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★26    「部活動の地域移行」関連資料\Ｒ７\★兼職兼業の許可申請・報告書\R8NEW Ver2\"/>
    </mc:Choice>
  </mc:AlternateContent>
  <xr:revisionPtr revIDLastSave="0" documentId="13_ncr:1_{F58CD339-853E-4893-BDCE-DF35C39F3581}" xr6:coauthVersionLast="47" xr6:coauthVersionMax="47" xr10:uidLastSave="{00000000-0000-0000-0000-000000000000}"/>
  <bookViews>
    <workbookView xWindow="-120" yWindow="-120" windowWidth="29040" windowHeight="15720" activeTab="1" xr2:uid="{908E6DC5-02BF-43FB-A8DF-A538DA77291B}"/>
  </bookViews>
  <sheets>
    <sheet name="全体集計" sheetId="13" r:id="rId1"/>
    <sheet name="４月" sheetId="1" r:id="rId2"/>
    <sheet name="5月" sheetId="2" r:id="rId3"/>
    <sheet name="６月" sheetId="3" r:id="rId4"/>
    <sheet name="７月" sheetId="4" r:id="rId5"/>
    <sheet name="８月" sheetId="5" r:id="rId6"/>
    <sheet name="９月" sheetId="6" r:id="rId7"/>
    <sheet name="10月" sheetId="7" r:id="rId8"/>
    <sheet name="11月" sheetId="8" r:id="rId9"/>
    <sheet name="12月" sheetId="9" r:id="rId10"/>
    <sheet name="1月" sheetId="10" r:id="rId11"/>
    <sheet name="2月" sheetId="11" r:id="rId12"/>
    <sheet name="3月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2" l="1"/>
  <c r="H38" i="11"/>
  <c r="H40" i="10"/>
  <c r="H40" i="9"/>
  <c r="H39" i="8"/>
  <c r="H39" i="6"/>
  <c r="H40" i="7"/>
  <c r="H40" i="5"/>
  <c r="H40" i="4"/>
  <c r="H39" i="3"/>
  <c r="H40" i="2"/>
  <c r="A7" i="12"/>
  <c r="A6" i="11"/>
  <c r="A6" i="10"/>
  <c r="A6" i="9"/>
  <c r="A6" i="8"/>
  <c r="A6" i="7"/>
  <c r="A6" i="6"/>
  <c r="A6" i="5"/>
  <c r="A6" i="4"/>
  <c r="A6" i="3"/>
  <c r="A6" i="2"/>
  <c r="A6" i="1"/>
  <c r="G6" i="12"/>
  <c r="G5" i="12"/>
  <c r="G5" i="11"/>
  <c r="G4" i="11"/>
  <c r="G5" i="10"/>
  <c r="G4" i="10"/>
  <c r="G5" i="9"/>
  <c r="G4" i="9"/>
  <c r="G5" i="8"/>
  <c r="G4" i="8"/>
  <c r="G5" i="7"/>
  <c r="G4" i="7"/>
  <c r="G5" i="6"/>
  <c r="G4" i="6"/>
  <c r="G5" i="5"/>
  <c r="G4" i="5"/>
  <c r="G5" i="4"/>
  <c r="G4" i="4"/>
  <c r="G5" i="3"/>
  <c r="G4" i="3"/>
  <c r="G4" i="2"/>
  <c r="G5" i="2"/>
  <c r="G5" i="1"/>
  <c r="G4" i="1"/>
  <c r="D20" i="13"/>
  <c r="E9" i="13"/>
  <c r="E10" i="13"/>
  <c r="E11" i="13"/>
  <c r="E12" i="13"/>
  <c r="E13" i="13"/>
  <c r="E14" i="13"/>
  <c r="E15" i="13"/>
  <c r="E16" i="13"/>
  <c r="E17" i="13"/>
  <c r="E18" i="13"/>
  <c r="E8" i="13"/>
  <c r="C18" i="13"/>
  <c r="C17" i="13"/>
  <c r="C16" i="13"/>
  <c r="C15" i="13"/>
  <c r="C14" i="13"/>
  <c r="C13" i="13"/>
  <c r="C12" i="13"/>
  <c r="C11" i="13"/>
  <c r="C10" i="13"/>
  <c r="C9" i="13"/>
  <c r="C8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G11" i="12"/>
  <c r="G10" i="12"/>
  <c r="G41" i="12" s="1"/>
  <c r="C19" i="13" s="1"/>
  <c r="G10" i="11"/>
  <c r="G9" i="11"/>
  <c r="G38" i="11" s="1"/>
  <c r="G10" i="10"/>
  <c r="G9" i="10"/>
  <c r="G40" i="10" s="1"/>
  <c r="G10" i="9"/>
  <c r="G9" i="9"/>
  <c r="G40" i="9" s="1"/>
  <c r="G10" i="8"/>
  <c r="G9" i="8"/>
  <c r="G39" i="8" s="1"/>
  <c r="G10" i="7"/>
  <c r="G9" i="7"/>
  <c r="G40" i="7" s="1"/>
  <c r="G10" i="6"/>
  <c r="G9" i="6"/>
  <c r="G39" i="6" s="1"/>
  <c r="G10" i="5"/>
  <c r="G9" i="5"/>
  <c r="G40" i="5" s="1"/>
  <c r="G10" i="4"/>
  <c r="G9" i="4"/>
  <c r="G40" i="4" s="1"/>
  <c r="G10" i="3"/>
  <c r="G9" i="3"/>
  <c r="G39" i="3" s="1"/>
  <c r="G40" i="2"/>
  <c r="G10" i="2"/>
  <c r="G9" i="2"/>
  <c r="G39" i="1"/>
  <c r="G10" i="1"/>
  <c r="G9" i="1"/>
  <c r="E19" i="13" l="1"/>
  <c r="E20" i="13" s="1"/>
  <c r="C20" i="13"/>
  <c r="B20" i="13"/>
</calcChain>
</file>

<file path=xl/sharedStrings.xml><?xml version="1.0" encoding="utf-8"?>
<sst xmlns="http://schemas.openxmlformats.org/spreadsheetml/2006/main" count="217" uniqueCount="48">
  <si>
    <t>日付</t>
    <rPh sb="0" eb="2">
      <t>ヒヅケ</t>
    </rPh>
    <phoneticPr fontId="1"/>
  </si>
  <si>
    <t>曜日</t>
    <rPh sb="0" eb="2">
      <t>ヨウビ</t>
    </rPh>
    <phoneticPr fontId="1"/>
  </si>
  <si>
    <t>職・氏名</t>
    <rPh sb="0" eb="1">
      <t>ショク</t>
    </rPh>
    <rPh sb="2" eb="4">
      <t>シメイ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</si>
  <si>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</si>
  <si>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</si>
  <si>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休憩時間</t>
    <rPh sb="0" eb="2">
      <t>キュウケイ</t>
    </rPh>
    <rPh sb="2" eb="4">
      <t>ジカン</t>
    </rPh>
    <phoneticPr fontId="1"/>
  </si>
  <si>
    <t>従事時間</t>
    <rPh sb="0" eb="2">
      <t>ジュウジ</t>
    </rPh>
    <rPh sb="2" eb="4">
      <t>ジカン</t>
    </rPh>
    <phoneticPr fontId="1"/>
  </si>
  <si>
    <t>備　考</t>
    <rPh sb="0" eb="1">
      <t>ビ</t>
    </rPh>
    <rPh sb="2" eb="3">
      <t>コウ</t>
    </rPh>
    <phoneticPr fontId="1"/>
  </si>
  <si>
    <t>祝日</t>
    <rPh sb="0" eb="2">
      <t>シュクジツ</t>
    </rPh>
    <phoneticPr fontId="1"/>
  </si>
  <si>
    <t>所　属　</t>
    <rPh sb="0" eb="1">
      <t>ショ</t>
    </rPh>
    <rPh sb="2" eb="3">
      <t>ゾク</t>
    </rPh>
    <phoneticPr fontId="1"/>
  </si>
  <si>
    <t>横手市立　　　学校</t>
    <rPh sb="0" eb="2">
      <t>ヨコテ</t>
    </rPh>
    <rPh sb="2" eb="4">
      <t>シリツ</t>
    </rPh>
    <rPh sb="7" eb="9">
      <t>ガッコウ</t>
    </rPh>
    <phoneticPr fontId="1"/>
  </si>
  <si>
    <t>教諭・</t>
    <rPh sb="0" eb="2">
      <t>キョウユ</t>
    </rPh>
    <phoneticPr fontId="1"/>
  </si>
  <si>
    <t>○○大会引率</t>
    <rPh sb="2" eb="4">
      <t>タイカイ</t>
    </rPh>
    <rPh sb="4" eb="6">
      <t>インソツ</t>
    </rPh>
    <phoneticPr fontId="1"/>
  </si>
  <si>
    <t>合計</t>
    <rPh sb="0" eb="2">
      <t>ゴウケイ</t>
    </rPh>
    <phoneticPr fontId="1"/>
  </si>
  <si>
    <t>合　計</t>
    <rPh sb="0" eb="1">
      <t>ゴウ</t>
    </rPh>
    <rPh sb="2" eb="3">
      <t>ケイ</t>
    </rPh>
    <phoneticPr fontId="1"/>
  </si>
  <si>
    <t>※地域団体等から上記の内容を満たす書類（出勤簿や出務状況管理簿等）の提供がある場合は、本報告書</t>
    <rPh sb="1" eb="3">
      <t>チイキ</t>
    </rPh>
    <rPh sb="3" eb="5">
      <t>ダンタイ</t>
    </rPh>
    <rPh sb="5" eb="6">
      <t>トウ</t>
    </rPh>
    <rPh sb="8" eb="10">
      <t>ジョウキ</t>
    </rPh>
    <rPh sb="11" eb="13">
      <t>ナイヨウ</t>
    </rPh>
    <rPh sb="14" eb="15">
      <t>ミ</t>
    </rPh>
    <rPh sb="17" eb="19">
      <t>ショルイ</t>
    </rPh>
    <rPh sb="20" eb="23">
      <t>シュッキンボ</t>
    </rPh>
    <rPh sb="24" eb="25">
      <t>シュツ</t>
    </rPh>
    <rPh sb="25" eb="26">
      <t>ム</t>
    </rPh>
    <rPh sb="26" eb="28">
      <t>ジョウキョウ</t>
    </rPh>
    <rPh sb="28" eb="31">
      <t>カンリボ</t>
    </rPh>
    <rPh sb="31" eb="32">
      <t>トウ</t>
    </rPh>
    <rPh sb="34" eb="36">
      <t>テイキョウ</t>
    </rPh>
    <rPh sb="39" eb="41">
      <t>バアイ</t>
    </rPh>
    <rPh sb="43" eb="44">
      <t>ホン</t>
    </rPh>
    <rPh sb="44" eb="47">
      <t>ホウコクショ</t>
    </rPh>
    <phoneticPr fontId="1"/>
  </si>
  <si>
    <t>　に替えることができる。</t>
    <rPh sb="2" eb="3">
      <t>カ</t>
    </rPh>
    <phoneticPr fontId="1"/>
  </si>
  <si>
    <t>月</t>
    <rPh sb="0" eb="1">
      <t>ツキ</t>
    </rPh>
    <phoneticPr fontId="1"/>
  </si>
  <si>
    <t>従事日数</t>
    <rPh sb="0" eb="2">
      <t>ジュウジ</t>
    </rPh>
    <rPh sb="2" eb="4">
      <t>ニッスウ</t>
    </rPh>
    <phoneticPr fontId="1"/>
  </si>
  <si>
    <t>所属校における
勤務時間外在校等時間</t>
    <rPh sb="0" eb="2">
      <t>ショゾク</t>
    </rPh>
    <rPh sb="2" eb="3">
      <t>コウ</t>
    </rPh>
    <rPh sb="8" eb="10">
      <t>キンム</t>
    </rPh>
    <rPh sb="10" eb="12">
      <t>ジカン</t>
    </rPh>
    <rPh sb="12" eb="13">
      <t>ガイ</t>
    </rPh>
    <rPh sb="13" eb="15">
      <t>ザイコウ</t>
    </rPh>
    <rPh sb="15" eb="16">
      <t>トウ</t>
    </rPh>
    <rPh sb="16" eb="18">
      <t>ジカン</t>
    </rPh>
    <phoneticPr fontId="1"/>
  </si>
  <si>
    <t>従事時間</t>
    <rPh sb="0" eb="2">
      <t>ジュウジ</t>
    </rPh>
    <rPh sb="2" eb="3">
      <t>トキ</t>
    </rPh>
    <rPh sb="3" eb="4">
      <t>アイダ</t>
    </rPh>
    <phoneticPr fontId="1"/>
  </si>
  <si>
    <t>４月分</t>
  </si>
  <si>
    <t>３月分</t>
    <phoneticPr fontId="1"/>
  </si>
  <si>
    <t>２月分</t>
    <phoneticPr fontId="1"/>
  </si>
  <si>
    <t>１月分</t>
    <phoneticPr fontId="1"/>
  </si>
  <si>
    <t>１２月分</t>
    <phoneticPr fontId="1"/>
  </si>
  <si>
    <t>１１月分</t>
    <phoneticPr fontId="1"/>
  </si>
  <si>
    <t>１０月分</t>
    <phoneticPr fontId="1"/>
  </si>
  <si>
    <t>９月分</t>
    <phoneticPr fontId="1"/>
  </si>
  <si>
    <t>８月分</t>
    <phoneticPr fontId="1"/>
  </si>
  <si>
    <t>７月分</t>
    <phoneticPr fontId="1"/>
  </si>
  <si>
    <t>６月分</t>
    <phoneticPr fontId="1"/>
  </si>
  <si>
    <t>５月分</t>
    <phoneticPr fontId="1"/>
  </si>
  <si>
    <t>様式第４号②（第７条第１項関係）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1">
      <t>ダイ</t>
    </rPh>
    <rPh sb="12" eb="13">
      <t>コウ</t>
    </rPh>
    <rPh sb="13" eb="15">
      <t>カンケイ</t>
    </rPh>
    <phoneticPr fontId="1"/>
  </si>
  <si>
    <t>地域クラブ活動従事時間報告書②（令和８年４月分）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</si>
  <si>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地域クラブ活動従事時間報告書②（令和８年５月分）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</si>
  <si>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令和８年度</t>
    <rPh sb="0" eb="2">
      <t>レイワ</t>
    </rPh>
    <rPh sb="3" eb="5">
      <t>ネンド</t>
    </rPh>
    <phoneticPr fontId="1"/>
  </si>
  <si>
    <t>地域クラブ活動従事時間報告書②（令和８年）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phoneticPr fontId="1"/>
  </si>
  <si>
    <t>地域クラブ活動従事時間報告書②（令和８年６月分）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</si>
  <si>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地域クラブ活動従事時間報告書②（令和８年７月分）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</si>
  <si>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地域クラブ活動従事時間報告書②（令和８年８月分）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</si>
  <si>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地域クラブ活動従事時間報告書②（令和８年９月分）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</si>
  <si>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地域クラブ活動従事時間報告書②（令和８年10月分）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2" eb="23">
      <t>ツキ</t>
    </rPh>
    <rPh sb="23" eb="24">
      <t>ブン</t>
    </rPh>
    <phoneticPr fontId="1"/>
  </si>
  <si>
    <t>地域クラブ活動従事時間報告書②（令和８年11月分）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2" eb="23">
      <t>ツキ</t>
    </rPh>
    <rPh sb="23" eb="24">
      <t>ブン</t>
    </rPh>
    <phoneticPr fontId="1"/>
  </si>
  <si>
    <t>地域クラブ活動従事時間報告書②（令和８年12月分）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2" eb="23">
      <t>ツキ</t>
    </rPh>
    <rPh sb="23" eb="24">
      <t>ブン</t>
    </rPh>
    <phoneticPr fontId="1"/>
  </si>
  <si>
    <t>地域クラブ活動従事時間報告書②（令和８年１月分）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</si>
  <si>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地域クラブ活動従事時間報告書②（令和８年２月分）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</si>
  <si>
    <t>地域クラブ活動従事時間報告書②（令和８年３月分）</t>
    <rPh sb="0" eb="2">
      <t>チイキ</t>
    </rPh>
    <rPh sb="5" eb="7">
      <t>カツドウ</t>
    </rPh>
    <rPh sb="7" eb="9">
      <t>ジュウジ</t>
    </rPh>
    <rPh sb="9" eb="11">
      <t>ジカン</t>
    </rPh>
    <rPh sb="11" eb="14">
      <t>ホウコクショ</t>
    </rPh>
    <rPh sb="16" eb="18">
      <t>レイワ</t>
    </rPh>
    <rPh sb="19" eb="20">
      <t>ネン</t>
    </rPh>
    <rPh sb="21" eb="22">
      <t>ツキ</t>
    </rPh>
    <rPh sb="22" eb="2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</si>
</sst>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h:mm\ AM/PM;@"/>
    <numFmt numFmtId="177" formatCode="h:mm;@"/>
    <numFmt numFmtId="178" formatCode="[h]&quot;時&quot;mm&quot;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>
      <alignment vertical="center"/>
    </xf>
    <xf numFmtId="176" fontId="2" fillId="0" borderId="17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6" xfId="0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0" fillId="0" borderId="19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178" fontId="5" fillId="2" borderId="2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5A9B-D107-4491-A9B0-D00160AFE66A}">
  <dimension ref="A1:H20"/>
  <sheetViews>
    <sheetView workbookViewId="0">
      <selection activeCell="B3" sqref="B3"/>
    </sheetView>
  </sheetViews>
  <sheetFormatPr defaultRowHeight="18.75" x14ac:dyDescent="0.4"/>
  <cols>
    <col min="2" max="2" width="12.25" customWidth="1"/>
    <col min="3" max="3" width="14.375" customWidth="1"/>
    <col min="4" max="4" width="20.25" customWidth="1"/>
    <col min="5" max="5" width="14.625" customWidth="1"/>
  </cols>
  <sheetData>
    <row r="1" spans="1:8" x14ac:dyDescent="0.4">
      <c r="A1" s="6" t="s">
        <v>33</v>
      </c>
    </row>
    <row r="2" spans="1:8" x14ac:dyDescent="0.4">
      <c r="B2" s="49" t="s">
        <v>37</v>
      </c>
      <c r="C2" s="49"/>
      <c r="D2" s="49"/>
      <c r="E2" s="49"/>
      <c r="F2" s="13"/>
      <c r="G2" s="13"/>
    </row>
    <row r="4" spans="1:8" x14ac:dyDescent="0.4">
      <c r="D4" s="5" t="s">
        <v>9</v>
      </c>
      <c r="E4" s="46" t="s">
        <v>10</v>
      </c>
      <c r="F4" s="46"/>
    </row>
    <row r="5" spans="1:8" x14ac:dyDescent="0.4">
      <c r="D5" s="5" t="s">
        <v>2</v>
      </c>
      <c r="E5" s="47" t="s">
        <v>11</v>
      </c>
      <c r="F5" s="47"/>
    </row>
    <row r="6" spans="1:8" ht="24" x14ac:dyDescent="0.4">
      <c r="A6" s="48" t="s">
        <v>36</v>
      </c>
      <c r="B6" s="48"/>
      <c r="C6" s="48"/>
    </row>
    <row r="7" spans="1:8" ht="37.5" customHeight="1" thickBot="1" x14ac:dyDescent="0.45">
      <c r="A7" s="36" t="s">
        <v>17</v>
      </c>
      <c r="B7" s="3" t="s">
        <v>18</v>
      </c>
      <c r="C7" s="3" t="s">
        <v>20</v>
      </c>
      <c r="D7" s="37" t="s">
        <v>19</v>
      </c>
      <c r="E7" s="3" t="s">
        <v>14</v>
      </c>
    </row>
    <row r="8" spans="1:8" ht="20.25" thickTop="1" x14ac:dyDescent="0.4">
      <c r="A8" s="34">
        <v>4</v>
      </c>
      <c r="B8" s="35">
        <f>COUNTA('４月'!D9:D38)</f>
        <v>2</v>
      </c>
      <c r="C8" s="8">
        <f>'４月'!G39</f>
        <v>0.375</v>
      </c>
      <c r="D8" s="2"/>
      <c r="E8" s="8">
        <f>C8+D8</f>
        <v>0.375</v>
      </c>
    </row>
    <row r="9" spans="1:8" ht="19.5" x14ac:dyDescent="0.4">
      <c r="A9" s="33">
        <v>5</v>
      </c>
      <c r="B9" s="31">
        <f>COUNTA('5月'!D9:D39)</f>
        <v>2</v>
      </c>
      <c r="C9" s="10">
        <f>'5月'!G40</f>
        <v>0.375</v>
      </c>
      <c r="D9" s="1"/>
      <c r="E9" s="10">
        <f t="shared" ref="E9:E19" si="0">C9+D9</f>
        <v>0.375</v>
      </c>
    </row>
    <row r="10" spans="1:8" ht="19.5" x14ac:dyDescent="0.4">
      <c r="A10" s="33">
        <v>6</v>
      </c>
      <c r="B10" s="31">
        <f>COUNTA('６月'!D9:D38)</f>
        <v>2</v>
      </c>
      <c r="C10" s="10">
        <f>'６月'!G39</f>
        <v>0.375</v>
      </c>
      <c r="D10" s="1"/>
      <c r="E10" s="10">
        <f t="shared" si="0"/>
        <v>0.375</v>
      </c>
    </row>
    <row r="11" spans="1:8" ht="19.5" x14ac:dyDescent="0.4">
      <c r="A11" s="33">
        <v>7</v>
      </c>
      <c r="B11" s="31">
        <f>COUNTA('７月'!D9:D39)</f>
        <v>2</v>
      </c>
      <c r="C11" s="10">
        <f>'７月'!G40</f>
        <v>0.375</v>
      </c>
      <c r="D11" s="1"/>
      <c r="E11" s="10">
        <f t="shared" si="0"/>
        <v>0.375</v>
      </c>
    </row>
    <row r="12" spans="1:8" ht="19.5" x14ac:dyDescent="0.4">
      <c r="A12" s="33">
        <v>8</v>
      </c>
      <c r="B12" s="31">
        <f>COUNTA('８月'!D9:D39)</f>
        <v>2</v>
      </c>
      <c r="C12" s="10">
        <f>'８月'!G40</f>
        <v>0.375</v>
      </c>
      <c r="D12" s="1"/>
      <c r="E12" s="10">
        <f t="shared" si="0"/>
        <v>0.375</v>
      </c>
    </row>
    <row r="13" spans="1:8" ht="19.5" x14ac:dyDescent="0.4">
      <c r="A13" s="33">
        <v>9</v>
      </c>
      <c r="B13" s="31">
        <f>COUNTA('９月'!D9:D38)</f>
        <v>2</v>
      </c>
      <c r="C13" s="10">
        <f>'９月'!G39</f>
        <v>0.375</v>
      </c>
      <c r="D13" s="1"/>
      <c r="E13" s="10">
        <f t="shared" si="0"/>
        <v>0.375</v>
      </c>
      <c r="H13" s="32"/>
    </row>
    <row r="14" spans="1:8" ht="19.5" x14ac:dyDescent="0.4">
      <c r="A14" s="33">
        <v>10</v>
      </c>
      <c r="B14" s="31">
        <f>COUNTA('10月'!D9:D39)</f>
        <v>2</v>
      </c>
      <c r="C14" s="10">
        <f>'10月'!G40</f>
        <v>0.375</v>
      </c>
      <c r="D14" s="1"/>
      <c r="E14" s="10">
        <f t="shared" si="0"/>
        <v>0.375</v>
      </c>
    </row>
    <row r="15" spans="1:8" ht="19.5" x14ac:dyDescent="0.4">
      <c r="A15" s="33">
        <v>11</v>
      </c>
      <c r="B15" s="31">
        <f>COUNTA('11月'!D9:D38)</f>
        <v>2</v>
      </c>
      <c r="C15" s="10">
        <f>'11月'!G39</f>
        <v>0.375</v>
      </c>
      <c r="D15" s="1"/>
      <c r="E15" s="10">
        <f t="shared" si="0"/>
        <v>0.375</v>
      </c>
    </row>
    <row r="16" spans="1:8" ht="19.5" x14ac:dyDescent="0.4">
      <c r="A16" s="33">
        <v>12</v>
      </c>
      <c r="B16" s="31">
        <f>COUNTA('12月'!D9:D39)</f>
        <v>2</v>
      </c>
      <c r="C16" s="10">
        <f>'12月'!G40</f>
        <v>0.375</v>
      </c>
      <c r="D16" s="1"/>
      <c r="E16" s="10">
        <f t="shared" si="0"/>
        <v>0.375</v>
      </c>
    </row>
    <row r="17" spans="1:5" ht="19.5" x14ac:dyDescent="0.4">
      <c r="A17" s="33">
        <v>1</v>
      </c>
      <c r="B17" s="31">
        <f>COUNTA('1月'!D9:D39)</f>
        <v>2</v>
      </c>
      <c r="C17" s="10">
        <f>'1月'!G40</f>
        <v>0.375</v>
      </c>
      <c r="D17" s="1"/>
      <c r="E17" s="10">
        <f t="shared" si="0"/>
        <v>0.375</v>
      </c>
    </row>
    <row r="18" spans="1:5" ht="19.5" x14ac:dyDescent="0.4">
      <c r="A18" s="33">
        <v>2</v>
      </c>
      <c r="B18" s="31">
        <f>COUNTA('2月'!D9:D37)</f>
        <v>2</v>
      </c>
      <c r="C18" s="10">
        <f>'2月'!G38</f>
        <v>0.375</v>
      </c>
      <c r="D18" s="1"/>
      <c r="E18" s="10">
        <f t="shared" si="0"/>
        <v>0.375</v>
      </c>
    </row>
    <row r="19" spans="1:5" ht="20.25" thickBot="1" x14ac:dyDescent="0.45">
      <c r="A19" s="41">
        <v>3</v>
      </c>
      <c r="B19" s="42">
        <f>COUNTA('3月'!D10:D40)</f>
        <v>2</v>
      </c>
      <c r="C19" s="43">
        <f>'3月'!G41</f>
        <v>0.375</v>
      </c>
      <c r="D19" s="44"/>
      <c r="E19" s="43">
        <f t="shared" si="0"/>
        <v>0.375</v>
      </c>
    </row>
    <row r="20" spans="1:5" ht="21" thickTop="1" thickBot="1" x14ac:dyDescent="0.45">
      <c r="A20" s="4" t="s">
        <v>13</v>
      </c>
      <c r="B20" s="35">
        <f>SUM(B8:B19)</f>
        <v>24</v>
      </c>
      <c r="C20" s="38">
        <f>SUM(C8:C19)</f>
        <v>4.5</v>
      </c>
      <c r="D20" s="39">
        <f t="shared" ref="D20:E20" si="1">SUM(D8:D19)</f>
        <v>0</v>
      </c>
      <c r="E20" s="40">
        <f t="shared" si="1"/>
        <v>4.5</v>
      </c>
    </row>
  </sheetData>
  <mergeCells count="4">
    <mergeCell ref="E4:F4"/>
    <mergeCell ref="E5:F5"/>
    <mergeCell ref="A6:C6"/>
    <mergeCell ref="B2:E2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7C6A-F0B6-49C5-B539-E75FDBD4F2A8}">
  <dimension ref="A1:H42"/>
  <sheetViews>
    <sheetView topLeftCell="A16" workbookViewId="0">
      <selection activeCell="H41" sqref="H41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44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25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AVERAGE('４月'!G39,'5月'!G40,'６月'!G39,'７月'!G40,'８月'!G40,'９月'!G39,'10月'!G40,'11月'!G39,'12月'!G40)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3F18-DB74-43A5-B120-8D015EDA53B7}">
  <dimension ref="A1:H42"/>
  <sheetViews>
    <sheetView topLeftCell="A16" workbookViewId="0">
      <selection activeCell="H41" sqref="H41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45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24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AVERAGE('４月'!G39,'5月'!G40,'６月'!G39,'７月'!G40,'８月'!G40,'９月'!G39,'10月'!G40,'11月'!G39,'12月'!G40,'1月'!G40)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8BEB-162E-438C-A3DF-A890B2ACB869}">
  <dimension ref="A1:H40"/>
  <sheetViews>
    <sheetView topLeftCell="A19" workbookViewId="0">
      <selection activeCell="H39" sqref="H39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46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23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20.25" thickBot="1" x14ac:dyDescent="0.45">
      <c r="A37" s="23"/>
      <c r="B37" s="24"/>
      <c r="C37" s="24"/>
      <c r="D37" s="25"/>
      <c r="E37" s="25"/>
      <c r="F37" s="26"/>
      <c r="G37" s="26"/>
      <c r="H37" s="27"/>
    </row>
    <row r="38" spans="1:8" ht="20.25" thickBot="1" x14ac:dyDescent="0.45">
      <c r="D38" s="12"/>
      <c r="E38" s="12"/>
      <c r="F38" s="14" t="s">
        <v>14</v>
      </c>
      <c r="G38" s="15">
        <f>SUM(G9:G37)</f>
        <v>0.375</v>
      </c>
      <c r="H38" s="51">
        <f>AVERAGE('４月'!G39,'5月'!G40,'６月'!G39,'７月'!G40,'８月'!G40,'９月'!G39,'10月'!G40,'11月'!G39,'12月'!G40,'1月'!G40,'2月'!G38)</f>
        <v>0.375</v>
      </c>
    </row>
    <row r="39" spans="1:8" x14ac:dyDescent="0.4">
      <c r="A39" t="s">
        <v>15</v>
      </c>
    </row>
    <row r="40" spans="1:8" x14ac:dyDescent="0.4">
      <c r="A40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617C-3CFE-49A8-833A-9861ECC951B5}">
  <dimension ref="A1:H43"/>
  <sheetViews>
    <sheetView workbookViewId="0">
      <selection activeCell="H41" sqref="H41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A2" s="6"/>
    </row>
    <row r="3" spans="1:8" x14ac:dyDescent="0.4">
      <c r="B3" s="49" t="s">
        <v>47</v>
      </c>
      <c r="C3" s="49"/>
      <c r="D3" s="49"/>
      <c r="E3" s="49"/>
      <c r="F3" s="49"/>
      <c r="G3" s="49"/>
    </row>
    <row r="5" spans="1:8" x14ac:dyDescent="0.4">
      <c r="F5" s="5" t="s">
        <v>9</v>
      </c>
      <c r="G5" s="46" t="str">
        <f>全体集計!E4</f>
        <v>横手市立　　　学校</v>
      </c>
      <c r="H5" s="46"/>
    </row>
    <row r="6" spans="1:8" x14ac:dyDescent="0.4">
      <c r="F6" s="5" t="s">
        <v>2</v>
      </c>
      <c r="G6" s="47" t="str">
        <f>全体集計!E5</f>
        <v>教諭・</v>
      </c>
      <c r="H6" s="47"/>
    </row>
    <row r="7" spans="1:8" ht="19.5" x14ac:dyDescent="0.4">
      <c r="A7" s="50" t="str">
        <f>全体集計!A6</f>
        <v>令和８年度</v>
      </c>
      <c r="B7" s="50"/>
      <c r="C7" s="45" t="s">
        <v>22</v>
      </c>
      <c r="F7" s="5"/>
      <c r="G7" s="6"/>
      <c r="H7" s="6"/>
    </row>
    <row r="8" spans="1:8" ht="5.25" customHeight="1" thickBot="1" x14ac:dyDescent="0.45"/>
    <row r="9" spans="1:8" ht="19.5" thickBot="1" x14ac:dyDescent="0.45">
      <c r="A9" s="16" t="s">
        <v>0</v>
      </c>
      <c r="B9" s="17" t="s">
        <v>1</v>
      </c>
      <c r="C9" s="17" t="s">
        <v>8</v>
      </c>
      <c r="D9" s="17" t="s">
        <v>3</v>
      </c>
      <c r="E9" s="17" t="s">
        <v>4</v>
      </c>
      <c r="F9" s="17" t="s">
        <v>5</v>
      </c>
      <c r="G9" s="17" t="s">
        <v>6</v>
      </c>
      <c r="H9" s="18" t="s">
        <v>7</v>
      </c>
    </row>
    <row r="10" spans="1:8" ht="20.25" thickTop="1" x14ac:dyDescent="0.4">
      <c r="A10" s="19">
        <v>1</v>
      </c>
      <c r="B10" s="2"/>
      <c r="C10" s="2"/>
      <c r="D10" s="7">
        <v>0.375</v>
      </c>
      <c r="E10" s="7">
        <v>0.52083333333333337</v>
      </c>
      <c r="F10" s="8">
        <v>0</v>
      </c>
      <c r="G10" s="8">
        <f>E10-D10-F10</f>
        <v>0.14583333333333337</v>
      </c>
      <c r="H10" s="20"/>
    </row>
    <row r="11" spans="1:8" ht="19.5" x14ac:dyDescent="0.4">
      <c r="A11" s="21">
        <v>2</v>
      </c>
      <c r="B11" s="1"/>
      <c r="C11" s="1"/>
      <c r="D11" s="9">
        <v>0.33333333333333331</v>
      </c>
      <c r="E11" s="9">
        <v>0.60416666666666663</v>
      </c>
      <c r="F11" s="10">
        <v>4.1666666666666664E-2</v>
      </c>
      <c r="G11" s="10">
        <f>E11-D11-F11</f>
        <v>0.22916666666666666</v>
      </c>
      <c r="H11" s="22" t="s">
        <v>12</v>
      </c>
    </row>
    <row r="12" spans="1:8" ht="19.5" x14ac:dyDescent="0.4">
      <c r="A12" s="21">
        <v>3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4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5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6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7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8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9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10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11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12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13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14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15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16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17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18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19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20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21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22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23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24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25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26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27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28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29</v>
      </c>
      <c r="B38" s="1"/>
      <c r="C38" s="1"/>
      <c r="D38" s="9"/>
      <c r="E38" s="9"/>
      <c r="F38" s="10"/>
      <c r="G38" s="10"/>
      <c r="H38" s="22"/>
    </row>
    <row r="39" spans="1:8" ht="19.5" x14ac:dyDescent="0.4">
      <c r="A39" s="21">
        <v>30</v>
      </c>
      <c r="B39" s="28"/>
      <c r="C39" s="28"/>
      <c r="D39" s="29"/>
      <c r="E39" s="29"/>
      <c r="F39" s="11"/>
      <c r="G39" s="11"/>
      <c r="H39" s="30"/>
    </row>
    <row r="40" spans="1:8" ht="20.25" thickBot="1" x14ac:dyDescent="0.45">
      <c r="A40" s="23">
        <v>31</v>
      </c>
      <c r="B40" s="24"/>
      <c r="C40" s="24"/>
      <c r="D40" s="25"/>
      <c r="E40" s="25"/>
      <c r="F40" s="26"/>
      <c r="G40" s="26"/>
      <c r="H40" s="27"/>
    </row>
    <row r="41" spans="1:8" ht="20.25" thickBot="1" x14ac:dyDescent="0.45">
      <c r="D41" s="12"/>
      <c r="E41" s="12"/>
      <c r="F41" s="14" t="s">
        <v>14</v>
      </c>
      <c r="G41" s="15">
        <f>SUM(G10:G40)</f>
        <v>0.375</v>
      </c>
      <c r="H41" s="51">
        <f>AVERAGE('４月'!G39,'5月'!G40,'６月'!G39,'７月'!G40,'８月'!G40,'９月'!G39,'10月'!G40,'11月'!G39,'12月'!G40,'1月'!G40,'2月'!G38,'3月'!G41)</f>
        <v>0.375</v>
      </c>
    </row>
    <row r="42" spans="1:8" x14ac:dyDescent="0.4">
      <c r="A42" t="s">
        <v>15</v>
      </c>
    </row>
    <row r="43" spans="1:8" x14ac:dyDescent="0.4">
      <c r="A43" t="s">
        <v>16</v>
      </c>
    </row>
  </sheetData>
  <mergeCells count="4">
    <mergeCell ref="B3:G3"/>
    <mergeCell ref="G5:H5"/>
    <mergeCell ref="G6:H6"/>
    <mergeCell ref="A7:B7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6FC0-F4CD-4EA6-9647-9B28B97DC87E}">
  <dimension ref="A1:H41"/>
  <sheetViews>
    <sheetView tabSelected="1" workbookViewId="0">
      <selection activeCell="H39" sqref="H39"/>
    </sheetView>
  </sheetViews>
  <sheetFormatPr defaultRowHeight="18.75" x14ac:dyDescent="0.4"/>
  <cols>
    <col min="1" max="1" width="7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34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21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20.25" thickBot="1" x14ac:dyDescent="0.45">
      <c r="A38" s="23">
        <v>30</v>
      </c>
      <c r="B38" s="24"/>
      <c r="C38" s="24"/>
      <c r="D38" s="25"/>
      <c r="E38" s="25"/>
      <c r="F38" s="26"/>
      <c r="G38" s="26"/>
      <c r="H38" s="27"/>
    </row>
    <row r="39" spans="1:8" ht="20.25" thickBot="1" x14ac:dyDescent="0.45">
      <c r="D39" s="12"/>
      <c r="E39" s="12"/>
      <c r="F39" s="14" t="s">
        <v>14</v>
      </c>
      <c r="G39" s="15">
        <f>SUM(G9:G38)</f>
        <v>0.375</v>
      </c>
    </row>
    <row r="40" spans="1:8" x14ac:dyDescent="0.4">
      <c r="A40" t="s">
        <v>15</v>
      </c>
    </row>
    <row r="41" spans="1:8" x14ac:dyDescent="0.4">
      <c r="A41" t="s">
        <v>16</v>
      </c>
    </row>
  </sheetData>
  <mergeCells count="4">
    <mergeCell ref="G4:H4"/>
    <mergeCell ref="G5:H5"/>
    <mergeCell ref="B2:G2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D3FD-BAC3-4FFD-A754-23E12D0522D2}">
  <dimension ref="A1:H42"/>
  <sheetViews>
    <sheetView topLeftCell="A19" workbookViewId="0">
      <selection activeCell="H40" sqref="H40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35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32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7.25" customHeight="1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C069-BD01-4C09-A5BE-22C622C54101}">
  <dimension ref="A1:H41"/>
  <sheetViews>
    <sheetView topLeftCell="A19" workbookViewId="0">
      <selection activeCell="H39" sqref="H39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38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31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20.25" thickBot="1" x14ac:dyDescent="0.45">
      <c r="A38" s="23">
        <v>30</v>
      </c>
      <c r="B38" s="24"/>
      <c r="C38" s="24"/>
      <c r="D38" s="25"/>
      <c r="E38" s="25"/>
      <c r="F38" s="26"/>
      <c r="G38" s="26"/>
      <c r="H38" s="27"/>
    </row>
    <row r="39" spans="1:8" ht="20.25" thickBot="1" x14ac:dyDescent="0.45">
      <c r="D39" s="12"/>
      <c r="E39" s="12"/>
      <c r="F39" s="14" t="s">
        <v>14</v>
      </c>
      <c r="G39" s="15">
        <f>SUM(G9:G38)</f>
        <v>0.375</v>
      </c>
      <c r="H39" s="51">
        <f>AVERAGE('４月'!G39,'5月'!G40,'６月'!G39)</f>
        <v>0.375</v>
      </c>
    </row>
    <row r="40" spans="1:8" x14ac:dyDescent="0.4">
      <c r="A40" t="s">
        <v>15</v>
      </c>
    </row>
    <row r="41" spans="1:8" x14ac:dyDescent="0.4">
      <c r="A41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C2B4-F0DB-4E70-A25E-84B450E916FD}">
  <dimension ref="A1:H42"/>
  <sheetViews>
    <sheetView topLeftCell="A19" workbookViewId="0">
      <selection activeCell="H40" sqref="H40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39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30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AVERAGE('４月'!G39,'5月'!G40,'６月'!G39,'７月'!G40)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C774-E9FD-47E2-9F9A-DBAAC858310E}">
  <dimension ref="A1:H42"/>
  <sheetViews>
    <sheetView topLeftCell="A22" workbookViewId="0">
      <selection activeCell="H40" sqref="H40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40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29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AVERAGE('４月'!G39,'5月'!G40,'６月'!G39,'７月'!G40,'８月'!G40)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882A8-FC13-4A1D-A07F-9A18DCC3F4EA}">
  <dimension ref="A1:H41"/>
  <sheetViews>
    <sheetView topLeftCell="A19" workbookViewId="0">
      <selection activeCell="H39" sqref="H39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41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28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20.25" thickBot="1" x14ac:dyDescent="0.45">
      <c r="A38" s="23">
        <v>30</v>
      </c>
      <c r="B38" s="24"/>
      <c r="C38" s="24"/>
      <c r="D38" s="25"/>
      <c r="E38" s="25"/>
      <c r="F38" s="26"/>
      <c r="G38" s="26"/>
      <c r="H38" s="27"/>
    </row>
    <row r="39" spans="1:8" ht="20.25" thickBot="1" x14ac:dyDescent="0.45">
      <c r="D39" s="12"/>
      <c r="E39" s="12"/>
      <c r="F39" s="14" t="s">
        <v>14</v>
      </c>
      <c r="G39" s="15">
        <f>SUM(G9:G38)</f>
        <v>0.375</v>
      </c>
      <c r="H39" s="51">
        <f>AVERAGE('４月'!G39,'5月'!G40,'６月'!G39,'７月'!G40,'８月'!G40,'９月'!G39)</f>
        <v>0.375</v>
      </c>
    </row>
    <row r="40" spans="1:8" x14ac:dyDescent="0.4">
      <c r="A40" t="s">
        <v>15</v>
      </c>
    </row>
    <row r="41" spans="1:8" x14ac:dyDescent="0.4">
      <c r="A41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7B55-393C-4EE4-B50E-857BFAE6B9CC}">
  <dimension ref="A1:H42"/>
  <sheetViews>
    <sheetView topLeftCell="A19" workbookViewId="0">
      <selection activeCell="H40" sqref="H40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42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27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19.5" x14ac:dyDescent="0.4">
      <c r="A38" s="21">
        <v>30</v>
      </c>
      <c r="B38" s="28"/>
      <c r="C38" s="28"/>
      <c r="D38" s="29"/>
      <c r="E38" s="29"/>
      <c r="F38" s="11"/>
      <c r="G38" s="11"/>
      <c r="H38" s="30"/>
    </row>
    <row r="39" spans="1:8" ht="20.25" thickBot="1" x14ac:dyDescent="0.45">
      <c r="A39" s="23">
        <v>31</v>
      </c>
      <c r="B39" s="24"/>
      <c r="C39" s="24"/>
      <c r="D39" s="25"/>
      <c r="E39" s="25"/>
      <c r="F39" s="26"/>
      <c r="G39" s="26"/>
      <c r="H39" s="27"/>
    </row>
    <row r="40" spans="1:8" ht="20.25" thickBot="1" x14ac:dyDescent="0.45">
      <c r="D40" s="12"/>
      <c r="E40" s="12"/>
      <c r="F40" s="14" t="s">
        <v>14</v>
      </c>
      <c r="G40" s="15">
        <f>SUM(G9:G39)</f>
        <v>0.375</v>
      </c>
      <c r="H40" s="51">
        <f>AVERAGE('４月'!G39,'5月'!G40,'６月'!G39,'７月'!G40,'８月'!G40,'９月'!G39,'10月'!G40)</f>
        <v>0.375</v>
      </c>
    </row>
    <row r="41" spans="1:8" x14ac:dyDescent="0.4">
      <c r="A41" t="s">
        <v>15</v>
      </c>
    </row>
    <row r="42" spans="1:8" x14ac:dyDescent="0.4">
      <c r="A42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4643-848E-4ED5-9C9B-DB941E061D56}">
  <dimension ref="A1:H41"/>
  <sheetViews>
    <sheetView topLeftCell="A16" workbookViewId="0">
      <selection activeCell="H40" sqref="H40"/>
    </sheetView>
  </sheetViews>
  <sheetFormatPr defaultRowHeight="18.75" x14ac:dyDescent="0.4"/>
  <cols>
    <col min="1" max="1" width="6.625" customWidth="1"/>
    <col min="4" max="8" width="12.5" customWidth="1"/>
  </cols>
  <sheetData>
    <row r="1" spans="1:8" x14ac:dyDescent="0.4">
      <c r="A1" s="6" t="s">
        <v>33</v>
      </c>
    </row>
    <row r="2" spans="1:8" x14ac:dyDescent="0.4">
      <c r="B2" s="49" t="s">
        <v>43</v>
      </c>
      <c r="C2" s="49"/>
      <c r="D2" s="49"/>
      <c r="E2" s="49"/>
      <c r="F2" s="49"/>
      <c r="G2" s="49"/>
    </row>
    <row r="4" spans="1:8" x14ac:dyDescent="0.4">
      <c r="F4" s="5" t="s">
        <v>9</v>
      </c>
      <c r="G4" s="46" t="str">
        <f>全体集計!E4</f>
        <v>横手市立　　　学校</v>
      </c>
      <c r="H4" s="46"/>
    </row>
    <row r="5" spans="1:8" x14ac:dyDescent="0.4">
      <c r="F5" s="5" t="s">
        <v>2</v>
      </c>
      <c r="G5" s="47" t="str">
        <f>全体集計!E5</f>
        <v>教諭・</v>
      </c>
      <c r="H5" s="47"/>
    </row>
    <row r="6" spans="1:8" ht="19.5" x14ac:dyDescent="0.4">
      <c r="A6" s="50" t="str">
        <f>全体集計!A6</f>
        <v>令和８年度</v>
      </c>
      <c r="B6" s="50"/>
      <c r="C6" s="45" t="s">
        <v>26</v>
      </c>
      <c r="F6" s="5"/>
      <c r="G6" s="6"/>
      <c r="H6" s="6"/>
    </row>
    <row r="7" spans="1:8" ht="5.25" customHeight="1" thickBot="1" x14ac:dyDescent="0.45"/>
    <row r="8" spans="1:8" ht="19.5" thickBot="1" x14ac:dyDescent="0.45">
      <c r="A8" s="16" t="s">
        <v>0</v>
      </c>
      <c r="B8" s="17" t="s">
        <v>1</v>
      </c>
      <c r="C8" s="17" t="s">
        <v>8</v>
      </c>
      <c r="D8" s="17" t="s">
        <v>3</v>
      </c>
      <c r="E8" s="17" t="s">
        <v>4</v>
      </c>
      <c r="F8" s="17" t="s">
        <v>5</v>
      </c>
      <c r="G8" s="17" t="s">
        <v>6</v>
      </c>
      <c r="H8" s="18" t="s">
        <v>7</v>
      </c>
    </row>
    <row r="9" spans="1:8" ht="20.25" thickTop="1" x14ac:dyDescent="0.4">
      <c r="A9" s="19">
        <v>1</v>
      </c>
      <c r="B9" s="2"/>
      <c r="C9" s="2"/>
      <c r="D9" s="7">
        <v>0.375</v>
      </c>
      <c r="E9" s="7">
        <v>0.52083333333333337</v>
      </c>
      <c r="F9" s="8">
        <v>0</v>
      </c>
      <c r="G9" s="8">
        <f>E9-D9-F9</f>
        <v>0.14583333333333337</v>
      </c>
      <c r="H9" s="20"/>
    </row>
    <row r="10" spans="1:8" ht="19.5" x14ac:dyDescent="0.4">
      <c r="A10" s="21">
        <v>2</v>
      </c>
      <c r="B10" s="1"/>
      <c r="C10" s="1"/>
      <c r="D10" s="9">
        <v>0.33333333333333331</v>
      </c>
      <c r="E10" s="9">
        <v>0.60416666666666663</v>
      </c>
      <c r="F10" s="10">
        <v>4.1666666666666664E-2</v>
      </c>
      <c r="G10" s="10">
        <f>E10-D10-F10</f>
        <v>0.22916666666666666</v>
      </c>
      <c r="H10" s="22" t="s">
        <v>12</v>
      </c>
    </row>
    <row r="11" spans="1:8" ht="19.5" x14ac:dyDescent="0.4">
      <c r="A11" s="21">
        <v>3</v>
      </c>
      <c r="B11" s="1"/>
      <c r="C11" s="1"/>
      <c r="D11" s="9"/>
      <c r="E11" s="9"/>
      <c r="F11" s="10"/>
      <c r="G11" s="10"/>
      <c r="H11" s="22"/>
    </row>
    <row r="12" spans="1:8" ht="19.5" x14ac:dyDescent="0.4">
      <c r="A12" s="21">
        <v>4</v>
      </c>
      <c r="B12" s="1"/>
      <c r="C12" s="1"/>
      <c r="D12" s="9"/>
      <c r="E12" s="9"/>
      <c r="F12" s="10"/>
      <c r="G12" s="10"/>
      <c r="H12" s="22"/>
    </row>
    <row r="13" spans="1:8" ht="19.5" x14ac:dyDescent="0.4">
      <c r="A13" s="21">
        <v>5</v>
      </c>
      <c r="B13" s="1"/>
      <c r="C13" s="1"/>
      <c r="D13" s="9"/>
      <c r="E13" s="9"/>
      <c r="F13" s="10"/>
      <c r="G13" s="10"/>
      <c r="H13" s="22"/>
    </row>
    <row r="14" spans="1:8" ht="19.5" x14ac:dyDescent="0.4">
      <c r="A14" s="21">
        <v>6</v>
      </c>
      <c r="B14" s="1"/>
      <c r="C14" s="1"/>
      <c r="D14" s="9"/>
      <c r="E14" s="9"/>
      <c r="F14" s="10"/>
      <c r="G14" s="10"/>
      <c r="H14" s="22"/>
    </row>
    <row r="15" spans="1:8" ht="19.5" x14ac:dyDescent="0.4">
      <c r="A15" s="21">
        <v>7</v>
      </c>
      <c r="B15" s="1"/>
      <c r="C15" s="1"/>
      <c r="D15" s="9"/>
      <c r="E15" s="9"/>
      <c r="F15" s="10"/>
      <c r="G15" s="10"/>
      <c r="H15" s="22"/>
    </row>
    <row r="16" spans="1:8" ht="19.5" x14ac:dyDescent="0.4">
      <c r="A16" s="21">
        <v>8</v>
      </c>
      <c r="B16" s="1"/>
      <c r="C16" s="1"/>
      <c r="D16" s="9"/>
      <c r="E16" s="9"/>
      <c r="F16" s="10"/>
      <c r="G16" s="10"/>
      <c r="H16" s="22"/>
    </row>
    <row r="17" spans="1:8" ht="19.5" x14ac:dyDescent="0.4">
      <c r="A17" s="21">
        <v>9</v>
      </c>
      <c r="B17" s="1"/>
      <c r="C17" s="1"/>
      <c r="D17" s="9"/>
      <c r="E17" s="9"/>
      <c r="F17" s="10"/>
      <c r="G17" s="10"/>
      <c r="H17" s="22"/>
    </row>
    <row r="18" spans="1:8" ht="19.5" x14ac:dyDescent="0.4">
      <c r="A18" s="21">
        <v>10</v>
      </c>
      <c r="B18" s="1"/>
      <c r="C18" s="1"/>
      <c r="D18" s="9"/>
      <c r="E18" s="9"/>
      <c r="F18" s="10"/>
      <c r="G18" s="10"/>
      <c r="H18" s="22"/>
    </row>
    <row r="19" spans="1:8" ht="19.5" x14ac:dyDescent="0.4">
      <c r="A19" s="21">
        <v>11</v>
      </c>
      <c r="B19" s="1"/>
      <c r="C19" s="1"/>
      <c r="D19" s="9"/>
      <c r="E19" s="9"/>
      <c r="F19" s="10"/>
      <c r="G19" s="10"/>
      <c r="H19" s="22"/>
    </row>
    <row r="20" spans="1:8" ht="19.5" x14ac:dyDescent="0.4">
      <c r="A20" s="21">
        <v>12</v>
      </c>
      <c r="B20" s="1"/>
      <c r="C20" s="1"/>
      <c r="D20" s="9"/>
      <c r="E20" s="9"/>
      <c r="F20" s="10"/>
      <c r="G20" s="10"/>
      <c r="H20" s="22"/>
    </row>
    <row r="21" spans="1:8" ht="19.5" x14ac:dyDescent="0.4">
      <c r="A21" s="21">
        <v>13</v>
      </c>
      <c r="B21" s="1"/>
      <c r="C21" s="1"/>
      <c r="D21" s="9"/>
      <c r="E21" s="9"/>
      <c r="F21" s="10"/>
      <c r="G21" s="10"/>
      <c r="H21" s="22"/>
    </row>
    <row r="22" spans="1:8" ht="19.5" x14ac:dyDescent="0.4">
      <c r="A22" s="21">
        <v>14</v>
      </c>
      <c r="B22" s="1"/>
      <c r="C22" s="1"/>
      <c r="D22" s="9"/>
      <c r="E22" s="9"/>
      <c r="F22" s="10"/>
      <c r="G22" s="10"/>
      <c r="H22" s="22"/>
    </row>
    <row r="23" spans="1:8" ht="19.5" x14ac:dyDescent="0.4">
      <c r="A23" s="21">
        <v>15</v>
      </c>
      <c r="B23" s="1"/>
      <c r="C23" s="1"/>
      <c r="D23" s="9"/>
      <c r="E23" s="9"/>
      <c r="F23" s="10"/>
      <c r="G23" s="10"/>
      <c r="H23" s="22"/>
    </row>
    <row r="24" spans="1:8" ht="19.5" x14ac:dyDescent="0.4">
      <c r="A24" s="21">
        <v>16</v>
      </c>
      <c r="B24" s="1"/>
      <c r="C24" s="1"/>
      <c r="D24" s="9"/>
      <c r="E24" s="9"/>
      <c r="F24" s="10"/>
      <c r="G24" s="10"/>
      <c r="H24" s="22"/>
    </row>
    <row r="25" spans="1:8" ht="19.5" x14ac:dyDescent="0.4">
      <c r="A25" s="21">
        <v>17</v>
      </c>
      <c r="B25" s="1"/>
      <c r="C25" s="1"/>
      <c r="D25" s="9"/>
      <c r="E25" s="9"/>
      <c r="F25" s="10"/>
      <c r="G25" s="10"/>
      <c r="H25" s="22"/>
    </row>
    <row r="26" spans="1:8" ht="19.5" x14ac:dyDescent="0.4">
      <c r="A26" s="21">
        <v>18</v>
      </c>
      <c r="B26" s="1"/>
      <c r="C26" s="1"/>
      <c r="D26" s="9"/>
      <c r="E26" s="9"/>
      <c r="F26" s="10"/>
      <c r="G26" s="10"/>
      <c r="H26" s="22"/>
    </row>
    <row r="27" spans="1:8" ht="19.5" x14ac:dyDescent="0.4">
      <c r="A27" s="21">
        <v>19</v>
      </c>
      <c r="B27" s="1"/>
      <c r="C27" s="1"/>
      <c r="D27" s="9"/>
      <c r="E27" s="9"/>
      <c r="F27" s="10"/>
      <c r="G27" s="10"/>
      <c r="H27" s="22"/>
    </row>
    <row r="28" spans="1:8" ht="19.5" x14ac:dyDescent="0.4">
      <c r="A28" s="21">
        <v>20</v>
      </c>
      <c r="B28" s="1"/>
      <c r="C28" s="1"/>
      <c r="D28" s="9"/>
      <c r="E28" s="9"/>
      <c r="F28" s="10"/>
      <c r="G28" s="10"/>
      <c r="H28" s="22"/>
    </row>
    <row r="29" spans="1:8" ht="19.5" x14ac:dyDescent="0.4">
      <c r="A29" s="21">
        <v>21</v>
      </c>
      <c r="B29" s="1"/>
      <c r="C29" s="1"/>
      <c r="D29" s="9"/>
      <c r="E29" s="9"/>
      <c r="F29" s="10"/>
      <c r="G29" s="10"/>
      <c r="H29" s="22"/>
    </row>
    <row r="30" spans="1:8" ht="19.5" x14ac:dyDescent="0.4">
      <c r="A30" s="21">
        <v>22</v>
      </c>
      <c r="B30" s="1"/>
      <c r="C30" s="1"/>
      <c r="D30" s="9"/>
      <c r="E30" s="9"/>
      <c r="F30" s="10"/>
      <c r="G30" s="10"/>
      <c r="H30" s="22"/>
    </row>
    <row r="31" spans="1:8" ht="19.5" x14ac:dyDescent="0.4">
      <c r="A31" s="21">
        <v>23</v>
      </c>
      <c r="B31" s="1"/>
      <c r="C31" s="1"/>
      <c r="D31" s="9"/>
      <c r="E31" s="9"/>
      <c r="F31" s="10"/>
      <c r="G31" s="10"/>
      <c r="H31" s="22"/>
    </row>
    <row r="32" spans="1:8" ht="19.5" x14ac:dyDescent="0.4">
      <c r="A32" s="21">
        <v>24</v>
      </c>
      <c r="B32" s="1"/>
      <c r="C32" s="1"/>
      <c r="D32" s="9"/>
      <c r="E32" s="9"/>
      <c r="F32" s="10"/>
      <c r="G32" s="10"/>
      <c r="H32" s="22"/>
    </row>
    <row r="33" spans="1:8" ht="19.5" x14ac:dyDescent="0.4">
      <c r="A33" s="21">
        <v>25</v>
      </c>
      <c r="B33" s="1"/>
      <c r="C33" s="1"/>
      <c r="D33" s="9"/>
      <c r="E33" s="9"/>
      <c r="F33" s="10"/>
      <c r="G33" s="10"/>
      <c r="H33" s="22"/>
    </row>
    <row r="34" spans="1:8" ht="19.5" x14ac:dyDescent="0.4">
      <c r="A34" s="21">
        <v>26</v>
      </c>
      <c r="B34" s="1"/>
      <c r="C34" s="1"/>
      <c r="D34" s="9"/>
      <c r="E34" s="9"/>
      <c r="F34" s="10"/>
      <c r="G34" s="10"/>
      <c r="H34" s="22"/>
    </row>
    <row r="35" spans="1:8" ht="19.5" x14ac:dyDescent="0.4">
      <c r="A35" s="21">
        <v>27</v>
      </c>
      <c r="B35" s="1"/>
      <c r="C35" s="1"/>
      <c r="D35" s="9"/>
      <c r="E35" s="9"/>
      <c r="F35" s="10"/>
      <c r="G35" s="10"/>
      <c r="H35" s="22"/>
    </row>
    <row r="36" spans="1:8" ht="19.5" x14ac:dyDescent="0.4">
      <c r="A36" s="21">
        <v>28</v>
      </c>
      <c r="B36" s="1"/>
      <c r="C36" s="1"/>
      <c r="D36" s="9"/>
      <c r="E36" s="9"/>
      <c r="F36" s="10"/>
      <c r="G36" s="10"/>
      <c r="H36" s="22"/>
    </row>
    <row r="37" spans="1:8" ht="19.5" x14ac:dyDescent="0.4">
      <c r="A37" s="21">
        <v>29</v>
      </c>
      <c r="B37" s="1"/>
      <c r="C37" s="1"/>
      <c r="D37" s="9"/>
      <c r="E37" s="9"/>
      <c r="F37" s="10"/>
      <c r="G37" s="10"/>
      <c r="H37" s="22"/>
    </row>
    <row r="38" spans="1:8" ht="20.25" thickBot="1" x14ac:dyDescent="0.45">
      <c r="A38" s="23">
        <v>30</v>
      </c>
      <c r="B38" s="24"/>
      <c r="C38" s="24"/>
      <c r="D38" s="25"/>
      <c r="E38" s="25"/>
      <c r="F38" s="26"/>
      <c r="G38" s="26"/>
      <c r="H38" s="27"/>
    </row>
    <row r="39" spans="1:8" ht="20.25" thickBot="1" x14ac:dyDescent="0.45">
      <c r="D39" s="12"/>
      <c r="E39" s="12"/>
      <c r="F39" s="14" t="s">
        <v>14</v>
      </c>
      <c r="G39" s="15">
        <f>SUM(G9:G38)</f>
        <v>0.375</v>
      </c>
      <c r="H39" s="51">
        <f>AVERAGE('４月'!G39,'5月'!G40,'６月'!G39,'７月'!G40,'８月'!G40,'９月'!G39,'10月'!G40,G39)</f>
        <v>0.375</v>
      </c>
    </row>
    <row r="40" spans="1:8" x14ac:dyDescent="0.4">
      <c r="A40" t="s">
        <v>15</v>
      </c>
    </row>
    <row r="41" spans="1:8" x14ac:dyDescent="0.4">
      <c r="A41" t="s">
        <v>16</v>
      </c>
    </row>
  </sheetData>
  <mergeCells count="4">
    <mergeCell ref="B2:G2"/>
    <mergeCell ref="G4:H4"/>
    <mergeCell ref="G5:H5"/>
    <mergeCell ref="A6:B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全体集計</vt:lpstr>
      <vt:lpstr>４月</vt:lpstr>
      <vt:lpstr>5月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　雅彦</dc:creator>
  <cp:lastModifiedBy>菅　雅彦</cp:lastModifiedBy>
  <cp:lastPrinted>2026-02-03T03:01:05Z</cp:lastPrinted>
  <dcterms:created xsi:type="dcterms:W3CDTF">2024-06-13T04:47:34Z</dcterms:created>
  <dcterms:modified xsi:type="dcterms:W3CDTF">2026-02-03T04:02:27Z</dcterms:modified>
</cp:coreProperties>
</file>