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230.広報\市報・ホームページ\HP_更新資料＿水道課\指定店\市道占用申請書類関係\"/>
    </mc:Choice>
  </mc:AlternateContent>
  <xr:revisionPtr revIDLastSave="0" documentId="13_ncr:1_{E14A1E2F-4B9E-455B-B156-39A5EA4DD1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4" r:id="rId1"/>
    <sheet name="道路工事内容（片側)" sheetId="6" r:id="rId2"/>
    <sheet name="道路工事内容（全面）" sheetId="5" r:id="rId3"/>
    <sheet name="市道管側" sheetId="9" r:id="rId4"/>
    <sheet name="市道横断" sheetId="8" r:id="rId5"/>
    <sheet name="市道中央" sheetId="7" r:id="rId6"/>
    <sheet name="市道歩道管側" sheetId="16" r:id="rId7"/>
  </sheets>
  <externalReferences>
    <externalReference r:id="rId8"/>
    <externalReference r:id="rId9"/>
  </externalReferences>
  <definedNames>
    <definedName name="_xlnm.Print_Area" localSheetId="4">市道横断!$A$1:$FK$342</definedName>
    <definedName name="_xlnm.Print_Area" localSheetId="3">市道管側!$A$1:$FB$339</definedName>
    <definedName name="_xlnm.Print_Area" localSheetId="5">市道中央!$A$1:$FG$342</definedName>
    <definedName name="_xlnm.Print_Area" localSheetId="6">市道歩道管側!$A$1:$FG$114</definedName>
    <definedName name="_xlnm.Print_Area" localSheetId="0">申請書!$A$1:$M$33</definedName>
    <definedName name="_xlnm.Print_Area" localSheetId="2">'道路工事内容（全面）'!$A$1:$I$33</definedName>
    <definedName name="_xlnm.Print_Area" localSheetId="1">'道路工事内容（片側)'!$A$1:$I$33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82" i="16" l="1"/>
  <c r="BM76" i="16"/>
  <c r="AQ76" i="16"/>
  <c r="H76" i="16"/>
  <c r="BC66" i="16"/>
  <c r="EG37" i="16"/>
  <c r="DS37" i="16"/>
  <c r="CA33" i="16"/>
  <c r="DF5" i="16" s="1"/>
  <c r="EJ23" i="16"/>
  <c r="EM17" i="16" s="1"/>
  <c r="DX8" i="16"/>
  <c r="DL8" i="16"/>
  <c r="DF8" i="16"/>
  <c r="M8" i="16"/>
  <c r="M76" i="16" s="1"/>
  <c r="H73" i="16"/>
  <c r="CC91" i="16" l="1"/>
  <c r="CX17" i="16"/>
  <c r="BZ91" i="16" s="1"/>
  <c r="AX309" i="9" l="1"/>
  <c r="AU305" i="9"/>
  <c r="BM302" i="9"/>
  <c r="M302" i="9"/>
  <c r="H302" i="9"/>
  <c r="H299" i="9"/>
  <c r="BC292" i="9"/>
  <c r="DW274" i="9"/>
  <c r="DI274" i="9"/>
  <c r="EJ259" i="9"/>
  <c r="EM243" i="9" s="1"/>
  <c r="CA259" i="9"/>
  <c r="DF231" i="9" s="1"/>
  <c r="DX234" i="9"/>
  <c r="DL234" i="9"/>
  <c r="DF234" i="9"/>
  <c r="AX196" i="9"/>
  <c r="AU192" i="9"/>
  <c r="BM189" i="9"/>
  <c r="M189" i="9"/>
  <c r="H189" i="9"/>
  <c r="H186" i="9"/>
  <c r="BC179" i="9"/>
  <c r="DW156" i="9"/>
  <c r="DI156" i="9"/>
  <c r="CA146" i="9"/>
  <c r="DF118" i="9" s="1"/>
  <c r="EJ141" i="9"/>
  <c r="EM130" i="9" s="1"/>
  <c r="DX121" i="9"/>
  <c r="DL121" i="9"/>
  <c r="DF121" i="9"/>
  <c r="AX83" i="9"/>
  <c r="AU79" i="9"/>
  <c r="BM76" i="9"/>
  <c r="M76" i="9"/>
  <c r="H76" i="9"/>
  <c r="H73" i="9"/>
  <c r="BC66" i="9"/>
  <c r="DW43" i="9"/>
  <c r="DI43" i="9"/>
  <c r="CA33" i="9"/>
  <c r="DF5" i="9" s="1"/>
  <c r="EJ28" i="9"/>
  <c r="EM17" i="9" s="1"/>
  <c r="CX17" i="9" s="1"/>
  <c r="BZ91" i="9" s="1"/>
  <c r="DX8" i="9"/>
  <c r="DL8" i="9"/>
  <c r="DF8" i="9"/>
  <c r="W310" i="8"/>
  <c r="R310" i="8"/>
  <c r="BR304" i="8"/>
  <c r="R304" i="8"/>
  <c r="M304" i="8"/>
  <c r="M301" i="8"/>
  <c r="AB294" i="8"/>
  <c r="EB276" i="8"/>
  <c r="DN276" i="8"/>
  <c r="EO261" i="8"/>
  <c r="ER245" i="8" s="1"/>
  <c r="DC245" i="8" s="1"/>
  <c r="CE319" i="8" s="1"/>
  <c r="CF261" i="8"/>
  <c r="DK233" i="8" s="1"/>
  <c r="R248" i="8"/>
  <c r="EC236" i="8"/>
  <c r="DQ236" i="8"/>
  <c r="DK236" i="8"/>
  <c r="W196" i="8"/>
  <c r="R196" i="8"/>
  <c r="BR190" i="8"/>
  <c r="R190" i="8"/>
  <c r="M190" i="8"/>
  <c r="M187" i="8"/>
  <c r="AB180" i="8"/>
  <c r="EB157" i="8"/>
  <c r="DN157" i="8"/>
  <c r="CF147" i="8"/>
  <c r="DK119" i="8" s="1"/>
  <c r="EO142" i="8"/>
  <c r="ER131" i="8" s="1"/>
  <c r="DC131" i="8" s="1"/>
  <c r="CE205" i="8" s="1"/>
  <c r="R134" i="8"/>
  <c r="EC122" i="8"/>
  <c r="DQ122" i="8"/>
  <c r="DK122" i="8"/>
  <c r="W82" i="8"/>
  <c r="R82" i="8"/>
  <c r="BR76" i="8"/>
  <c r="R76" i="8"/>
  <c r="M76" i="8"/>
  <c r="M73" i="8"/>
  <c r="AB66" i="8"/>
  <c r="EB43" i="8"/>
  <c r="DN43" i="8"/>
  <c r="CF33" i="8"/>
  <c r="DK5" i="8" s="1"/>
  <c r="EO28" i="8"/>
  <c r="ER17" i="8" s="1"/>
  <c r="DC17" i="8" s="1"/>
  <c r="CE91" i="8" s="1"/>
  <c r="R20" i="8"/>
  <c r="EC8" i="8"/>
  <c r="DQ8" i="8"/>
  <c r="DK8" i="8"/>
  <c r="AH310" i="7"/>
  <c r="AE307" i="7"/>
  <c r="BM304" i="7"/>
  <c r="M304" i="7"/>
  <c r="H304" i="7"/>
  <c r="H301" i="7"/>
  <c r="AM294" i="7"/>
  <c r="DW276" i="7"/>
  <c r="DI276" i="7"/>
  <c r="EJ261" i="7"/>
  <c r="EM245" i="7" s="1"/>
  <c r="CC319" i="7" s="1"/>
  <c r="CA261" i="7"/>
  <c r="DF233" i="7" s="1"/>
  <c r="DX236" i="7"/>
  <c r="DL236" i="7"/>
  <c r="DF236" i="7"/>
  <c r="AH196" i="7"/>
  <c r="AE193" i="7"/>
  <c r="BM190" i="7"/>
  <c r="M190" i="7"/>
  <c r="H190" i="7"/>
  <c r="H187" i="7"/>
  <c r="AM180" i="7"/>
  <c r="DW157" i="7"/>
  <c r="DI157" i="7"/>
  <c r="CA147" i="7"/>
  <c r="DF119" i="7" s="1"/>
  <c r="EJ142" i="7"/>
  <c r="EM131" i="7" s="1"/>
  <c r="DX122" i="7"/>
  <c r="DL122" i="7"/>
  <c r="DF122" i="7"/>
  <c r="AH82" i="7"/>
  <c r="AE79" i="7"/>
  <c r="BM76" i="7"/>
  <c r="M76" i="7"/>
  <c r="H76" i="7"/>
  <c r="H73" i="7"/>
  <c r="AM66" i="7"/>
  <c r="DW43" i="7"/>
  <c r="DI43" i="7"/>
  <c r="CA33" i="7"/>
  <c r="DF5" i="7" s="1"/>
  <c r="EJ28" i="7"/>
  <c r="EM17" i="7" s="1"/>
  <c r="DX8" i="7"/>
  <c r="DL8" i="7"/>
  <c r="DF8" i="7"/>
  <c r="C9" i="4"/>
  <c r="J22" i="4"/>
  <c r="I22" i="4"/>
  <c r="J21" i="4"/>
  <c r="I21" i="4"/>
  <c r="J20" i="4"/>
  <c r="I20" i="4"/>
  <c r="J19" i="4"/>
  <c r="I19" i="4"/>
  <c r="CX245" i="7" l="1"/>
  <c r="BZ319" i="7" s="1"/>
  <c r="CC205" i="7"/>
  <c r="CX131" i="7"/>
  <c r="BZ205" i="7" s="1"/>
  <c r="CC204" i="9"/>
  <c r="CX130" i="9"/>
  <c r="BZ204" i="9" s="1"/>
  <c r="CC317" i="9"/>
  <c r="CX243" i="9"/>
  <c r="BZ317" i="9" s="1"/>
  <c r="CX17" i="7"/>
  <c r="BZ91" i="7" s="1"/>
  <c r="CC91" i="7"/>
  <c r="CH91" i="8"/>
  <c r="CH205" i="8"/>
  <c r="CH319" i="8"/>
  <c r="CC9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001200</author>
  </authors>
  <commentList>
    <comment ref="H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8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H121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121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H234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234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001200</author>
  </authors>
  <commentList>
    <comment ref="M8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R8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M122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R122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M236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R236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001200</author>
  </authors>
  <commentList>
    <comment ref="H8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8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H122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122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H23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236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001200</author>
  </authors>
  <commentList>
    <comment ref="H8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AQ8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  <comment ref="BM8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</text>
    </comment>
  </commentList>
</comments>
</file>

<file path=xl/sharedStrings.xml><?xml version="1.0" encoding="utf-8"?>
<sst xmlns="http://schemas.openxmlformats.org/spreadsheetml/2006/main" count="349" uniqueCount="142">
  <si>
    <t>号</t>
    <rPh sb="0" eb="1">
      <t>ゴウ</t>
    </rPh>
    <phoneticPr fontId="3"/>
  </si>
  <si>
    <r>
      <t>上 水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第</t>
    </r>
    <rPh sb="0" eb="1">
      <t>ウエ</t>
    </rPh>
    <rPh sb="2" eb="3">
      <t>ミズ</t>
    </rPh>
    <rPh sb="4" eb="5">
      <t>ダイ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</si>
  <si>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</si>
  <si>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（全面通行止め用）</t>
    <rPh sb="1" eb="3">
      <t>ゼンメン</t>
    </rPh>
    <rPh sb="3" eb="5">
      <t>ツウコウ</t>
    </rPh>
    <rPh sb="5" eb="6">
      <t>ド</t>
    </rPh>
    <rPh sb="7" eb="8">
      <t>ヨウ</t>
    </rPh>
    <phoneticPr fontId="3"/>
  </si>
  <si>
    <t>道路占用許可申請書</t>
    <rPh sb="0" eb="2">
      <t>ドウロ</t>
    </rPh>
    <rPh sb="2" eb="4">
      <t>センヨウ</t>
    </rPh>
    <rPh sb="4" eb="6">
      <t>キョカ</t>
    </rPh>
    <rPh sb="6" eb="9">
      <t>シンセイショ</t>
    </rPh>
    <phoneticPr fontId="3"/>
  </si>
  <si>
    <t>道路工事内容</t>
    <rPh sb="0" eb="2">
      <t>ドウロ</t>
    </rPh>
    <rPh sb="2" eb="4">
      <t>コウジ</t>
    </rPh>
    <rPh sb="4" eb="6">
      <t>ナイヨウ</t>
    </rPh>
    <phoneticPr fontId="3"/>
  </si>
  <si>
    <t>様</t>
    <rPh sb="0" eb="1">
      <t>サマ</t>
    </rPh>
    <phoneticPr fontId="3"/>
  </si>
  <si>
    <t>横手市長</t>
    <rPh sb="0" eb="4">
      <t>ヨコテシチョウ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</si>
  <si>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</si>
  <si>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</si>
  <si>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</si>
  <si>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工事の種別</t>
    <rPh sb="0" eb="2">
      <t>コウジ</t>
    </rPh>
    <rPh sb="3" eb="5">
      <t>シュベツ</t>
    </rPh>
    <phoneticPr fontId="3"/>
  </si>
  <si>
    <t>道路管理者</t>
    <rPh sb="0" eb="2">
      <t>ドウロ</t>
    </rPh>
    <rPh sb="2" eb="5">
      <t>カンリシャ</t>
    </rPh>
    <phoneticPr fontId="3"/>
  </si>
  <si>
    <t>場所及び区間</t>
    <rPh sb="0" eb="2">
      <t>バショ</t>
    </rPh>
    <rPh sb="2" eb="3">
      <t>オヨ</t>
    </rPh>
    <rPh sb="4" eb="6">
      <t>クカン</t>
    </rPh>
    <phoneticPr fontId="3"/>
  </si>
  <si>
    <t>期間</t>
    <rPh sb="0" eb="2">
      <t>キカン</t>
    </rPh>
    <phoneticPr fontId="3"/>
  </si>
  <si>
    <t>許可の日～</t>
    <rPh sb="0" eb="2">
      <t>キョカ</t>
    </rPh>
    <rPh sb="3" eb="4">
      <t>ヒ</t>
    </rPh>
    <phoneticPr fontId="3"/>
  </si>
  <si>
    <t>内</t>
    <rPh sb="0" eb="1">
      <t>ウチ</t>
    </rPh>
    <phoneticPr fontId="3"/>
  </si>
  <si>
    <t>日間</t>
    <rPh sb="0" eb="1">
      <t>ヒ</t>
    </rPh>
    <rPh sb="1" eb="2">
      <t>カン</t>
    </rPh>
    <phoneticPr fontId="3"/>
  </si>
  <si>
    <t>工事又は作業               の方法の概要</t>
    <rPh sb="0" eb="2">
      <t>コウジ</t>
    </rPh>
    <rPh sb="2" eb="3">
      <t>マタ</t>
    </rPh>
    <rPh sb="4" eb="6">
      <t>サギョウ</t>
    </rPh>
    <rPh sb="22" eb="24">
      <t>ホウホウ</t>
    </rPh>
    <rPh sb="25" eb="27">
      <t>ガイヨウ</t>
    </rPh>
    <phoneticPr fontId="3"/>
  </si>
  <si>
    <t>掘削～水道管布設～埋め戻し～原形復旧</t>
    <rPh sb="0" eb="2">
      <t>クッサク</t>
    </rPh>
    <rPh sb="3" eb="6">
      <t>スイドウカン</t>
    </rPh>
    <rPh sb="6" eb="8">
      <t>フセツ</t>
    </rPh>
    <rPh sb="9" eb="12">
      <t>ウメモド</t>
    </rPh>
    <rPh sb="14" eb="16">
      <t>ゲンケイ</t>
    </rPh>
    <rPh sb="16" eb="18">
      <t>フッキュウ</t>
    </rPh>
    <phoneticPr fontId="3"/>
  </si>
  <si>
    <t>秋田県横手市中央町８番２号</t>
    <rPh sb="0" eb="3">
      <t>アキタケン</t>
    </rPh>
    <rPh sb="3" eb="6">
      <t>ヨコテシ</t>
    </rPh>
    <rPh sb="6" eb="8">
      <t>チュウオウ</t>
    </rPh>
    <rPh sb="8" eb="9">
      <t>マチ</t>
    </rPh>
    <rPh sb="10" eb="11">
      <t>バン</t>
    </rPh>
    <rPh sb="12" eb="13">
      <t>ゴウ</t>
    </rPh>
    <phoneticPr fontId="3"/>
  </si>
  <si>
    <t>路線名</t>
    <rPh sb="0" eb="2">
      <t>ロセン</t>
    </rPh>
    <rPh sb="2" eb="3">
      <t>メイ</t>
    </rPh>
    <phoneticPr fontId="3"/>
  </si>
  <si>
    <t>道路交通に対する措置</t>
    <rPh sb="0" eb="2">
      <t>ドウロ</t>
    </rPh>
    <rPh sb="2" eb="5">
      <t>コウツウニタイ</t>
    </rPh>
    <rPh sb="5" eb="6">
      <t>タイ</t>
    </rPh>
    <rPh sb="8" eb="10">
      <t>ソチ</t>
    </rPh>
    <phoneticPr fontId="3"/>
  </si>
  <si>
    <t>車両通り抜禁止(緊急車両・歩行者通行可)・保安要員</t>
    <phoneticPr fontId="3"/>
  </si>
  <si>
    <t>迂回路標識・工事標識・予告標識・バリケード</t>
    <phoneticPr fontId="3"/>
  </si>
  <si>
    <t>道路法第32条の規定により許可を申請します。</t>
    <rPh sb="0" eb="3">
      <t>ドウロホウ</t>
    </rPh>
    <rPh sb="3" eb="4">
      <t>ダイ</t>
    </rPh>
    <rPh sb="6" eb="7">
      <t>ジョウ</t>
    </rPh>
    <rPh sb="8" eb="10">
      <t>キテイ</t>
    </rPh>
    <rPh sb="13" eb="15">
      <t>キョカ</t>
    </rPh>
    <rPh sb="16" eb="18">
      <t>シンセイ</t>
    </rPh>
    <phoneticPr fontId="3"/>
  </si>
  <si>
    <t>作業時間</t>
    <rPh sb="0" eb="2">
      <t>サギョウ</t>
    </rPh>
    <rPh sb="2" eb="4">
      <t>ジカン</t>
    </rPh>
    <phoneticPr fontId="3"/>
  </si>
  <si>
    <t>ＡＭ９：００～ＰＭ４：００</t>
    <phoneticPr fontId="3"/>
  </si>
  <si>
    <t>占用の目的</t>
    <rPh sb="0" eb="2">
      <t>センヨウ</t>
    </rPh>
    <rPh sb="3" eb="5">
      <t>モクテキ</t>
    </rPh>
    <phoneticPr fontId="3"/>
  </si>
  <si>
    <t>添付書類</t>
    <rPh sb="0" eb="2">
      <t>テンプ</t>
    </rPh>
    <rPh sb="2" eb="4">
      <t>ショルイ</t>
    </rPh>
    <phoneticPr fontId="3"/>
  </si>
  <si>
    <t>別紙図面</t>
    <rPh sb="0" eb="2">
      <t>ベッシ</t>
    </rPh>
    <rPh sb="2" eb="4">
      <t>ズメン</t>
    </rPh>
    <phoneticPr fontId="3"/>
  </si>
  <si>
    <t>占用場所</t>
    <rPh sb="0" eb="4">
      <t>センヨウバショ</t>
    </rPh>
    <phoneticPr fontId="3"/>
  </si>
  <si>
    <t>　市道　　　　　　　　　線</t>
    <rPh sb="1" eb="3">
      <t>シドウ</t>
    </rPh>
    <rPh sb="12" eb="13">
      <t>セン</t>
    </rPh>
    <phoneticPr fontId="3"/>
  </si>
  <si>
    <t>車道・歩道・その他</t>
    <rPh sb="0" eb="2">
      <t>シャドウ</t>
    </rPh>
    <rPh sb="3" eb="5">
      <t>ホドウ</t>
    </rPh>
    <rPh sb="6" eb="9">
      <t>ソノタ</t>
    </rPh>
    <phoneticPr fontId="3"/>
  </si>
  <si>
    <t>場　 所</t>
    <rPh sb="0" eb="4">
      <t>バショ</t>
    </rPh>
    <phoneticPr fontId="3"/>
  </si>
  <si>
    <t>　横手市　　　　　　　　　　　　　地内</t>
    <rPh sb="1" eb="4">
      <t>ヨコテシ</t>
    </rPh>
    <rPh sb="17" eb="18">
      <t>チ</t>
    </rPh>
    <rPh sb="18" eb="19">
      <t>ナイ</t>
    </rPh>
    <phoneticPr fontId="3"/>
  </si>
  <si>
    <t>占用物件</t>
    <rPh sb="0" eb="2">
      <t>センヨウ</t>
    </rPh>
    <rPh sb="2" eb="4">
      <t>ブッケン</t>
    </rPh>
    <phoneticPr fontId="3"/>
  </si>
  <si>
    <t>名　　　　　　　　　　　　　称</t>
    <rPh sb="0" eb="15">
      <t>メイショウ</t>
    </rPh>
    <phoneticPr fontId="3"/>
  </si>
  <si>
    <t>規　　　　　　　模</t>
    <rPh sb="0" eb="9">
      <t>キボ</t>
    </rPh>
    <phoneticPr fontId="3"/>
  </si>
  <si>
    <t>数　　　　　　　量</t>
    <rPh sb="0" eb="9">
      <t>スウリョウ</t>
    </rPh>
    <phoneticPr fontId="3"/>
  </si>
  <si>
    <t>φ　　mm</t>
    <phoneticPr fontId="3"/>
  </si>
  <si>
    <t>L=</t>
    <phoneticPr fontId="3"/>
  </si>
  <si>
    <t>m</t>
    <phoneticPr fontId="3"/>
  </si>
  <si>
    <t>備                                          考</t>
    <rPh sb="0" eb="44">
      <t>ビコウ</t>
    </rPh>
    <phoneticPr fontId="3"/>
  </si>
  <si>
    <t>占用期間</t>
    <rPh sb="0" eb="2">
      <t>センヨウ</t>
    </rPh>
    <rPh sb="2" eb="4">
      <t>キカン</t>
    </rPh>
    <phoneticPr fontId="3"/>
  </si>
  <si>
    <t>許可の日～10年間</t>
    <rPh sb="0" eb="2">
      <t>キョカ</t>
    </rPh>
    <rPh sb="3" eb="4">
      <t>ヒ</t>
    </rPh>
    <rPh sb="7" eb="9">
      <t>ネンカン</t>
    </rPh>
    <phoneticPr fontId="3"/>
  </si>
  <si>
    <t>占用物件の構造</t>
  </si>
  <si>
    <t>別　紙</t>
    <rPh sb="0" eb="3">
      <t>ベッシ</t>
    </rPh>
    <phoneticPr fontId="3"/>
  </si>
  <si>
    <t>工事期間</t>
    <rPh sb="0" eb="2">
      <t>コウジ</t>
    </rPh>
    <rPh sb="2" eb="4">
      <t>キカン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</si>
  <si>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3"/>
  </si>
  <si>
    <t>工事の施工方法</t>
  </si>
  <si>
    <t>開削工事、請負工事</t>
    <rPh sb="0" eb="2">
      <t>カイサク</t>
    </rPh>
    <rPh sb="2" eb="4">
      <t>コウジ</t>
    </rPh>
    <phoneticPr fontId="3"/>
  </si>
  <si>
    <t>道路の復旧方法</t>
  </si>
  <si>
    <t>原形復旧</t>
    <rPh sb="0" eb="2">
      <t>ゲンケイ</t>
    </rPh>
    <rPh sb="2" eb="4">
      <t>フッキュウ</t>
    </rPh>
    <phoneticPr fontId="3"/>
  </si>
  <si>
    <t>備考</t>
    <rPh sb="0" eb="2">
      <t>ビコウ</t>
    </rPh>
    <phoneticPr fontId="3"/>
  </si>
  <si>
    <t>（イ）占用の位置及び付近の状況を知る見取図</t>
    <rPh sb="18" eb="20">
      <t>ミト</t>
    </rPh>
    <phoneticPr fontId="3"/>
  </si>
  <si>
    <t>（ロ）道路工事を伴うもの、または工作物を設置するものについては、平面図、</t>
    <phoneticPr fontId="3"/>
  </si>
  <si>
    <t>　　　横断面図、復旧断面図</t>
    <rPh sb="3" eb="4">
      <t>ヨコ</t>
    </rPh>
    <rPh sb="8" eb="10">
      <t>フッキュウ</t>
    </rPh>
    <rPh sb="10" eb="12">
      <t>ダンメン</t>
    </rPh>
    <phoneticPr fontId="3"/>
  </si>
  <si>
    <t>担当</t>
    <rPh sb="0" eb="2">
      <t>タントウ</t>
    </rPh>
    <phoneticPr fontId="3"/>
  </si>
  <si>
    <t>給水管布設のため</t>
    <rPh sb="0" eb="3">
      <t>キュウスイカン</t>
    </rPh>
    <rPh sb="3" eb="5">
      <t>フセツ</t>
    </rPh>
    <phoneticPr fontId="2"/>
  </si>
  <si>
    <t>ポリエチレン管(PP)</t>
    <rPh sb="6" eb="7">
      <t>カン</t>
    </rPh>
    <phoneticPr fontId="2"/>
  </si>
  <si>
    <t>髙　橋　　大</t>
    <rPh sb="0" eb="1">
      <t>ダカイ</t>
    </rPh>
    <rPh sb="2" eb="3">
      <t>ハシ</t>
    </rPh>
    <rPh sb="5" eb="6">
      <t>ダイ</t>
    </rPh>
    <phoneticPr fontId="2"/>
  </si>
  <si>
    <t>施工業者住所</t>
    <rPh sb="0" eb="2">
      <t>セコウ</t>
    </rPh>
    <rPh sb="2" eb="4">
      <t>ギョウシャ</t>
    </rPh>
    <rPh sb="4" eb="6">
      <t>ジュウショ</t>
    </rPh>
    <phoneticPr fontId="3"/>
  </si>
  <si>
    <t>施工業者氏名</t>
    <rPh sb="0" eb="2">
      <t>セコウ</t>
    </rPh>
    <rPh sb="2" eb="4">
      <t>ギョウシャ</t>
    </rPh>
    <rPh sb="4" eb="6">
      <t>シメイ</t>
    </rPh>
    <phoneticPr fontId="3"/>
  </si>
  <si>
    <t>令和　年　月　日</t>
    <phoneticPr fontId="2"/>
  </si>
  <si>
    <t>給水管布設のため</t>
    <phoneticPr fontId="2"/>
  </si>
  <si>
    <t>　横手市　　　　　　　　　　　　　地内</t>
    <phoneticPr fontId="2"/>
  </si>
  <si>
    <t>車両片側交互通行・交通整理員</t>
    <phoneticPr fontId="3"/>
  </si>
  <si>
    <t>工事標識・予告標識・バリケード</t>
    <phoneticPr fontId="3"/>
  </si>
  <si>
    <t>（片側交互通行止め用）</t>
    <phoneticPr fontId="3"/>
  </si>
  <si>
    <t>平面図</t>
    <rPh sb="0" eb="3">
      <t>ヘイメンズ</t>
    </rPh>
    <phoneticPr fontId="3"/>
  </si>
  <si>
    <t>復旧断面図</t>
    <rPh sb="0" eb="2">
      <t>フッキュウ</t>
    </rPh>
    <rPh sb="2" eb="5">
      <t>ダンメンズ</t>
    </rPh>
    <phoneticPr fontId="3"/>
  </si>
  <si>
    <t>（　　　　）</t>
    <phoneticPr fontId="3"/>
  </si>
  <si>
    <t>再生②密粒度As13 t=5cm</t>
    <rPh sb="0" eb="2">
      <t>サイセイ</t>
    </rPh>
    <rPh sb="3" eb="6">
      <t>ミツリュウド</t>
    </rPh>
    <phoneticPr fontId="3"/>
  </si>
  <si>
    <t>（　　）</t>
    <phoneticPr fontId="3"/>
  </si>
  <si>
    <t>（　　　　）</t>
    <phoneticPr fontId="3"/>
  </si>
  <si>
    <t>M-40</t>
    <phoneticPr fontId="3"/>
  </si>
  <si>
    <t>C-40・RC-40</t>
    <phoneticPr fontId="3"/>
  </si>
  <si>
    <t>（　　　　）</t>
    <phoneticPr fontId="3"/>
  </si>
  <si>
    <t>砂</t>
    <rPh sb="0" eb="1">
      <t>スナ</t>
    </rPh>
    <phoneticPr fontId="3"/>
  </si>
  <si>
    <t>（　　　　）</t>
    <phoneticPr fontId="3"/>
  </si>
  <si>
    <t>横断面図</t>
    <rPh sb="0" eb="1">
      <t>ヨコ</t>
    </rPh>
    <rPh sb="1" eb="4">
      <t>ダンメンズ</t>
    </rPh>
    <phoneticPr fontId="3"/>
  </si>
  <si>
    <t>（　　）</t>
    <phoneticPr fontId="3"/>
  </si>
  <si>
    <t>（　　　　）</t>
    <phoneticPr fontId="3"/>
  </si>
  <si>
    <t>道路掘削面積</t>
    <rPh sb="0" eb="2">
      <t>ドウロ</t>
    </rPh>
    <rPh sb="2" eb="4">
      <t>クッサク</t>
    </rPh>
    <rPh sb="4" eb="6">
      <t>メンセキ</t>
    </rPh>
    <phoneticPr fontId="3"/>
  </si>
  <si>
    <t>㎡</t>
    <phoneticPr fontId="3"/>
  </si>
  <si>
    <t>市道　　　　　　　　　　線</t>
    <rPh sb="0" eb="1">
      <t>シドウ</t>
    </rPh>
    <rPh sb="11" eb="12">
      <t>セン</t>
    </rPh>
    <phoneticPr fontId="3"/>
  </si>
  <si>
    <t>申請箇所</t>
    <rPh sb="0" eb="2">
      <t>シンセイ</t>
    </rPh>
    <rPh sb="2" eb="4">
      <t>カショ</t>
    </rPh>
    <phoneticPr fontId="3"/>
  </si>
  <si>
    <t>横手市　　　　　　　　　　地内</t>
    <rPh sb="5" eb="6">
      <t>チ</t>
    </rPh>
    <rPh sb="6" eb="7">
      <t>ナイ</t>
    </rPh>
    <phoneticPr fontId="3"/>
  </si>
  <si>
    <t>（　　　　）</t>
    <phoneticPr fontId="3"/>
  </si>
  <si>
    <t>（　　　　）</t>
    <phoneticPr fontId="3"/>
  </si>
  <si>
    <t>再生②密粒度As13 t=3cm</t>
    <rPh sb="0" eb="2">
      <t>サイセイ</t>
    </rPh>
    <rPh sb="3" eb="6">
      <t>ミツリュウド</t>
    </rPh>
    <phoneticPr fontId="3"/>
  </si>
  <si>
    <t>（　　　　）</t>
    <phoneticPr fontId="3"/>
  </si>
  <si>
    <t>（　　）</t>
    <phoneticPr fontId="3"/>
  </si>
  <si>
    <t>再生②密粒度As20 t=4cm</t>
    <rPh sb="0" eb="2">
      <t>サイセイ</t>
    </rPh>
    <rPh sb="3" eb="6">
      <t>ミツリュウド</t>
    </rPh>
    <phoneticPr fontId="3"/>
  </si>
  <si>
    <t>M-40</t>
    <phoneticPr fontId="3"/>
  </si>
  <si>
    <t>C-40・RC-40</t>
    <phoneticPr fontId="3"/>
  </si>
  <si>
    <t>（　　）</t>
    <phoneticPr fontId="3"/>
  </si>
  <si>
    <t>（　　）</t>
    <phoneticPr fontId="3"/>
  </si>
  <si>
    <t>㎡</t>
    <phoneticPr fontId="3"/>
  </si>
  <si>
    <t>再生瀝青安定処理</t>
    <rPh sb="0" eb="2">
      <t>サイセイ</t>
    </rPh>
    <rPh sb="2" eb="4">
      <t>レキセイ</t>
    </rPh>
    <rPh sb="4" eb="6">
      <t>アンテイ</t>
    </rPh>
    <rPh sb="6" eb="8">
      <t>ショリ</t>
    </rPh>
    <phoneticPr fontId="3"/>
  </si>
  <si>
    <t>（　　　　）</t>
    <phoneticPr fontId="3"/>
  </si>
  <si>
    <t>㎡</t>
    <phoneticPr fontId="3"/>
  </si>
  <si>
    <t>（　　　　）</t>
    <phoneticPr fontId="3"/>
  </si>
  <si>
    <t>（　　）</t>
    <phoneticPr fontId="3"/>
  </si>
  <si>
    <t>M-40</t>
    <phoneticPr fontId="3"/>
  </si>
  <si>
    <t>C-40・RC-40</t>
    <phoneticPr fontId="3"/>
  </si>
  <si>
    <t>（　　）</t>
    <phoneticPr fontId="3"/>
  </si>
  <si>
    <t>（　　　　）</t>
    <phoneticPr fontId="3"/>
  </si>
  <si>
    <t>（　　　　）</t>
    <phoneticPr fontId="3"/>
  </si>
  <si>
    <t>㎡</t>
    <phoneticPr fontId="3"/>
  </si>
  <si>
    <t>（　　　　）</t>
    <phoneticPr fontId="3"/>
  </si>
  <si>
    <t>（　　　　）</t>
    <phoneticPr fontId="3"/>
  </si>
  <si>
    <t>（　　）</t>
    <phoneticPr fontId="3"/>
  </si>
  <si>
    <t>M-40</t>
    <phoneticPr fontId="3"/>
  </si>
  <si>
    <t>（　　）</t>
    <phoneticPr fontId="3"/>
  </si>
  <si>
    <t>（　　　　）</t>
    <phoneticPr fontId="3"/>
  </si>
  <si>
    <t>㎡</t>
    <phoneticPr fontId="3"/>
  </si>
  <si>
    <t>（　　）</t>
    <phoneticPr fontId="3"/>
  </si>
  <si>
    <t>C-40・RC-40</t>
    <phoneticPr fontId="3"/>
  </si>
  <si>
    <t>㎡</t>
    <phoneticPr fontId="3"/>
  </si>
  <si>
    <t>（　　　　）</t>
    <phoneticPr fontId="3"/>
  </si>
  <si>
    <t>（　　）</t>
    <phoneticPr fontId="3"/>
  </si>
  <si>
    <t>（　　　　）</t>
    <phoneticPr fontId="3"/>
  </si>
  <si>
    <t>（　　）</t>
    <phoneticPr fontId="3"/>
  </si>
  <si>
    <t>C-40・RC-40</t>
    <phoneticPr fontId="3"/>
  </si>
  <si>
    <t>（　　　　）</t>
    <phoneticPr fontId="3"/>
  </si>
  <si>
    <t>㎡</t>
    <phoneticPr fontId="3"/>
  </si>
  <si>
    <t>（　　）</t>
    <phoneticPr fontId="3"/>
  </si>
  <si>
    <t>M-40</t>
    <phoneticPr fontId="3"/>
  </si>
  <si>
    <t>（　　　　）</t>
    <phoneticPr fontId="3"/>
  </si>
  <si>
    <t>　横手市上下水道部　水道課　給配水整備係</t>
    <rPh sb="1" eb="4">
      <t>ヨコテシ</t>
    </rPh>
    <rPh sb="4" eb="6">
      <t>ジョウゲ</t>
    </rPh>
    <rPh sb="6" eb="8">
      <t>スイドウ</t>
    </rPh>
    <rPh sb="8" eb="9">
      <t>ブ</t>
    </rPh>
    <rPh sb="10" eb="12">
      <t>スイドウ</t>
    </rPh>
    <rPh sb="12" eb="13">
      <t>カ</t>
    </rPh>
    <rPh sb="14" eb="19">
      <t>キュウハイスイセイビ</t>
    </rPh>
    <rPh sb="19" eb="20">
      <t>カカリ</t>
    </rPh>
    <phoneticPr fontId="3"/>
  </si>
  <si>
    <t>　　　　－　　　－</t>
    <phoneticPr fontId="3"/>
  </si>
  <si>
    <t>再生⑦細粒度As13F t=3cm</t>
    <rPh sb="0" eb="2">
      <t>サイセイ</t>
    </rPh>
    <rPh sb="3" eb="6">
      <t>サイリュウド</t>
    </rPh>
    <phoneticPr fontId="3"/>
  </si>
  <si>
    <t>C-40</t>
    <phoneticPr fontId="3"/>
  </si>
  <si>
    <t>C-40・C-８０</t>
    <phoneticPr fontId="3"/>
  </si>
  <si>
    <t>車道</t>
    <rPh sb="0" eb="2">
      <t>シャドウ</t>
    </rPh>
    <phoneticPr fontId="3"/>
  </si>
  <si>
    <t>歩道</t>
    <rPh sb="0" eb="2">
      <t>ホドウ</t>
    </rPh>
    <phoneticPr fontId="3"/>
  </si>
  <si>
    <t>（　　　　）</t>
    <phoneticPr fontId="2"/>
  </si>
  <si>
    <t>（　　）</t>
    <phoneticPr fontId="2"/>
  </si>
  <si>
    <t>秋田県</t>
    <rPh sb="0" eb="3">
      <t>アキタケン</t>
    </rPh>
    <phoneticPr fontId="3"/>
  </si>
  <si>
    <t>外径（　mm）</t>
    <rPh sb="0" eb="2">
      <t>ガイケイ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</si>
</sst>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_ "/>
    <numFmt numFmtId="178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4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1" fillId="0" borderId="0" xfId="1" applyNumberFormat="1" applyAlignment="1">
      <alignment vertical="center"/>
    </xf>
    <xf numFmtId="0" fontId="4" fillId="0" borderId="0" xfId="1" applyFont="1" applyAlignment="1">
      <alignment horizontal="distributed" vertical="center"/>
    </xf>
    <xf numFmtId="0" fontId="1" fillId="0" borderId="0" xfId="1" applyBorder="1" applyAlignment="1">
      <alignment vertical="center"/>
    </xf>
    <xf numFmtId="0" fontId="1" fillId="0" borderId="0" xfId="1" applyFont="1" applyAlignment="1">
      <alignment horizontal="distributed"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3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4" xfId="1" applyFont="1" applyBorder="1" applyAlignment="1">
      <alignment horizontal="left" vertical="center"/>
    </xf>
    <xf numFmtId="0" fontId="1" fillId="0" borderId="6" xfId="1" applyFont="1" applyBorder="1" applyAlignment="1">
      <alignment horizontal="distributed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Border="1"/>
    <xf numFmtId="0" fontId="1" fillId="0" borderId="8" xfId="1" applyBorder="1"/>
    <xf numFmtId="0" fontId="1" fillId="0" borderId="9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178" fontId="1" fillId="0" borderId="0" xfId="1" applyNumberFormat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11" xfId="1" applyFont="1" applyBorder="1" applyAlignment="1">
      <alignment horizontal="right" vertical="center"/>
    </xf>
    <xf numFmtId="0" fontId="1" fillId="0" borderId="10" xfId="1" applyFont="1" applyBorder="1" applyAlignment="1">
      <alignment horizontal="center" vertical="center"/>
    </xf>
    <xf numFmtId="0" fontId="1" fillId="0" borderId="15" xfId="1" applyFont="1" applyBorder="1" applyAlignment="1">
      <alignment horizontal="distributed" vertical="center"/>
    </xf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5" fillId="0" borderId="0" xfId="1" applyFont="1" applyBorder="1"/>
    <xf numFmtId="0" fontId="5" fillId="0" borderId="5" xfId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5" fillId="2" borderId="7" xfId="1" applyFont="1" applyFill="1" applyBorder="1"/>
    <xf numFmtId="0" fontId="5" fillId="2" borderId="9" xfId="1" applyFont="1" applyFill="1" applyBorder="1"/>
    <xf numFmtId="0" fontId="5" fillId="2" borderId="8" xfId="1" applyFont="1" applyFill="1" applyBorder="1"/>
    <xf numFmtId="0" fontId="5" fillId="0" borderId="9" xfId="1" applyFont="1" applyBorder="1"/>
    <xf numFmtId="0" fontId="5" fillId="0" borderId="8" xfId="1" applyFont="1" applyBorder="1"/>
    <xf numFmtId="0" fontId="5" fillId="0" borderId="19" xfId="1" applyFont="1" applyBorder="1"/>
    <xf numFmtId="0" fontId="5" fillId="0" borderId="11" xfId="1" applyFont="1" applyBorder="1"/>
    <xf numFmtId="0" fontId="5" fillId="0" borderId="10" xfId="1" applyFont="1" applyBorder="1"/>
    <xf numFmtId="0" fontId="5" fillId="0" borderId="21" xfId="1" applyFont="1" applyBorder="1"/>
    <xf numFmtId="0" fontId="5" fillId="0" borderId="20" xfId="1" applyFont="1" applyBorder="1"/>
    <xf numFmtId="0" fontId="5" fillId="0" borderId="12" xfId="1" applyFont="1" applyBorder="1"/>
    <xf numFmtId="0" fontId="5" fillId="3" borderId="1" xfId="1" applyFont="1" applyFill="1" applyBorder="1"/>
    <xf numFmtId="0" fontId="5" fillId="3" borderId="2" xfId="1" applyFont="1" applyFill="1" applyBorder="1"/>
    <xf numFmtId="0" fontId="5" fillId="3" borderId="19" xfId="1" applyFont="1" applyFill="1" applyBorder="1"/>
    <xf numFmtId="0" fontId="5" fillId="3" borderId="20" xfId="1" applyFont="1" applyFill="1" applyBorder="1"/>
    <xf numFmtId="0" fontId="5" fillId="3" borderId="3" xfId="1" applyFont="1" applyFill="1" applyBorder="1"/>
    <xf numFmtId="0" fontId="5" fillId="0" borderId="0" xfId="1" applyFont="1" applyAlignment="1">
      <alignment horizontal="center"/>
    </xf>
    <xf numFmtId="0" fontId="5" fillId="3" borderId="4" xfId="1" applyFont="1" applyFill="1" applyBorder="1"/>
    <xf numFmtId="0" fontId="5" fillId="3" borderId="0" xfId="1" applyFont="1" applyFill="1" applyBorder="1"/>
    <xf numFmtId="0" fontId="5" fillId="3" borderId="16" xfId="1" applyFont="1" applyFill="1" applyBorder="1"/>
    <xf numFmtId="0" fontId="5" fillId="3" borderId="17" xfId="1" applyFont="1" applyFill="1" applyBorder="1"/>
    <xf numFmtId="0" fontId="5" fillId="3" borderId="5" xfId="1" applyFont="1" applyFill="1" applyBorder="1"/>
    <xf numFmtId="0" fontId="5" fillId="3" borderId="11" xfId="1" applyFont="1" applyFill="1" applyBorder="1"/>
    <xf numFmtId="0" fontId="5" fillId="3" borderId="10" xfId="1" applyFont="1" applyFill="1" applyBorder="1"/>
    <xf numFmtId="0" fontId="5" fillId="3" borderId="12" xfId="1" applyFont="1" applyFill="1" applyBorder="1"/>
    <xf numFmtId="0" fontId="5" fillId="3" borderId="22" xfId="1" applyFont="1" applyFill="1" applyBorder="1"/>
    <xf numFmtId="0" fontId="5" fillId="3" borderId="23" xfId="1" applyFont="1" applyFill="1" applyBorder="1"/>
    <xf numFmtId="0" fontId="5" fillId="3" borderId="24" xfId="1" applyFont="1" applyFill="1" applyBorder="1"/>
    <xf numFmtId="0" fontId="5" fillId="3" borderId="25" xfId="1" applyFont="1" applyFill="1" applyBorder="1"/>
    <xf numFmtId="0" fontId="5" fillId="3" borderId="26" xfId="1" applyFont="1" applyFill="1" applyBorder="1"/>
    <xf numFmtId="0" fontId="5" fillId="0" borderId="27" xfId="1" applyFont="1" applyBorder="1"/>
    <xf numFmtId="0" fontId="5" fillId="0" borderId="25" xfId="1" applyFont="1" applyBorder="1"/>
    <xf numFmtId="0" fontId="5" fillId="0" borderId="0" xfId="1" applyFont="1" applyAlignment="1"/>
    <xf numFmtId="0" fontId="5" fillId="3" borderId="21" xfId="1" applyFont="1" applyFill="1" applyBorder="1"/>
    <xf numFmtId="0" fontId="5" fillId="3" borderId="18" xfId="1" applyFont="1" applyFill="1" applyBorder="1"/>
    <xf numFmtId="0" fontId="5" fillId="0" borderId="7" xfId="1" applyFont="1" applyBorder="1"/>
    <xf numFmtId="0" fontId="5" fillId="3" borderId="7" xfId="1" applyFont="1" applyFill="1" applyBorder="1"/>
    <xf numFmtId="0" fontId="5" fillId="3" borderId="9" xfId="1" applyFont="1" applyFill="1" applyBorder="1"/>
    <xf numFmtId="0" fontId="5" fillId="3" borderId="8" xfId="1" applyFont="1" applyFill="1" applyBorder="1"/>
    <xf numFmtId="0" fontId="5" fillId="3" borderId="0" xfId="1" applyFont="1" applyFill="1"/>
    <xf numFmtId="0" fontId="5" fillId="3" borderId="28" xfId="1" applyFont="1" applyFill="1" applyBorder="1"/>
    <xf numFmtId="0" fontId="5" fillId="3" borderId="29" xfId="1" applyFont="1" applyFill="1" applyBorder="1"/>
    <xf numFmtId="0" fontId="5" fillId="3" borderId="30" xfId="1" applyFont="1" applyFill="1" applyBorder="1"/>
    <xf numFmtId="0" fontId="5" fillId="2" borderId="11" xfId="1" applyFont="1" applyFill="1" applyBorder="1"/>
    <xf numFmtId="0" fontId="5" fillId="2" borderId="10" xfId="1" applyFont="1" applyFill="1" applyBorder="1"/>
    <xf numFmtId="0" fontId="5" fillId="2" borderId="12" xfId="1" applyFont="1" applyFill="1" applyBorder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/>
    <xf numFmtId="0" fontId="5" fillId="0" borderId="3" xfId="1" applyFont="1" applyBorder="1" applyAlignment="1"/>
    <xf numFmtId="0" fontId="5" fillId="0" borderId="0" xfId="1" applyFont="1" applyBorder="1" applyAlignment="1"/>
    <xf numFmtId="0" fontId="5" fillId="0" borderId="5" xfId="1" applyFont="1" applyBorder="1" applyAlignment="1"/>
    <xf numFmtId="0" fontId="5" fillId="4" borderId="7" xfId="1" applyFont="1" applyFill="1" applyBorder="1"/>
    <xf numFmtId="0" fontId="5" fillId="4" borderId="9" xfId="1" applyFont="1" applyFill="1" applyBorder="1"/>
    <xf numFmtId="0" fontId="5" fillId="0" borderId="1" xfId="1" applyFont="1" applyBorder="1" applyAlignment="1">
      <alignment shrinkToFit="1"/>
    </xf>
    <xf numFmtId="0" fontId="5" fillId="0" borderId="2" xfId="1" applyFont="1" applyBorder="1" applyAlignment="1">
      <alignment shrinkToFit="1"/>
    </xf>
    <xf numFmtId="0" fontId="5" fillId="0" borderId="0" xfId="1" quotePrefix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4" xfId="1" applyFont="1" applyBorder="1" applyAlignment="1"/>
    <xf numFmtId="0" fontId="5" fillId="2" borderId="2" xfId="1" applyFont="1" applyFill="1" applyBorder="1"/>
    <xf numFmtId="0" fontId="5" fillId="0" borderId="23" xfId="1" applyFont="1" applyBorder="1"/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/>
    <xf numFmtId="0" fontId="5" fillId="0" borderId="1" xfId="1" applyFont="1" applyBorder="1" applyAlignment="1"/>
    <xf numFmtId="0" fontId="5" fillId="0" borderId="1" xfId="1" applyFont="1" applyBorder="1" applyAlignment="1">
      <alignment vertical="center" textRotation="90"/>
    </xf>
    <xf numFmtId="0" fontId="5" fillId="0" borderId="2" xfId="1" applyFont="1" applyBorder="1" applyAlignment="1">
      <alignment vertical="center" textRotation="90"/>
    </xf>
    <xf numFmtId="0" fontId="5" fillId="0" borderId="4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5" fillId="0" borderId="11" xfId="1" applyFont="1" applyBorder="1" applyAlignment="1">
      <alignment vertical="center" textRotation="90"/>
    </xf>
    <xf numFmtId="0" fontId="5" fillId="0" borderId="10" xfId="1" applyFont="1" applyBorder="1" applyAlignment="1">
      <alignment vertical="center" textRotation="90"/>
    </xf>
    <xf numFmtId="0" fontId="4" fillId="0" borderId="0" xfId="1" applyFont="1" applyAlignment="1">
      <alignment horizontal="center" vertical="center"/>
    </xf>
    <xf numFmtId="58" fontId="1" fillId="0" borderId="0" xfId="1" applyNumberFormat="1" applyFont="1" applyAlignment="1">
      <alignment horizontal="distributed" vertical="center"/>
    </xf>
    <xf numFmtId="0" fontId="1" fillId="0" borderId="0" xfId="1" applyFont="1" applyAlignment="1">
      <alignment vertical="center" shrinkToFit="1"/>
    </xf>
    <xf numFmtId="0" fontId="1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>
      <alignment horizontal="center" vertical="center" textRotation="255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 shrinkToFi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6" xfId="1" applyFont="1" applyBorder="1" applyAlignment="1">
      <alignment horizontal="distributed" vertical="center"/>
    </xf>
    <xf numFmtId="0" fontId="1" fillId="0" borderId="4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58" fontId="1" fillId="0" borderId="2" xfId="1" applyNumberFormat="1" applyFont="1" applyBorder="1" applyAlignment="1">
      <alignment horizontal="center" vertical="center" shrinkToFit="1"/>
    </xf>
    <xf numFmtId="58" fontId="1" fillId="0" borderId="3" xfId="1" applyNumberFormat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13" xfId="1" applyFont="1" applyBorder="1" applyAlignment="1">
      <alignment horizontal="distributed" vertical="center"/>
    </xf>
    <xf numFmtId="0" fontId="1" fillId="0" borderId="15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1" xfId="1" applyBorder="1" applyAlignment="1">
      <alignment horizontal="distributed" vertical="center" wrapText="1"/>
    </xf>
    <xf numFmtId="0" fontId="1" fillId="0" borderId="3" xfId="1" applyBorder="1" applyAlignment="1">
      <alignment horizontal="distributed"/>
    </xf>
    <xf numFmtId="0" fontId="1" fillId="0" borderId="4" xfId="1" applyBorder="1" applyAlignment="1">
      <alignment horizontal="distributed"/>
    </xf>
    <xf numFmtId="0" fontId="1" fillId="0" borderId="5" xfId="1" applyBorder="1" applyAlignment="1">
      <alignment horizontal="distributed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9" xfId="1" applyBorder="1" applyAlignment="1">
      <alignment horizontal="left" vertical="center" shrinkToFit="1"/>
    </xf>
    <xf numFmtId="0" fontId="1" fillId="0" borderId="8" xfId="1" applyBorder="1" applyAlignment="1">
      <alignment horizontal="left" vertical="center" shrinkToFit="1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0" fontId="1" fillId="0" borderId="3" xfId="1" applyBorder="1" applyAlignment="1">
      <alignment shrinkToFit="1"/>
    </xf>
    <xf numFmtId="0" fontId="1" fillId="0" borderId="4" xfId="1" applyBorder="1" applyAlignment="1">
      <alignment shrinkToFit="1"/>
    </xf>
    <xf numFmtId="0" fontId="1" fillId="0" borderId="5" xfId="1" applyBorder="1" applyAlignment="1">
      <alignment shrinkToFit="1"/>
    </xf>
    <xf numFmtId="0" fontId="1" fillId="0" borderId="11" xfId="1" applyBorder="1" applyAlignment="1">
      <alignment shrinkToFit="1"/>
    </xf>
    <xf numFmtId="0" fontId="1" fillId="0" borderId="12" xfId="1" applyBorder="1" applyAlignment="1">
      <alignment shrinkToFit="1"/>
    </xf>
    <xf numFmtId="0" fontId="1" fillId="0" borderId="7" xfId="1" applyBorder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7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4" fillId="0" borderId="0" xfId="1" applyFont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8" xfId="1" applyBorder="1" applyAlignment="1">
      <alignment horizontal="distributed"/>
    </xf>
    <xf numFmtId="58" fontId="1" fillId="0" borderId="9" xfId="1" applyNumberFormat="1" applyBorder="1" applyAlignment="1">
      <alignment horizontal="left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0" xfId="1" applyFont="1" applyBorder="1" applyAlignment="1">
      <alignment horizontal="right" vertical="center" textRotation="90"/>
    </xf>
    <xf numFmtId="0" fontId="5" fillId="0" borderId="5" xfId="1" applyFont="1" applyBorder="1" applyAlignment="1">
      <alignment horizontal="right" vertical="center" textRotation="90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textRotation="90" shrinkToFit="1"/>
    </xf>
    <xf numFmtId="0" fontId="5" fillId="0" borderId="0" xfId="1" applyFont="1" applyBorder="1" applyAlignment="1">
      <alignment horizontal="left" vertical="center" textRotation="90" shrinkToFit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 textRotation="90" shrinkToFit="1"/>
    </xf>
    <xf numFmtId="0" fontId="1" fillId="0" borderId="1" xfId="1" applyFont="1" applyBorder="1" applyAlignment="1">
      <alignment horizontal="distributed" vertical="center" indent="2"/>
    </xf>
    <xf numFmtId="0" fontId="1" fillId="0" borderId="2" xfId="1" applyFont="1" applyBorder="1" applyAlignment="1">
      <alignment horizontal="distributed" vertical="center" indent="2"/>
    </xf>
    <xf numFmtId="0" fontId="1" fillId="0" borderId="3" xfId="1" applyFont="1" applyBorder="1" applyAlignment="1">
      <alignment horizontal="distributed" vertical="center" indent="2"/>
    </xf>
    <xf numFmtId="0" fontId="1" fillId="0" borderId="4" xfId="1" applyFont="1" applyBorder="1" applyAlignment="1">
      <alignment horizontal="distributed" vertical="center" indent="2"/>
    </xf>
    <xf numFmtId="0" fontId="1" fillId="0" borderId="0" xfId="1" applyFont="1" applyBorder="1" applyAlignment="1">
      <alignment horizontal="distributed" vertical="center" indent="2"/>
    </xf>
    <xf numFmtId="0" fontId="1" fillId="0" borderId="5" xfId="1" applyFont="1" applyBorder="1" applyAlignment="1">
      <alignment horizontal="distributed" vertical="center" indent="2"/>
    </xf>
    <xf numFmtId="0" fontId="1" fillId="0" borderId="11" xfId="1" applyFont="1" applyBorder="1" applyAlignment="1">
      <alignment horizontal="distributed" vertical="center" indent="2"/>
    </xf>
    <xf numFmtId="0" fontId="1" fillId="0" borderId="10" xfId="1" applyFont="1" applyBorder="1" applyAlignment="1">
      <alignment horizontal="distributed" vertical="center" indent="2"/>
    </xf>
    <xf numFmtId="0" fontId="1" fillId="0" borderId="12" xfId="1" applyFont="1" applyBorder="1" applyAlignment="1">
      <alignment horizontal="distributed" vertical="center" indent="2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shrinkToFit="1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left" vertical="center" textRotation="90" shrinkToFit="1"/>
    </xf>
    <xf numFmtId="0" fontId="5" fillId="0" borderId="10" xfId="1" applyFont="1" applyBorder="1" applyAlignment="1">
      <alignment horizontal="left" vertical="center" textRotation="90" shrinkToFit="1"/>
    </xf>
    <xf numFmtId="0" fontId="5" fillId="0" borderId="12" xfId="1" applyFont="1" applyBorder="1" applyAlignment="1">
      <alignment horizontal="left" vertical="center" textRotation="90" shrinkToFi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4" xfId="1" applyFont="1" applyBorder="1" applyAlignment="1">
      <alignment horizontal="center" shrinkToFit="1"/>
    </xf>
    <xf numFmtId="0" fontId="5" fillId="0" borderId="0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11" xfId="1" applyFont="1" applyBorder="1" applyAlignment="1">
      <alignment horizontal="center" shrinkToFit="1"/>
    </xf>
    <xf numFmtId="0" fontId="5" fillId="0" borderId="10" xfId="1" applyFont="1" applyBorder="1" applyAlignment="1">
      <alignment horizontal="center" shrinkToFit="1"/>
    </xf>
    <xf numFmtId="0" fontId="5" fillId="0" borderId="12" xfId="1" applyFont="1" applyBorder="1" applyAlignment="1">
      <alignment horizontal="center" shrinkToFit="1"/>
    </xf>
    <xf numFmtId="0" fontId="5" fillId="0" borderId="4" xfId="1" applyFont="1" applyBorder="1" applyAlignment="1">
      <alignment horizontal="left" indent="3"/>
    </xf>
    <xf numFmtId="0" fontId="5" fillId="0" borderId="0" xfId="1" applyFont="1" applyBorder="1" applyAlignment="1">
      <alignment horizontal="left" indent="3"/>
    </xf>
    <xf numFmtId="0" fontId="5" fillId="0" borderId="5" xfId="1" applyFont="1" applyBorder="1" applyAlignment="1">
      <alignment horizontal="left" indent="3"/>
    </xf>
    <xf numFmtId="0" fontId="5" fillId="0" borderId="11" xfId="1" applyFont="1" applyBorder="1" applyAlignment="1">
      <alignment horizontal="left" indent="3"/>
    </xf>
    <xf numFmtId="0" fontId="5" fillId="0" borderId="10" xfId="1" applyFont="1" applyBorder="1" applyAlignment="1">
      <alignment horizontal="left" indent="3"/>
    </xf>
    <xf numFmtId="0" fontId="5" fillId="0" borderId="12" xfId="1" applyFont="1" applyBorder="1" applyAlignment="1">
      <alignment horizontal="left" indent="3"/>
    </xf>
    <xf numFmtId="0" fontId="5" fillId="0" borderId="1" xfId="1" applyFont="1" applyBorder="1" applyAlignment="1">
      <alignment horizontal="left" vertical="center" textRotation="90" shrinkToFit="1"/>
    </xf>
    <xf numFmtId="0" fontId="5" fillId="0" borderId="2" xfId="1" applyFont="1" applyBorder="1" applyAlignment="1">
      <alignment horizontal="left" vertical="center" textRotation="90" shrinkToFit="1"/>
    </xf>
    <xf numFmtId="0" fontId="5" fillId="0" borderId="3" xfId="1" applyFont="1" applyBorder="1" applyAlignment="1">
      <alignment horizontal="left" vertical="center" textRotation="90" shrinkToFit="1"/>
    </xf>
    <xf numFmtId="0" fontId="5" fillId="0" borderId="0" xfId="1" applyFont="1" applyAlignment="1">
      <alignment horizontal="left" vertical="center" textRotation="90" shrinkToFit="1"/>
    </xf>
    <xf numFmtId="0" fontId="1" fillId="0" borderId="6" xfId="1" applyFont="1" applyBorder="1" applyAlignment="1">
      <alignment horizontal="distributed" vertical="center" indent="1"/>
    </xf>
    <xf numFmtId="0" fontId="6" fillId="0" borderId="1" xfId="1" quotePrefix="1" applyFont="1" applyBorder="1" applyAlignment="1">
      <alignment horizontal="left" vertical="center" indent="1" shrinkToFit="1"/>
    </xf>
    <xf numFmtId="0" fontId="6" fillId="0" borderId="2" xfId="1" applyFont="1" applyBorder="1" applyAlignment="1">
      <alignment horizontal="left" vertical="center" indent="1" shrinkToFit="1"/>
    </xf>
    <xf numFmtId="0" fontId="6" fillId="0" borderId="3" xfId="1" applyFont="1" applyBorder="1" applyAlignment="1">
      <alignment horizontal="left" vertical="center" indent="1" shrinkToFit="1"/>
    </xf>
    <xf numFmtId="0" fontId="6" fillId="0" borderId="4" xfId="1" applyFont="1" applyBorder="1" applyAlignment="1">
      <alignment horizontal="left" vertical="center" indent="1" shrinkToFit="1"/>
    </xf>
    <xf numFmtId="0" fontId="6" fillId="0" borderId="0" xfId="1" applyFont="1" applyBorder="1" applyAlignment="1">
      <alignment horizontal="left" vertical="center" indent="1" shrinkToFit="1"/>
    </xf>
    <xf numFmtId="0" fontId="6" fillId="0" borderId="5" xfId="1" applyFont="1" applyBorder="1" applyAlignment="1">
      <alignment horizontal="left" vertical="center" indent="1" shrinkToFit="1"/>
    </xf>
    <xf numFmtId="0" fontId="6" fillId="0" borderId="11" xfId="1" applyFont="1" applyBorder="1" applyAlignment="1">
      <alignment horizontal="left" vertical="center" indent="1" shrinkToFit="1"/>
    </xf>
    <xf numFmtId="0" fontId="6" fillId="0" borderId="10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right" vertical="center" textRotation="90"/>
    </xf>
    <xf numFmtId="0" fontId="5" fillId="0" borderId="3" xfId="1" applyFont="1" applyBorder="1" applyAlignment="1">
      <alignment horizontal="right" vertical="center" textRotation="90"/>
    </xf>
    <xf numFmtId="0" fontId="5" fillId="0" borderId="2" xfId="1" applyFont="1" applyBorder="1" applyAlignment="1">
      <alignment horizontal="left" vertical="center" textRotation="90"/>
    </xf>
    <xf numFmtId="0" fontId="5" fillId="0" borderId="3" xfId="1" applyFont="1" applyBorder="1" applyAlignment="1">
      <alignment horizontal="left" vertical="center" textRotation="90"/>
    </xf>
    <xf numFmtId="0" fontId="5" fillId="0" borderId="0" xfId="1" applyFont="1" applyBorder="1" applyAlignment="1">
      <alignment horizontal="left" vertical="center" textRotation="90"/>
    </xf>
    <xf numFmtId="0" fontId="5" fillId="0" borderId="5" xfId="1" applyFont="1" applyBorder="1" applyAlignment="1">
      <alignment horizontal="left" vertical="center" textRotation="90"/>
    </xf>
    <xf numFmtId="0" fontId="5" fillId="0" borderId="10" xfId="1" applyFont="1" applyBorder="1" applyAlignment="1">
      <alignment horizontal="left" vertical="center" textRotation="90"/>
    </xf>
    <xf numFmtId="0" fontId="5" fillId="0" borderId="12" xfId="1" applyFont="1" applyBorder="1" applyAlignment="1">
      <alignment horizontal="left" vertical="center" textRotation="90"/>
    </xf>
    <xf numFmtId="0" fontId="5" fillId="0" borderId="4" xfId="1" applyFont="1" applyBorder="1" applyAlignment="1">
      <alignment horizontal="left" vertical="center" textRotation="90"/>
    </xf>
    <xf numFmtId="0" fontId="5" fillId="0" borderId="0" xfId="1" applyFont="1" applyAlignment="1">
      <alignment horizontal="left" vertical="center" textRotation="90"/>
    </xf>
    <xf numFmtId="0" fontId="6" fillId="0" borderId="1" xfId="1" applyFont="1" applyBorder="1" applyAlignment="1">
      <alignment horizontal="distributed" vertical="center" indent="1"/>
    </xf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distributed" vertical="center" indent="1"/>
    </xf>
    <xf numFmtId="0" fontId="6" fillId="0" borderId="4" xfId="1" applyFont="1" applyBorder="1" applyAlignment="1">
      <alignment horizontal="distributed" vertical="center" indent="1"/>
    </xf>
    <xf numFmtId="0" fontId="6" fillId="0" borderId="0" xfId="1" applyFont="1" applyBorder="1" applyAlignment="1">
      <alignment horizontal="distributed" vertical="center" indent="1"/>
    </xf>
    <xf numFmtId="0" fontId="6" fillId="0" borderId="5" xfId="1" applyFont="1" applyBorder="1" applyAlignment="1">
      <alignment horizontal="distributed" vertical="center" indent="1"/>
    </xf>
    <xf numFmtId="0" fontId="6" fillId="0" borderId="11" xfId="1" applyFont="1" applyBorder="1" applyAlignment="1">
      <alignment horizontal="distributed" vertical="center" indent="1"/>
    </xf>
    <xf numFmtId="0" fontId="6" fillId="0" borderId="10" xfId="1" applyFont="1" applyBorder="1" applyAlignment="1">
      <alignment horizontal="distributed" vertical="center" indent="1"/>
    </xf>
    <xf numFmtId="0" fontId="6" fillId="0" borderId="12" xfId="1" applyFont="1" applyBorder="1" applyAlignment="1">
      <alignment horizontal="distributed" vertical="center" indent="1"/>
    </xf>
    <xf numFmtId="0" fontId="1" fillId="0" borderId="7" xfId="1" applyFont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 textRotation="90" shrinkToFit="1"/>
    </xf>
    <xf numFmtId="0" fontId="5" fillId="0" borderId="0" xfId="1" applyFont="1" applyBorder="1" applyAlignment="1">
      <alignment horizontal="center" vertical="center" textRotation="90" shrinkToFit="1"/>
    </xf>
    <xf numFmtId="0" fontId="5" fillId="0" borderId="5" xfId="1" applyFont="1" applyBorder="1" applyAlignment="1">
      <alignment horizontal="center" vertical="center" textRotation="90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0" xfId="1" quotePrefix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5" fillId="0" borderId="0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horizontal="center" shrinkToFit="1"/>
    </xf>
    <xf numFmtId="0" fontId="5" fillId="0" borderId="4" xfId="1" quotePrefix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5" xfId="1" quotePrefix="1" applyFont="1" applyBorder="1" applyAlignment="1">
      <alignment horizontal="center"/>
    </xf>
    <xf numFmtId="0" fontId="5" fillId="0" borderId="11" xfId="1" quotePrefix="1" applyFont="1" applyBorder="1" applyAlignment="1">
      <alignment horizontal="center"/>
    </xf>
    <xf numFmtId="0" fontId="5" fillId="0" borderId="10" xfId="1" quotePrefix="1" applyFont="1" applyBorder="1" applyAlignment="1">
      <alignment horizontal="center"/>
    </xf>
    <xf numFmtId="0" fontId="5" fillId="0" borderId="12" xfId="1" quotePrefix="1" applyFont="1" applyBorder="1" applyAlignment="1">
      <alignment horizontal="center"/>
    </xf>
    <xf numFmtId="0" fontId="6" fillId="0" borderId="6" xfId="1" applyFont="1" applyBorder="1" applyAlignment="1">
      <alignment horizontal="distributed" vertical="center" indent="1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1" fillId="0" borderId="2" xfId="1" applyBorder="1"/>
    <xf numFmtId="0" fontId="1" fillId="0" borderId="4" xfId="1" applyBorder="1"/>
    <xf numFmtId="0" fontId="1" fillId="0" borderId="0" xfId="1"/>
    <xf numFmtId="0" fontId="1" fillId="0" borderId="11" xfId="1" applyBorder="1"/>
    <xf numFmtId="0" fontId="1" fillId="0" borderId="10" xfId="1" applyBorder="1"/>
    <xf numFmtId="0" fontId="5" fillId="0" borderId="2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textRotation="90" shrinkToFit="1"/>
    </xf>
    <xf numFmtId="0" fontId="5" fillId="0" borderId="0" xfId="1" applyFont="1" applyFill="1" applyBorder="1" applyAlignment="1">
      <alignment horizontal="right" vertical="center" textRotation="90"/>
    </xf>
    <xf numFmtId="0" fontId="7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shrinkToFit="1"/>
    </xf>
    <xf numFmtId="0" fontId="5" fillId="0" borderId="23" xfId="1" applyFont="1" applyBorder="1" applyAlignment="1">
      <alignment horizontal="left"/>
    </xf>
    <xf numFmtId="0" fontId="5" fillId="0" borderId="23" xfId="1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8" name="Oval 4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457575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" name="Oval 4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457575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Oval 4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Oval 4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3912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" name="Oval 4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457575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" name="Oval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457575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101</xdr:row>
      <xdr:rowOff>9525</xdr:rowOff>
    </xdr:from>
    <xdr:to>
      <xdr:col>55</xdr:col>
      <xdr:colOff>9525</xdr:colOff>
      <xdr:row>103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048000" y="67437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6960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44</xdr:row>
      <xdr:rowOff>0</xdr:rowOff>
    </xdr:from>
    <xdr:to>
      <xdr:col>132</xdr:col>
      <xdr:colOff>47625</xdr:colOff>
      <xdr:row>44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6686550" y="293370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79343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214</xdr:row>
      <xdr:rowOff>9525</xdr:rowOff>
    </xdr:from>
    <xdr:to>
      <xdr:col>55</xdr:col>
      <xdr:colOff>9525</xdr:colOff>
      <xdr:row>216</xdr:row>
      <xdr:rowOff>0</xdr:rowOff>
    </xdr:to>
    <xdr:sp macro="" textlink="">
      <xdr:nvSpPr>
        <xdr:cNvPr id="8" name="Oval 2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3048000" y="14277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9" name="Oval 2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146</xdr:row>
      <xdr:rowOff>57150</xdr:rowOff>
    </xdr:from>
    <xdr:to>
      <xdr:col>121</xdr:col>
      <xdr:colOff>0</xdr:colOff>
      <xdr:row>157</xdr:row>
      <xdr:rowOff>0</xdr:rowOff>
    </xdr:to>
    <xdr:sp macro="" textlink="">
      <xdr:nvSpPr>
        <xdr:cNvPr id="10" name="Line 2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6696075" y="9791700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157</xdr:row>
      <xdr:rowOff>0</xdr:rowOff>
    </xdr:from>
    <xdr:to>
      <xdr:col>132</xdr:col>
      <xdr:colOff>47625</xdr:colOff>
      <xdr:row>157</xdr:row>
      <xdr:rowOff>0</xdr:rowOff>
    </xdr:to>
    <xdr:sp macro="" textlink="">
      <xdr:nvSpPr>
        <xdr:cNvPr id="11" name="Line 3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6686550" y="104679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120</xdr:row>
      <xdr:rowOff>0</xdr:rowOff>
    </xdr:from>
    <xdr:to>
      <xdr:col>134</xdr:col>
      <xdr:colOff>0</xdr:colOff>
      <xdr:row>129</xdr:row>
      <xdr:rowOff>38100</xdr:rowOff>
    </xdr:to>
    <xdr:sp macro="" textlink="">
      <xdr:nvSpPr>
        <xdr:cNvPr id="12" name="Line 3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H="1">
          <a:off x="7934325" y="8001000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120</xdr:row>
      <xdr:rowOff>0</xdr:rowOff>
    </xdr:from>
    <xdr:to>
      <xdr:col>151</xdr:col>
      <xdr:colOff>0</xdr:colOff>
      <xdr:row>120</xdr:row>
      <xdr:rowOff>0</xdr:rowOff>
    </xdr:to>
    <xdr:sp macro="" textlink="">
      <xdr:nvSpPr>
        <xdr:cNvPr id="13" name="Line 3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8362950" y="8001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327</xdr:row>
      <xdr:rowOff>9525</xdr:rowOff>
    </xdr:from>
    <xdr:to>
      <xdr:col>55</xdr:col>
      <xdr:colOff>9525</xdr:colOff>
      <xdr:row>329</xdr:row>
      <xdr:rowOff>0</xdr:rowOff>
    </xdr:to>
    <xdr:sp macro="" textlink="">
      <xdr:nvSpPr>
        <xdr:cNvPr id="14" name="Oval 3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3048000" y="218122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264</xdr:row>
      <xdr:rowOff>0</xdr:rowOff>
    </xdr:from>
    <xdr:to>
      <xdr:col>121</xdr:col>
      <xdr:colOff>38100</xdr:colOff>
      <xdr:row>265</xdr:row>
      <xdr:rowOff>0</xdr:rowOff>
    </xdr:to>
    <xdr:sp macro="" textlink="">
      <xdr:nvSpPr>
        <xdr:cNvPr id="15" name="Oval 3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7458075" y="1760220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264</xdr:row>
      <xdr:rowOff>57150</xdr:rowOff>
    </xdr:from>
    <xdr:to>
      <xdr:col>121</xdr:col>
      <xdr:colOff>0</xdr:colOff>
      <xdr:row>275</xdr:row>
      <xdr:rowOff>0</xdr:rowOff>
    </xdr:to>
    <xdr:sp macro="" textlink="">
      <xdr:nvSpPr>
        <xdr:cNvPr id="16" name="Line 3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 flipV="1">
          <a:off x="6696075" y="17659350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275</xdr:row>
      <xdr:rowOff>0</xdr:rowOff>
    </xdr:from>
    <xdr:to>
      <xdr:col>132</xdr:col>
      <xdr:colOff>47625</xdr:colOff>
      <xdr:row>275</xdr:row>
      <xdr:rowOff>0</xdr:rowOff>
    </xdr:to>
    <xdr:sp macro="" textlink="">
      <xdr:nvSpPr>
        <xdr:cNvPr id="17" name="Line 3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6686550" y="1833562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233</xdr:row>
      <xdr:rowOff>0</xdr:rowOff>
    </xdr:from>
    <xdr:to>
      <xdr:col>134</xdr:col>
      <xdr:colOff>0</xdr:colOff>
      <xdr:row>242</xdr:row>
      <xdr:rowOff>38100</xdr:rowOff>
    </xdr:to>
    <xdr:sp macro="" textlink="">
      <xdr:nvSpPr>
        <xdr:cNvPr id="18" name="Line 3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 flipH="1">
          <a:off x="7934325" y="1553527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233</xdr:row>
      <xdr:rowOff>0</xdr:rowOff>
    </xdr:from>
    <xdr:to>
      <xdr:col>151</xdr:col>
      <xdr:colOff>0</xdr:colOff>
      <xdr:row>233</xdr:row>
      <xdr:rowOff>0</xdr:rowOff>
    </xdr:to>
    <xdr:sp macro="" textlink="">
      <xdr:nvSpPr>
        <xdr:cNvPr id="19" name="Line 3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8362950" y="155352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214</xdr:row>
      <xdr:rowOff>9525</xdr:rowOff>
    </xdr:from>
    <xdr:to>
      <xdr:col>55</xdr:col>
      <xdr:colOff>9525</xdr:colOff>
      <xdr:row>216</xdr:row>
      <xdr:rowOff>0</xdr:rowOff>
    </xdr:to>
    <xdr:sp macro="" textlink="">
      <xdr:nvSpPr>
        <xdr:cNvPr id="20" name="Oval 3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048000" y="14277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21" name="Oval 4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327</xdr:row>
      <xdr:rowOff>9525</xdr:rowOff>
    </xdr:from>
    <xdr:to>
      <xdr:col>55</xdr:col>
      <xdr:colOff>9525</xdr:colOff>
      <xdr:row>329</xdr:row>
      <xdr:rowOff>0</xdr:rowOff>
    </xdr:to>
    <xdr:sp macro="" textlink="">
      <xdr:nvSpPr>
        <xdr:cNvPr id="22" name="Oval 4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3048000" y="218122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264</xdr:row>
      <xdr:rowOff>0</xdr:rowOff>
    </xdr:from>
    <xdr:to>
      <xdr:col>121</xdr:col>
      <xdr:colOff>38100</xdr:colOff>
      <xdr:row>265</xdr:row>
      <xdr:rowOff>0</xdr:rowOff>
    </xdr:to>
    <xdr:sp macro="" textlink="">
      <xdr:nvSpPr>
        <xdr:cNvPr id="23" name="Oval 4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7458075" y="1760220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132</xdr:col>
      <xdr:colOff>38100</xdr:colOff>
      <xdr:row>235</xdr:row>
      <xdr:rowOff>0</xdr:rowOff>
    </xdr:from>
    <xdr:to>
      <xdr:col>150</xdr:col>
      <xdr:colOff>57150</xdr:colOff>
      <xdr:row>235</xdr:row>
      <xdr:rowOff>0</xdr:rowOff>
    </xdr:to>
    <xdr:sp macro="" textlink="">
      <xdr:nvSpPr>
        <xdr:cNvPr id="24" name="Line 5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V="1">
          <a:off x="8267700" y="156686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25" name="Oval 5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26" name="Oval 5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132</xdr:col>
      <xdr:colOff>38100</xdr:colOff>
      <xdr:row>122</xdr:row>
      <xdr:rowOff>0</xdr:rowOff>
    </xdr:from>
    <xdr:to>
      <xdr:col>150</xdr:col>
      <xdr:colOff>57150</xdr:colOff>
      <xdr:row>122</xdr:row>
      <xdr:rowOff>0</xdr:rowOff>
    </xdr:to>
    <xdr:sp macro="" textlink="">
      <xdr:nvSpPr>
        <xdr:cNvPr id="27" name="Line 6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 flipV="1">
          <a:off x="8267700" y="81343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61913</xdr:colOff>
      <xdr:row>16</xdr:row>
      <xdr:rowOff>0</xdr:rowOff>
    </xdr:from>
    <xdr:to>
      <xdr:col>53</xdr:col>
      <xdr:colOff>61913</xdr:colOff>
      <xdr:row>58</xdr:row>
      <xdr:rowOff>57150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 bwMode="auto">
        <a:xfrm>
          <a:off x="3109913" y="1066800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29" name="Oval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 flipV="1">
          <a:off x="66960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31" name="Line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 flipH="1">
          <a:off x="79343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3" name="Oval 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34" name="Line 1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5" name="Oval 1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6" name="Oval 1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7" name="Oval 1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38" name="Oval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146</xdr:row>
      <xdr:rowOff>57150</xdr:rowOff>
    </xdr:from>
    <xdr:to>
      <xdr:col>121</xdr:col>
      <xdr:colOff>0</xdr:colOff>
      <xdr:row>157</xdr:row>
      <xdr:rowOff>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6696075" y="9791700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120</xdr:row>
      <xdr:rowOff>0</xdr:rowOff>
    </xdr:from>
    <xdr:to>
      <xdr:col>134</xdr:col>
      <xdr:colOff>0</xdr:colOff>
      <xdr:row>129</xdr:row>
      <xdr:rowOff>38100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H="1">
          <a:off x="7934325" y="8001000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120</xdr:row>
      <xdr:rowOff>0</xdr:rowOff>
    </xdr:from>
    <xdr:to>
      <xdr:col>151</xdr:col>
      <xdr:colOff>0</xdr:colOff>
      <xdr:row>120</xdr:row>
      <xdr:rowOff>0</xdr:rowOff>
    </xdr:to>
    <xdr:sp macro="" textlink="">
      <xdr:nvSpPr>
        <xdr:cNvPr id="41" name="Line 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8362950" y="8001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42" name="Oval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120</xdr:row>
      <xdr:rowOff>0</xdr:rowOff>
    </xdr:from>
    <xdr:to>
      <xdr:col>151</xdr:col>
      <xdr:colOff>0</xdr:colOff>
      <xdr:row>120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8362950" y="8001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44" name="Oval 9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120</xdr:row>
      <xdr:rowOff>0</xdr:rowOff>
    </xdr:from>
    <xdr:to>
      <xdr:col>151</xdr:col>
      <xdr:colOff>0</xdr:colOff>
      <xdr:row>120</xdr:row>
      <xdr:rowOff>0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8362950" y="80010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46" name="Oval 1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47" name="Oval 1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146</xdr:row>
      <xdr:rowOff>0</xdr:rowOff>
    </xdr:from>
    <xdr:to>
      <xdr:col>121</xdr:col>
      <xdr:colOff>38100</xdr:colOff>
      <xdr:row>147</xdr:row>
      <xdr:rowOff>0</xdr:rowOff>
    </xdr:to>
    <xdr:sp macro="" textlink="">
      <xdr:nvSpPr>
        <xdr:cNvPr id="48" name="Oval 1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7458075" y="9734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132</xdr:col>
      <xdr:colOff>38100</xdr:colOff>
      <xdr:row>122</xdr:row>
      <xdr:rowOff>0</xdr:rowOff>
    </xdr:from>
    <xdr:to>
      <xdr:col>150</xdr:col>
      <xdr:colOff>57150</xdr:colOff>
      <xdr:row>122</xdr:row>
      <xdr:rowOff>0</xdr:rowOff>
    </xdr:to>
    <xdr:sp macro="" textlink="">
      <xdr:nvSpPr>
        <xdr:cNvPr id="49" name="Line 1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 flipV="1">
          <a:off x="8267700" y="81343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50" name="Oval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51" name="Line 4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ShapeType="1"/>
        </xdr:cNvSpPr>
      </xdr:nvSpPr>
      <xdr:spPr bwMode="auto">
        <a:xfrm flipV="1">
          <a:off x="66960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 flipH="1">
          <a:off x="79343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53" name="Line 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54" name="Oval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55" name="Line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 flipV="1">
          <a:off x="66960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56" name="Line 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 flipH="1">
          <a:off x="79343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58" name="Oval 9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59" name="Line 1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0" name="Oval 14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1" name="Oval 15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2" name="Oval 1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3" name="Oval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64" name="Line 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ShapeType="1"/>
        </xdr:cNvSpPr>
      </xdr:nvSpPr>
      <xdr:spPr bwMode="auto">
        <a:xfrm flipV="1">
          <a:off x="66960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65" name="Line 7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ShapeType="1"/>
        </xdr:cNvSpPr>
      </xdr:nvSpPr>
      <xdr:spPr bwMode="auto">
        <a:xfrm flipH="1">
          <a:off x="79343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66" name="Line 9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7" name="Oval 28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68" name="Line 3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69" name="Oval 40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70" name="Oval 5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71" name="Oval 5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72" name="Oval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74580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ShapeType="1"/>
        </xdr:cNvSpPr>
      </xdr:nvSpPr>
      <xdr:spPr bwMode="auto">
        <a:xfrm>
          <a:off x="83629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327</xdr:row>
      <xdr:rowOff>9525</xdr:rowOff>
    </xdr:from>
    <xdr:to>
      <xdr:col>55</xdr:col>
      <xdr:colOff>9525</xdr:colOff>
      <xdr:row>329</xdr:row>
      <xdr:rowOff>0</xdr:rowOff>
    </xdr:to>
    <xdr:sp macro="" textlink="">
      <xdr:nvSpPr>
        <xdr:cNvPr id="74" name="Oval 2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3048000" y="218122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327</xdr:row>
      <xdr:rowOff>9525</xdr:rowOff>
    </xdr:from>
    <xdr:to>
      <xdr:col>55</xdr:col>
      <xdr:colOff>9525</xdr:colOff>
      <xdr:row>329</xdr:row>
      <xdr:rowOff>0</xdr:rowOff>
    </xdr:to>
    <xdr:sp macro="" textlink="">
      <xdr:nvSpPr>
        <xdr:cNvPr id="75" name="Oval 3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rrowheads="1"/>
        </xdr:cNvSpPr>
      </xdr:nvSpPr>
      <xdr:spPr bwMode="auto">
        <a:xfrm>
          <a:off x="3048000" y="218122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214</xdr:row>
      <xdr:rowOff>9525</xdr:rowOff>
    </xdr:from>
    <xdr:to>
      <xdr:col>55</xdr:col>
      <xdr:colOff>9525</xdr:colOff>
      <xdr:row>216</xdr:row>
      <xdr:rowOff>0</xdr:rowOff>
    </xdr:to>
    <xdr:sp macro="" textlink="">
      <xdr:nvSpPr>
        <xdr:cNvPr id="76" name="Oval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rrowheads="1"/>
        </xdr:cNvSpPr>
      </xdr:nvSpPr>
      <xdr:spPr bwMode="auto">
        <a:xfrm>
          <a:off x="3048000" y="14277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53</xdr:col>
      <xdr:colOff>61913</xdr:colOff>
      <xdr:row>129</xdr:row>
      <xdr:rowOff>0</xdr:rowOff>
    </xdr:from>
    <xdr:to>
      <xdr:col>53</xdr:col>
      <xdr:colOff>61913</xdr:colOff>
      <xdr:row>171</xdr:row>
      <xdr:rowOff>57150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 bwMode="auto">
        <a:xfrm>
          <a:off x="3109913" y="8601075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0</xdr:colOff>
      <xdr:row>327</xdr:row>
      <xdr:rowOff>9525</xdr:rowOff>
    </xdr:from>
    <xdr:to>
      <xdr:col>55</xdr:col>
      <xdr:colOff>9525</xdr:colOff>
      <xdr:row>329</xdr:row>
      <xdr:rowOff>0</xdr:rowOff>
    </xdr:to>
    <xdr:sp macro="" textlink="">
      <xdr:nvSpPr>
        <xdr:cNvPr id="78" name="Oval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3048000" y="218122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53</xdr:col>
      <xdr:colOff>61913</xdr:colOff>
      <xdr:row>242</xdr:row>
      <xdr:rowOff>0</xdr:rowOff>
    </xdr:from>
    <xdr:to>
      <xdr:col>53</xdr:col>
      <xdr:colOff>61913</xdr:colOff>
      <xdr:row>284</xdr:row>
      <xdr:rowOff>57150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 bwMode="auto">
        <a:xfrm>
          <a:off x="3109913" y="16135350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101</xdr:row>
      <xdr:rowOff>9525</xdr:rowOff>
    </xdr:from>
    <xdr:to>
      <xdr:col>28</xdr:col>
      <xdr:colOff>9525</xdr:colOff>
      <xdr:row>103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733550" y="67437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33</xdr:row>
      <xdr:rowOff>0</xdr:rowOff>
    </xdr:from>
    <xdr:to>
      <xdr:col>126</xdr:col>
      <xdr:colOff>38100</xdr:colOff>
      <xdr:row>34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8362950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33</xdr:row>
      <xdr:rowOff>57150</xdr:rowOff>
    </xdr:from>
    <xdr:to>
      <xdr:col>126</xdr:col>
      <xdr:colOff>0</xdr:colOff>
      <xdr:row>44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V="1">
          <a:off x="7600950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57150</xdr:colOff>
      <xdr:row>44</xdr:row>
      <xdr:rowOff>0</xdr:rowOff>
    </xdr:from>
    <xdr:to>
      <xdr:col>137</xdr:col>
      <xdr:colOff>47625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7591425" y="293370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38100</xdr:colOff>
      <xdr:row>7</xdr:row>
      <xdr:rowOff>0</xdr:rowOff>
    </xdr:from>
    <xdr:to>
      <xdr:col>139</xdr:col>
      <xdr:colOff>0</xdr:colOff>
      <xdr:row>16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>
          <a:off x="8839200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0</xdr:colOff>
      <xdr:row>7</xdr:row>
      <xdr:rowOff>0</xdr:rowOff>
    </xdr:from>
    <xdr:to>
      <xdr:col>156</xdr:col>
      <xdr:colOff>0</xdr:colOff>
      <xdr:row>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67825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28575</xdr:colOff>
      <xdr:row>147</xdr:row>
      <xdr:rowOff>0</xdr:rowOff>
    </xdr:from>
    <xdr:to>
      <xdr:col>126</xdr:col>
      <xdr:colOff>38100</xdr:colOff>
      <xdr:row>148</xdr:row>
      <xdr:rowOff>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8362950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147</xdr:row>
      <xdr:rowOff>57150</xdr:rowOff>
    </xdr:from>
    <xdr:to>
      <xdr:col>126</xdr:col>
      <xdr:colOff>0</xdr:colOff>
      <xdr:row>158</xdr:row>
      <xdr:rowOff>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7600950" y="985837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57150</xdr:colOff>
      <xdr:row>158</xdr:row>
      <xdr:rowOff>0</xdr:rowOff>
    </xdr:from>
    <xdr:to>
      <xdr:col>137</xdr:col>
      <xdr:colOff>47625</xdr:colOff>
      <xdr:row>158</xdr:row>
      <xdr:rowOff>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7591425" y="1053465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38100</xdr:colOff>
      <xdr:row>121</xdr:row>
      <xdr:rowOff>0</xdr:rowOff>
    </xdr:from>
    <xdr:to>
      <xdr:col>139</xdr:col>
      <xdr:colOff>0</xdr:colOff>
      <xdr:row>130</xdr:row>
      <xdr:rowOff>38100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H="1">
          <a:off x="8839200" y="806767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0</xdr:colOff>
      <xdr:row>121</xdr:row>
      <xdr:rowOff>0</xdr:rowOff>
    </xdr:from>
    <xdr:to>
      <xdr:col>156</xdr:col>
      <xdr:colOff>0</xdr:colOff>
      <xdr:row>121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9267825" y="80676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28575</xdr:colOff>
      <xdr:row>147</xdr:row>
      <xdr:rowOff>0</xdr:rowOff>
    </xdr:from>
    <xdr:to>
      <xdr:col>126</xdr:col>
      <xdr:colOff>38100</xdr:colOff>
      <xdr:row>148</xdr:row>
      <xdr:rowOff>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8362950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147</xdr:row>
      <xdr:rowOff>0</xdr:rowOff>
    </xdr:from>
    <xdr:to>
      <xdr:col>126</xdr:col>
      <xdr:colOff>38100</xdr:colOff>
      <xdr:row>148</xdr:row>
      <xdr:rowOff>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362950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147</xdr:row>
      <xdr:rowOff>0</xdr:rowOff>
    </xdr:from>
    <xdr:to>
      <xdr:col>126</xdr:col>
      <xdr:colOff>38100</xdr:colOff>
      <xdr:row>148</xdr:row>
      <xdr:rowOff>0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8362950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137</xdr:col>
      <xdr:colOff>38100</xdr:colOff>
      <xdr:row>123</xdr:row>
      <xdr:rowOff>0</xdr:rowOff>
    </xdr:from>
    <xdr:to>
      <xdr:col>155</xdr:col>
      <xdr:colOff>57150</xdr:colOff>
      <xdr:row>123</xdr:row>
      <xdr:rowOff>0</xdr:rowOff>
    </xdr:to>
    <xdr:sp macro="" textlink="">
      <xdr:nvSpPr>
        <xdr:cNvPr id="16" name="Line 1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9172575" y="82010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28575</xdr:colOff>
      <xdr:row>266</xdr:row>
      <xdr:rowOff>0</xdr:rowOff>
    </xdr:from>
    <xdr:to>
      <xdr:col>126</xdr:col>
      <xdr:colOff>38100</xdr:colOff>
      <xdr:row>267</xdr:row>
      <xdr:rowOff>0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8362950" y="17735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266</xdr:row>
      <xdr:rowOff>57150</xdr:rowOff>
    </xdr:from>
    <xdr:to>
      <xdr:col>126</xdr:col>
      <xdr:colOff>0</xdr:colOff>
      <xdr:row>277</xdr:row>
      <xdr:rowOff>0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 flipV="1">
          <a:off x="7600950" y="17792700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57150</xdr:colOff>
      <xdr:row>277</xdr:row>
      <xdr:rowOff>0</xdr:rowOff>
    </xdr:from>
    <xdr:to>
      <xdr:col>137</xdr:col>
      <xdr:colOff>47625</xdr:colOff>
      <xdr:row>277</xdr:row>
      <xdr:rowOff>0</xdr:rowOff>
    </xdr:to>
    <xdr:sp macro="" textlink="">
      <xdr:nvSpPr>
        <xdr:cNvPr id="19" name="Line 2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7591425" y="184689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38100</xdr:colOff>
      <xdr:row>235</xdr:row>
      <xdr:rowOff>0</xdr:rowOff>
    </xdr:from>
    <xdr:to>
      <xdr:col>139</xdr:col>
      <xdr:colOff>0</xdr:colOff>
      <xdr:row>244</xdr:row>
      <xdr:rowOff>38100</xdr:rowOff>
    </xdr:to>
    <xdr:sp macro="" textlink="">
      <xdr:nvSpPr>
        <xdr:cNvPr id="20" name="Line 2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 flipH="1">
          <a:off x="8839200" y="156686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0</xdr:colOff>
      <xdr:row>235</xdr:row>
      <xdr:rowOff>0</xdr:rowOff>
    </xdr:from>
    <xdr:to>
      <xdr:col>156</xdr:col>
      <xdr:colOff>0</xdr:colOff>
      <xdr:row>235</xdr:row>
      <xdr:rowOff>0</xdr:rowOff>
    </xdr:to>
    <xdr:sp macro="" textlink="">
      <xdr:nvSpPr>
        <xdr:cNvPr id="21" name="Line 2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9267825" y="156686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28575</xdr:colOff>
      <xdr:row>266</xdr:row>
      <xdr:rowOff>0</xdr:rowOff>
    </xdr:from>
    <xdr:to>
      <xdr:col>126</xdr:col>
      <xdr:colOff>38100</xdr:colOff>
      <xdr:row>267</xdr:row>
      <xdr:rowOff>0</xdr:rowOff>
    </xdr:to>
    <xdr:sp macro="" textlink="">
      <xdr:nvSpPr>
        <xdr:cNvPr id="22" name="Oval 2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8362950" y="17735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137</xdr:col>
      <xdr:colOff>38100</xdr:colOff>
      <xdr:row>237</xdr:row>
      <xdr:rowOff>0</xdr:rowOff>
    </xdr:from>
    <xdr:to>
      <xdr:col>155</xdr:col>
      <xdr:colOff>57150</xdr:colOff>
      <xdr:row>237</xdr:row>
      <xdr:rowOff>0</xdr:rowOff>
    </xdr:to>
    <xdr:sp macro="" textlink="">
      <xdr:nvSpPr>
        <xdr:cNvPr id="23" name="Line 2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 flipV="1">
          <a:off x="9172575" y="1580197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215</xdr:row>
      <xdr:rowOff>9525</xdr:rowOff>
    </xdr:from>
    <xdr:to>
      <xdr:col>28</xdr:col>
      <xdr:colOff>9525</xdr:colOff>
      <xdr:row>217</xdr:row>
      <xdr:rowOff>0</xdr:rowOff>
    </xdr:to>
    <xdr:sp macro="" textlink="">
      <xdr:nvSpPr>
        <xdr:cNvPr id="24" name="Oval 25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733550" y="143446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329</xdr:row>
      <xdr:rowOff>9525</xdr:rowOff>
    </xdr:from>
    <xdr:to>
      <xdr:col>28</xdr:col>
      <xdr:colOff>9525</xdr:colOff>
      <xdr:row>331</xdr:row>
      <xdr:rowOff>0</xdr:rowOff>
    </xdr:to>
    <xdr:sp macro="" textlink="">
      <xdr:nvSpPr>
        <xdr:cNvPr id="25" name="Oval 26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1733550" y="219456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16</xdr:row>
      <xdr:rowOff>47625</xdr:rowOff>
    </xdr:from>
    <xdr:to>
      <xdr:col>27</xdr:col>
      <xdr:colOff>0</xdr:colOff>
      <xdr:row>59</xdr:row>
      <xdr:rowOff>38100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 bwMode="auto">
        <a:xfrm>
          <a:off x="1800225" y="1114425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215</xdr:row>
      <xdr:rowOff>9525</xdr:rowOff>
    </xdr:from>
    <xdr:to>
      <xdr:col>28</xdr:col>
      <xdr:colOff>9525</xdr:colOff>
      <xdr:row>217</xdr:row>
      <xdr:rowOff>0</xdr:rowOff>
    </xdr:to>
    <xdr:sp macro="" textlink="">
      <xdr:nvSpPr>
        <xdr:cNvPr id="27" name="Oval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1733550" y="143446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130</xdr:row>
      <xdr:rowOff>47625</xdr:rowOff>
    </xdr:from>
    <xdr:to>
      <xdr:col>27</xdr:col>
      <xdr:colOff>0</xdr:colOff>
      <xdr:row>173</xdr:row>
      <xdr:rowOff>38100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 bwMode="auto">
        <a:xfrm>
          <a:off x="1800225" y="8715375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329</xdr:row>
      <xdr:rowOff>9525</xdr:rowOff>
    </xdr:from>
    <xdr:to>
      <xdr:col>28</xdr:col>
      <xdr:colOff>9525</xdr:colOff>
      <xdr:row>331</xdr:row>
      <xdr:rowOff>0</xdr:rowOff>
    </xdr:to>
    <xdr:sp macro="" textlink="">
      <xdr:nvSpPr>
        <xdr:cNvPr id="29" name="Oval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1733550" y="219456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244</xdr:row>
      <xdr:rowOff>47625</xdr:rowOff>
    </xdr:from>
    <xdr:to>
      <xdr:col>27</xdr:col>
      <xdr:colOff>0</xdr:colOff>
      <xdr:row>287</xdr:row>
      <xdr:rowOff>38100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 bwMode="auto">
        <a:xfrm>
          <a:off x="1800225" y="16316325"/>
          <a:ext cx="0" cy="2857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101</xdr:row>
      <xdr:rowOff>9525</xdr:rowOff>
    </xdr:from>
    <xdr:to>
      <xdr:col>39</xdr:col>
      <xdr:colOff>9525</xdr:colOff>
      <xdr:row>103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466975" y="67437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8029575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33</xdr:row>
      <xdr:rowOff>57150</xdr:rowOff>
    </xdr:from>
    <xdr:to>
      <xdr:col>121</xdr:col>
      <xdr:colOff>0</xdr:colOff>
      <xdr:row>44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7267575" y="225742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44</xdr:row>
      <xdr:rowOff>0</xdr:rowOff>
    </xdr:from>
    <xdr:to>
      <xdr:col>132</xdr:col>
      <xdr:colOff>47625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7258050" y="293370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 flipH="1">
          <a:off x="8505825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8934450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215</xdr:row>
      <xdr:rowOff>9525</xdr:rowOff>
    </xdr:from>
    <xdr:to>
      <xdr:col>39</xdr:col>
      <xdr:colOff>9525</xdr:colOff>
      <xdr:row>217</xdr:row>
      <xdr:rowOff>0</xdr:rowOff>
    </xdr:to>
    <xdr:sp macro="" textlink="">
      <xdr:nvSpPr>
        <xdr:cNvPr id="8" name="Oval 3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2466975" y="143446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329</xdr:row>
      <xdr:rowOff>9525</xdr:rowOff>
    </xdr:from>
    <xdr:to>
      <xdr:col>39</xdr:col>
      <xdr:colOff>9525</xdr:colOff>
      <xdr:row>331</xdr:row>
      <xdr:rowOff>0</xdr:rowOff>
    </xdr:to>
    <xdr:sp macro="" textlink="">
      <xdr:nvSpPr>
        <xdr:cNvPr id="9" name="Oval 3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2466975" y="219456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147</xdr:row>
      <xdr:rowOff>0</xdr:rowOff>
    </xdr:from>
    <xdr:to>
      <xdr:col>121</xdr:col>
      <xdr:colOff>38100</xdr:colOff>
      <xdr:row>148</xdr:row>
      <xdr:rowOff>0</xdr:rowOff>
    </xdr:to>
    <xdr:sp macro="" textlink="">
      <xdr:nvSpPr>
        <xdr:cNvPr id="10" name="Oval 4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8029575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147</xdr:row>
      <xdr:rowOff>57150</xdr:rowOff>
    </xdr:from>
    <xdr:to>
      <xdr:col>121</xdr:col>
      <xdr:colOff>0</xdr:colOff>
      <xdr:row>158</xdr:row>
      <xdr:rowOff>0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 flipV="1">
          <a:off x="7267575" y="9858375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158</xdr:row>
      <xdr:rowOff>0</xdr:rowOff>
    </xdr:from>
    <xdr:to>
      <xdr:col>132</xdr:col>
      <xdr:colOff>47625</xdr:colOff>
      <xdr:row>158</xdr:row>
      <xdr:rowOff>0</xdr:rowOff>
    </xdr:to>
    <xdr:sp macro="" textlink="">
      <xdr:nvSpPr>
        <xdr:cNvPr id="12" name="Line 4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7258050" y="1053465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121</xdr:row>
      <xdr:rowOff>0</xdr:rowOff>
    </xdr:from>
    <xdr:to>
      <xdr:col>134</xdr:col>
      <xdr:colOff>0</xdr:colOff>
      <xdr:row>130</xdr:row>
      <xdr:rowOff>38100</xdr:rowOff>
    </xdr:to>
    <xdr:sp macro="" textlink="">
      <xdr:nvSpPr>
        <xdr:cNvPr id="13" name="Line 4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flipH="1">
          <a:off x="8505825" y="806767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121</xdr:row>
      <xdr:rowOff>0</xdr:rowOff>
    </xdr:from>
    <xdr:to>
      <xdr:col>151</xdr:col>
      <xdr:colOff>0</xdr:colOff>
      <xdr:row>121</xdr:row>
      <xdr:rowOff>0</xdr:rowOff>
    </xdr:to>
    <xdr:sp macro="" textlink="">
      <xdr:nvSpPr>
        <xdr:cNvPr id="14" name="Line 47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8934450" y="80676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147</xdr:row>
      <xdr:rowOff>0</xdr:rowOff>
    </xdr:from>
    <xdr:to>
      <xdr:col>121</xdr:col>
      <xdr:colOff>38100</xdr:colOff>
      <xdr:row>148</xdr:row>
      <xdr:rowOff>0</xdr:rowOff>
    </xdr:to>
    <xdr:sp macro="" textlink="">
      <xdr:nvSpPr>
        <xdr:cNvPr id="15" name="Oval 48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8029575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147</xdr:row>
      <xdr:rowOff>0</xdr:rowOff>
    </xdr:from>
    <xdr:to>
      <xdr:col>121</xdr:col>
      <xdr:colOff>38100</xdr:colOff>
      <xdr:row>148</xdr:row>
      <xdr:rowOff>0</xdr:rowOff>
    </xdr:to>
    <xdr:sp macro="" textlink="">
      <xdr:nvSpPr>
        <xdr:cNvPr id="16" name="Oval 49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8029575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147</xdr:row>
      <xdr:rowOff>0</xdr:rowOff>
    </xdr:from>
    <xdr:to>
      <xdr:col>121</xdr:col>
      <xdr:colOff>38100</xdr:colOff>
      <xdr:row>148</xdr:row>
      <xdr:rowOff>0</xdr:rowOff>
    </xdr:to>
    <xdr:sp macro="" textlink="">
      <xdr:nvSpPr>
        <xdr:cNvPr id="17" name="Oval 5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029575" y="980122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132</xdr:col>
      <xdr:colOff>38100</xdr:colOff>
      <xdr:row>123</xdr:row>
      <xdr:rowOff>0</xdr:rowOff>
    </xdr:from>
    <xdr:to>
      <xdr:col>150</xdr:col>
      <xdr:colOff>57150</xdr:colOff>
      <xdr:row>123</xdr:row>
      <xdr:rowOff>0</xdr:rowOff>
    </xdr:to>
    <xdr:sp macro="" textlink="">
      <xdr:nvSpPr>
        <xdr:cNvPr id="18" name="Line 5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 flipV="1">
          <a:off x="8839200" y="82010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266</xdr:row>
      <xdr:rowOff>0</xdr:rowOff>
    </xdr:from>
    <xdr:to>
      <xdr:col>121</xdr:col>
      <xdr:colOff>38100</xdr:colOff>
      <xdr:row>267</xdr:row>
      <xdr:rowOff>0</xdr:rowOff>
    </xdr:to>
    <xdr:sp macro="" textlink="">
      <xdr:nvSpPr>
        <xdr:cNvPr id="19" name="Oval 5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8029575" y="17735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266</xdr:row>
      <xdr:rowOff>57150</xdr:rowOff>
    </xdr:from>
    <xdr:to>
      <xdr:col>121</xdr:col>
      <xdr:colOff>0</xdr:colOff>
      <xdr:row>277</xdr:row>
      <xdr:rowOff>0</xdr:rowOff>
    </xdr:to>
    <xdr:sp macro="" textlink="">
      <xdr:nvSpPr>
        <xdr:cNvPr id="20" name="Line 5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 flipV="1">
          <a:off x="7267575" y="17792700"/>
          <a:ext cx="8001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57150</xdr:colOff>
      <xdr:row>277</xdr:row>
      <xdr:rowOff>0</xdr:rowOff>
    </xdr:from>
    <xdr:to>
      <xdr:col>132</xdr:col>
      <xdr:colOff>47625</xdr:colOff>
      <xdr:row>277</xdr:row>
      <xdr:rowOff>0</xdr:rowOff>
    </xdr:to>
    <xdr:sp macro="" textlink="">
      <xdr:nvSpPr>
        <xdr:cNvPr id="21" name="Line 5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7258050" y="184689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235</xdr:row>
      <xdr:rowOff>0</xdr:rowOff>
    </xdr:from>
    <xdr:to>
      <xdr:col>134</xdr:col>
      <xdr:colOff>0</xdr:colOff>
      <xdr:row>244</xdr:row>
      <xdr:rowOff>38100</xdr:rowOff>
    </xdr:to>
    <xdr:sp macro="" textlink="">
      <xdr:nvSpPr>
        <xdr:cNvPr id="22" name="Line 5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 flipH="1">
          <a:off x="8505825" y="156686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235</xdr:row>
      <xdr:rowOff>0</xdr:rowOff>
    </xdr:from>
    <xdr:to>
      <xdr:col>151</xdr:col>
      <xdr:colOff>0</xdr:colOff>
      <xdr:row>235</xdr:row>
      <xdr:rowOff>0</xdr:rowOff>
    </xdr:to>
    <xdr:sp macro="" textlink="">
      <xdr:nvSpPr>
        <xdr:cNvPr id="23" name="Line 5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>
          <a:off x="8934450" y="156686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28575</xdr:colOff>
      <xdr:row>266</xdr:row>
      <xdr:rowOff>0</xdr:rowOff>
    </xdr:from>
    <xdr:to>
      <xdr:col>121</xdr:col>
      <xdr:colOff>38100</xdr:colOff>
      <xdr:row>267</xdr:row>
      <xdr:rowOff>0</xdr:rowOff>
    </xdr:to>
    <xdr:sp macro="" textlink="">
      <xdr:nvSpPr>
        <xdr:cNvPr id="24" name="Oval 57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8029575" y="17735550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132</xdr:col>
      <xdr:colOff>38100</xdr:colOff>
      <xdr:row>237</xdr:row>
      <xdr:rowOff>0</xdr:rowOff>
    </xdr:from>
    <xdr:to>
      <xdr:col>150</xdr:col>
      <xdr:colOff>57150</xdr:colOff>
      <xdr:row>237</xdr:row>
      <xdr:rowOff>0</xdr:rowOff>
    </xdr:to>
    <xdr:sp macro="" textlink="">
      <xdr:nvSpPr>
        <xdr:cNvPr id="25" name="Line 58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 flipV="1">
          <a:off x="8839200" y="1580197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215</xdr:row>
      <xdr:rowOff>9525</xdr:rowOff>
    </xdr:from>
    <xdr:to>
      <xdr:col>39</xdr:col>
      <xdr:colOff>9525</xdr:colOff>
      <xdr:row>217</xdr:row>
      <xdr:rowOff>0</xdr:rowOff>
    </xdr:to>
    <xdr:sp macro="" textlink="">
      <xdr:nvSpPr>
        <xdr:cNvPr id="26" name="Oval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2466975" y="143446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329</xdr:row>
      <xdr:rowOff>9525</xdr:rowOff>
    </xdr:from>
    <xdr:to>
      <xdr:col>39</xdr:col>
      <xdr:colOff>9525</xdr:colOff>
      <xdr:row>331</xdr:row>
      <xdr:rowOff>0</xdr:rowOff>
    </xdr:to>
    <xdr:sp macro="" textlink="">
      <xdr:nvSpPr>
        <xdr:cNvPr id="27" name="Oval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2466975" y="219456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101</xdr:row>
      <xdr:rowOff>9525</xdr:rowOff>
    </xdr:from>
    <xdr:to>
      <xdr:col>55</xdr:col>
      <xdr:colOff>9525</xdr:colOff>
      <xdr:row>103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838450" y="67437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120</xdr:col>
      <xdr:colOff>28575</xdr:colOff>
      <xdr:row>33</xdr:row>
      <xdr:rowOff>0</xdr:rowOff>
    </xdr:from>
    <xdr:to>
      <xdr:col>121</xdr:col>
      <xdr:colOff>38100</xdr:colOff>
      <xdr:row>34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7334250" y="2200275"/>
          <a:ext cx="7620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116</xdr:col>
      <xdr:colOff>0</xdr:colOff>
      <xdr:row>33</xdr:row>
      <xdr:rowOff>57149</xdr:rowOff>
    </xdr:from>
    <xdr:to>
      <xdr:col>121</xdr:col>
      <xdr:colOff>0</xdr:colOff>
      <xdr:row>37</xdr:row>
      <xdr:rowOff>66674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V="1">
          <a:off x="7038975" y="2257424"/>
          <a:ext cx="3333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127</xdr:col>
      <xdr:colOff>38100</xdr:colOff>
      <xdr:row>7</xdr:row>
      <xdr:rowOff>0</xdr:rowOff>
    </xdr:from>
    <xdr:to>
      <xdr:col>134</xdr:col>
      <xdr:colOff>0</xdr:colOff>
      <xdr:row>16</xdr:row>
      <xdr:rowOff>38100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7810500" y="466725"/>
          <a:ext cx="42862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0</xdr:colOff>
      <xdr:row>7</xdr:row>
      <xdr:rowOff>0</xdr:rowOff>
    </xdr:from>
    <xdr:to>
      <xdr:col>151</xdr:col>
      <xdr:colOff>0</xdr:colOff>
      <xdr:row>7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8239125" y="46672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0658;&#25919;\&#9632;&#27700;&#36947;\&#32102;&#27700;&#35013;&#32622;&#24037;&#20107;&#38306;&#20418;\&#21344;&#29992;&#35519;&#26619;\&#30003;&#35531;&#26360;\8%20&#36947;&#36335;&#21344;&#29992;&#12539;&#21332;&#35696;&#26360;_&#12304;&#12288;_&#12288;&#12305;&#12288;_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0658;&#25919;\&#9632;&#27700;&#36947;\&#32102;&#27700;&#35013;&#32622;&#24037;&#20107;&#38306;&#20418;\&#21344;&#29992;&#35519;&#26619;\&#30003;&#35531;&#26360;\8%20&#36947;&#36335;&#21344;&#29992;&#12539;&#21332;&#35696;&#26360;_&#12304;&#12288;_&#12288;&#12305;&#12288;_R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道占用１～４ (2)"/>
      <sheetName val="国道着手・完了届 (2)"/>
      <sheetName val="県道着手・完了届 (2)"/>
      <sheetName val="県道占用 (2)"/>
      <sheetName val="市道占用 (未記入) (4)"/>
      <sheetName val="市道占用 (未記入) (3)"/>
      <sheetName val="市道中央 (例)"/>
      <sheetName val="市道横断 (例)"/>
      <sheetName val="市道管側 (例) (2)"/>
      <sheetName val="市道管側 (例)"/>
      <sheetName val="市道占用 (未記入) (2)"/>
      <sheetName val="市道占用 (未記入)"/>
      <sheetName val="指定店受付簿"/>
      <sheetName val="入力"/>
      <sheetName val="市道占用"/>
      <sheetName val="市道管側 (9)"/>
      <sheetName val="市道占用 (直)"/>
      <sheetName val="市道管側 (8)"/>
      <sheetName val="市道管側 (7)"/>
      <sheetName val="市道中央 (2)"/>
      <sheetName val="市道中央"/>
      <sheetName val="市道管側"/>
      <sheetName val="市道横断"/>
      <sheetName val="市道横断 (10)"/>
      <sheetName val="市道横断 (9)"/>
      <sheetName val="市道管側 (6)"/>
      <sheetName val="市道管側 (5)"/>
      <sheetName val="市道管側 (4)"/>
      <sheetName val="市道横断 (8)"/>
      <sheetName val="市道管側 (3)"/>
      <sheetName val="市道占用 直"/>
      <sheetName val="市道横断 (7)"/>
      <sheetName val="市道横断 (5)"/>
      <sheetName val="市道横断 (6)"/>
      <sheetName val="市道占用 (2)"/>
      <sheetName val="県道占用"/>
      <sheetName val="河川占用"/>
      <sheetName val="県道更新"/>
      <sheetName val="法定外公共用財産(市)"/>
      <sheetName val="県道占用廃止"/>
      <sheetName val="道路使用"/>
      <sheetName val="協議書"/>
      <sheetName val="緊急工事（警察）"/>
      <sheetName val="県緊急"/>
      <sheetName val="市道布設平面"/>
      <sheetName val="市道管側 (1級)"/>
      <sheetName val="市道管側 (2)"/>
      <sheetName val="市道横断 (2)"/>
      <sheetName val="市道横断 (3)"/>
      <sheetName val="市道横断 (4)"/>
      <sheetName val="推進"/>
      <sheetName val="市道歩道横断"/>
      <sheetName val="市道歩道管側"/>
      <sheetName val="国道占用１～４"/>
      <sheetName val="国道占用５～６"/>
      <sheetName val="国道緊急"/>
      <sheetName val="国道着手・完了届"/>
      <sheetName val="県道着手・完了届"/>
      <sheetName val="法定外公共用財産(県)"/>
      <sheetName val="国有財産"/>
      <sheetName val="鉄道用地"/>
      <sheetName val="国道占用"/>
      <sheetName val="高速占用"/>
      <sheetName val="河川占用廃止"/>
      <sheetName val="8 道路占用・協議書_【　_　】　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H8" t="str">
            <v>占用管</v>
          </cell>
          <cell r="I8"/>
        </row>
        <row r="9">
          <cell r="H9" t="str">
            <v>占用路線</v>
          </cell>
          <cell r="I9">
            <v>6</v>
          </cell>
        </row>
        <row r="10">
          <cell r="H10" t="str">
            <v>占用場所</v>
          </cell>
          <cell r="I10" t="str">
            <v>横手市黒川字寺村地内</v>
          </cell>
        </row>
        <row r="11">
          <cell r="H11" t="str">
            <v>１  管種</v>
          </cell>
          <cell r="I11"/>
        </row>
        <row r="12">
          <cell r="H12" t="str">
            <v>２  管種</v>
          </cell>
          <cell r="I12"/>
        </row>
        <row r="13">
          <cell r="F13">
            <v>20</v>
          </cell>
          <cell r="H13" t="str">
            <v>３  管種</v>
          </cell>
          <cell r="I13"/>
        </row>
        <row r="14">
          <cell r="H14" t="str">
            <v>４  管種</v>
          </cell>
          <cell r="I14"/>
        </row>
        <row r="15">
          <cell r="H15" t="str">
            <v>１  内径</v>
          </cell>
          <cell r="I15"/>
        </row>
        <row r="36">
          <cell r="E36">
            <v>3</v>
          </cell>
          <cell r="F36" t="str">
            <v>配管用炭素鋼鋼管(ＳＧＰ)</v>
          </cell>
        </row>
        <row r="38">
          <cell r="E38" t="str">
            <v>管径</v>
          </cell>
          <cell r="F38"/>
          <cell r="G38"/>
        </row>
        <row r="39">
          <cell r="E39" t="str">
            <v>入力</v>
          </cell>
          <cell r="F39" t="str">
            <v>径(PP･DIP)</v>
          </cell>
          <cell r="G39" t="str">
            <v>外径(PP･DIP)</v>
          </cell>
        </row>
        <row r="40">
          <cell r="E40">
            <v>13</v>
          </cell>
          <cell r="F40" t="str">
            <v>φ１３mm</v>
          </cell>
          <cell r="G40" t="str">
            <v>外径(22mm)</v>
          </cell>
          <cell r="H40" t="str">
            <v>１５Ａ</v>
          </cell>
          <cell r="I40" t="str">
            <v>外径(22mm)</v>
          </cell>
        </row>
        <row r="41">
          <cell r="E41">
            <v>20</v>
          </cell>
          <cell r="F41" t="str">
            <v>φ２０mm</v>
          </cell>
          <cell r="G41" t="str">
            <v>外径(27mm)</v>
          </cell>
          <cell r="H41" t="str">
            <v>２０Ａ</v>
          </cell>
          <cell r="I41" t="str">
            <v>外径(27mm)</v>
          </cell>
        </row>
        <row r="42">
          <cell r="E42">
            <v>25</v>
          </cell>
          <cell r="F42" t="str">
            <v>φ２５mm</v>
          </cell>
          <cell r="G42" t="str">
            <v>外径(34mm)</v>
          </cell>
          <cell r="H42" t="str">
            <v>２５Ａ</v>
          </cell>
          <cell r="I42" t="str">
            <v>外径(34mm)</v>
          </cell>
        </row>
        <row r="43">
          <cell r="E43">
            <v>30</v>
          </cell>
          <cell r="F43" t="str">
            <v>φ３０mm</v>
          </cell>
          <cell r="G43" t="str">
            <v>外径(42mm)</v>
          </cell>
          <cell r="H43" t="str">
            <v>３２Ａ</v>
          </cell>
          <cell r="I43" t="str">
            <v>外径(42mm)</v>
          </cell>
        </row>
        <row r="44">
          <cell r="E44">
            <v>40</v>
          </cell>
          <cell r="F44" t="str">
            <v>φ４０mm</v>
          </cell>
          <cell r="G44" t="str">
            <v>外径(48mm)</v>
          </cell>
          <cell r="H44" t="str">
            <v>４０Ａ</v>
          </cell>
          <cell r="I44" t="str">
            <v>外径(48mm)</v>
          </cell>
        </row>
        <row r="45">
          <cell r="E45">
            <v>50</v>
          </cell>
          <cell r="F45" t="str">
            <v>φ５０mm</v>
          </cell>
          <cell r="G45" t="str">
            <v>外径(60mm)</v>
          </cell>
          <cell r="H45" t="str">
            <v>５０Ａ</v>
          </cell>
          <cell r="I45" t="str">
            <v>外径(60mm)</v>
          </cell>
        </row>
        <row r="46">
          <cell r="E46">
            <v>75</v>
          </cell>
          <cell r="F46" t="str">
            <v>φ７５mm</v>
          </cell>
          <cell r="G46" t="str">
            <v>外径(93mm)</v>
          </cell>
          <cell r="H46" t="str">
            <v>８０Ａ</v>
          </cell>
          <cell r="I46" t="str">
            <v>外径(89mm)</v>
          </cell>
        </row>
        <row r="47">
          <cell r="E47">
            <v>100</v>
          </cell>
          <cell r="F47" t="str">
            <v>φ１００mm</v>
          </cell>
          <cell r="G47" t="str">
            <v>外径(118mm)</v>
          </cell>
          <cell r="H47" t="str">
            <v>１００Ａ</v>
          </cell>
          <cell r="I47" t="str">
            <v>外径(114mm)</v>
          </cell>
        </row>
        <row r="48">
          <cell r="E48">
            <v>150</v>
          </cell>
          <cell r="F48" t="str">
            <v>φ１５０mm</v>
          </cell>
          <cell r="G48" t="str">
            <v>外径(169mm)</v>
          </cell>
          <cell r="H48" t="str">
            <v>１５０Ａ</v>
          </cell>
          <cell r="I48" t="str">
            <v>外径(165mm)</v>
          </cell>
        </row>
        <row r="49">
          <cell r="E49">
            <v>200</v>
          </cell>
          <cell r="F49" t="str">
            <v>φ２００mm</v>
          </cell>
          <cell r="G49" t="str">
            <v>外径(220mm)</v>
          </cell>
          <cell r="H49" t="str">
            <v>２００Ａ</v>
          </cell>
          <cell r="I49" t="str">
            <v>外径(216mm)</v>
          </cell>
        </row>
        <row r="50">
          <cell r="E50">
            <v>250</v>
          </cell>
          <cell r="F50" t="str">
            <v>φ２５０mm</v>
          </cell>
          <cell r="G50" t="str">
            <v>外径(272mm)</v>
          </cell>
          <cell r="H50" t="str">
            <v>２５０Ａ</v>
          </cell>
          <cell r="I50" t="str">
            <v>外径(267mm)</v>
          </cell>
        </row>
        <row r="51">
          <cell r="E51">
            <v>300</v>
          </cell>
          <cell r="F51" t="str">
            <v>φ３００mm</v>
          </cell>
          <cell r="G51" t="str">
            <v>外径(３２３mm)</v>
          </cell>
        </row>
      </sheetData>
      <sheetData sheetId="14">
        <row r="20">
          <cell r="C20" t="str">
            <v>ポリエチレン管(PP)</v>
          </cell>
          <cell r="G20" t="str">
            <v>φ２０mm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消防占用 (未記入) (6)"/>
      <sheetName val="消防占用 (未記入) (5)"/>
      <sheetName val="国道占用１～４ (2)"/>
      <sheetName val="国道着手・完了届 (2)"/>
      <sheetName val="県道着手・完了届 (2)"/>
      <sheetName val="県道占用 (2)"/>
      <sheetName val="市道占用 (未記入) (4)"/>
      <sheetName val="市道占用 (未記入) (3)"/>
      <sheetName val="市道歩道横断 (2)"/>
      <sheetName val="市道歩道管側 (例)"/>
      <sheetName val="市道中央 (例)"/>
      <sheetName val="市道横断 (例)"/>
      <sheetName val="市道管側 (例) (2)"/>
      <sheetName val="市道管側 (例)"/>
      <sheetName val="市道占用 (未記入) (2)"/>
      <sheetName val="市道占用 (未記入)"/>
      <sheetName val="指定店受付簿"/>
      <sheetName val="入力"/>
      <sheetName val="市道占用"/>
      <sheetName val="市道管側 (9)"/>
      <sheetName val="市道占用 (直)"/>
      <sheetName val="市道管側 (8)"/>
      <sheetName val="市道管側 (7)"/>
      <sheetName val="市道中央 (2)"/>
      <sheetName val="市道中央"/>
      <sheetName val="市道管側"/>
      <sheetName val="市道横断"/>
      <sheetName val="市道横断 (10)"/>
      <sheetName val="市道横断 (9)"/>
      <sheetName val="市道管側 (6)"/>
      <sheetName val="市道管側 (5)"/>
      <sheetName val="市道管側 (4)"/>
      <sheetName val="市道横断 (8)"/>
      <sheetName val="市道管側 (3)"/>
      <sheetName val="市道占用 直"/>
      <sheetName val="市道横断 (7)"/>
      <sheetName val="市道横断 (5)"/>
      <sheetName val="市道横断 (6)"/>
      <sheetName val="市道占用 (2)"/>
      <sheetName val="県道占用"/>
      <sheetName val="河川占用"/>
      <sheetName val="県道更新"/>
      <sheetName val="法定外公共用財産(市)"/>
      <sheetName val="県道占用廃止"/>
      <sheetName val="道路使用"/>
      <sheetName val="協議書"/>
      <sheetName val="緊急工事（警察）"/>
      <sheetName val="県緊急"/>
      <sheetName val="市道布設平面"/>
      <sheetName val="市道管側 (1級)"/>
      <sheetName val="市道管側 (2)"/>
      <sheetName val="市道横断 (2)"/>
      <sheetName val="市道横断 (3)"/>
      <sheetName val="市道横断 (4)"/>
      <sheetName val="推進"/>
      <sheetName val="市道歩道横断"/>
      <sheetName val="市道歩道管側"/>
      <sheetName val="国道占用１～４"/>
      <sheetName val="国道占用５～６"/>
      <sheetName val="国道緊急"/>
      <sheetName val="国道着手・完了届"/>
      <sheetName val="県道着手・完了届"/>
      <sheetName val="法定外公共用財産(県)"/>
      <sheetName val="国有財産"/>
      <sheetName val="鉄道用地"/>
      <sheetName val="国道占用"/>
      <sheetName val="高速占用"/>
      <sheetName val="河川占用廃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F13">
            <v>20</v>
          </cell>
        </row>
      </sheetData>
      <sheetData sheetId="18">
        <row r="20">
          <cell r="C20" t="str">
            <v>ポリエチレン管(PP)</v>
          </cell>
          <cell r="G20" t="str">
            <v>φ２０mm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BG33"/>
  <sheetViews>
    <sheetView showZeros="0" tabSelected="1" view="pageBreakPreview" zoomScaleNormal="75" workbookViewId="0"/>
  </sheetViews>
  <sheetFormatPr defaultRowHeight="13.5" x14ac:dyDescent="0.4"/>
  <cols>
    <col min="1" max="1" width="2.625" style="1" customWidth="1"/>
    <col min="2" max="2" width="10.75" style="1" customWidth="1"/>
    <col min="3" max="3" width="7.125" style="1" customWidth="1"/>
    <col min="4" max="4" width="6.125" style="1" customWidth="1"/>
    <col min="5" max="5" width="3.625" style="1" customWidth="1"/>
    <col min="6" max="7" width="10.375" style="1" customWidth="1"/>
    <col min="8" max="10" width="4.125" style="1" customWidth="1"/>
    <col min="11" max="11" width="8.625" style="1" customWidth="1"/>
    <col min="12" max="12" width="6.625" style="1" customWidth="1"/>
    <col min="13" max="13" width="3.625" style="1" customWidth="1"/>
    <col min="14" max="16384" width="9" style="2"/>
  </cols>
  <sheetData>
    <row r="1" spans="1:59" s="3" customFormat="1" ht="20.10000000000000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4"/>
      <c r="M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24.9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31" t="s">
        <v>2</v>
      </c>
      <c r="L2" s="131"/>
      <c r="M2" s="1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3" customFormat="1" ht="24.95" customHeight="1" x14ac:dyDescent="0.4">
      <c r="A3" s="1"/>
      <c r="B3" s="1"/>
      <c r="C3" s="130" t="s">
        <v>4</v>
      </c>
      <c r="D3" s="130"/>
      <c r="E3" s="130"/>
      <c r="F3" s="130"/>
      <c r="G3" s="130"/>
      <c r="H3" s="130"/>
      <c r="I3" s="130"/>
      <c r="J3" s="130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s="3" customFormat="1" ht="20.10000000000000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3" customFormat="1" ht="20.100000000000001" customHeight="1" x14ac:dyDescent="0.4">
      <c r="A5" s="1"/>
      <c r="B5" s="1"/>
      <c r="C5" s="1"/>
      <c r="D5" s="1"/>
      <c r="E5" s="1"/>
      <c r="F5" s="1"/>
      <c r="G5" s="1"/>
      <c r="H5" s="135" t="s">
        <v>8</v>
      </c>
      <c r="I5" s="135" t="s">
        <v>9</v>
      </c>
      <c r="J5" s="135" t="s">
        <v>10</v>
      </c>
      <c r="K5" s="136"/>
      <c r="L5" s="136"/>
      <c r="M5" s="13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3" customFormat="1" ht="20.100000000000001" customHeight="1" x14ac:dyDescent="0.4">
      <c r="A6" s="1"/>
      <c r="B6" s="1"/>
      <c r="C6" s="1"/>
      <c r="D6" s="1"/>
      <c r="E6" s="1"/>
      <c r="F6" s="1"/>
      <c r="G6" s="1"/>
      <c r="H6" s="135"/>
      <c r="I6" s="135"/>
      <c r="J6" s="135"/>
      <c r="K6" s="136"/>
      <c r="L6" s="136"/>
      <c r="M6" s="13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3" customFormat="1" ht="24.95" customHeight="1" x14ac:dyDescent="0.4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3" customFormat="1" ht="24.95" customHeight="1" x14ac:dyDescent="0.4">
      <c r="A8" s="1"/>
      <c r="B8" s="133" t="s">
        <v>12</v>
      </c>
      <c r="C8" s="133"/>
      <c r="D8" s="133"/>
      <c r="E8" s="133"/>
      <c r="F8" s="4"/>
      <c r="G8" s="4"/>
      <c r="H8" s="4"/>
      <c r="I8" s="4"/>
      <c r="J8" s="4"/>
      <c r="K8" s="4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24.95" customHeight="1" x14ac:dyDescent="0.4">
      <c r="A9" s="1"/>
      <c r="B9" s="13" t="s">
        <v>7</v>
      </c>
      <c r="C9" s="134" t="str">
        <f>K12</f>
        <v>髙　橋　　大</v>
      </c>
      <c r="D9" s="134"/>
      <c r="E9" s="14" t="s">
        <v>6</v>
      </c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24.9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24.95" customHeight="1" x14ac:dyDescent="0.4">
      <c r="A11" s="1"/>
      <c r="B11" s="1"/>
      <c r="C11" s="1"/>
      <c r="D11" s="1"/>
      <c r="E11" s="1"/>
      <c r="F11" s="1"/>
      <c r="G11" s="1"/>
      <c r="H11" s="1"/>
      <c r="I11" s="132" t="s">
        <v>20</v>
      </c>
      <c r="J11" s="132"/>
      <c r="K11" s="132"/>
      <c r="L11" s="132"/>
      <c r="M11" s="13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24.95" customHeight="1" x14ac:dyDescent="0.4">
      <c r="A12" s="1"/>
      <c r="B12" s="1"/>
      <c r="C12" s="1"/>
      <c r="D12" s="1"/>
      <c r="E12" s="1"/>
      <c r="F12" s="1"/>
      <c r="G12" s="1"/>
      <c r="H12" s="1"/>
      <c r="I12" s="132" t="s">
        <v>7</v>
      </c>
      <c r="J12" s="132"/>
      <c r="K12" s="134" t="s">
        <v>61</v>
      </c>
      <c r="L12" s="134"/>
      <c r="M12" s="1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24.95" customHeight="1" x14ac:dyDescent="0.4">
      <c r="A13" s="1"/>
      <c r="B13" s="1"/>
      <c r="C13" s="1"/>
      <c r="D13" s="1"/>
      <c r="E13" s="1"/>
      <c r="F13" s="1"/>
      <c r="G13" s="1"/>
      <c r="H13" s="1"/>
      <c r="I13" s="140"/>
      <c r="J13" s="140"/>
      <c r="K13" s="141"/>
      <c r="L13" s="141"/>
      <c r="M13" s="14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4.95" customHeight="1" x14ac:dyDescent="0.4">
      <c r="A14" s="1"/>
      <c r="B14" s="1" t="s">
        <v>25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4.95" customHeight="1" x14ac:dyDescent="0.4">
      <c r="A15" s="1"/>
      <c r="B15" s="28" t="s">
        <v>28</v>
      </c>
      <c r="C15" s="137" t="s">
        <v>59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24.95" customHeight="1" x14ac:dyDescent="0.15">
      <c r="B16" s="147" t="s">
        <v>31</v>
      </c>
      <c r="C16" s="29" t="s">
        <v>21</v>
      </c>
      <c r="D16" s="30" t="s">
        <v>32</v>
      </c>
      <c r="E16" s="31"/>
      <c r="F16" s="31"/>
      <c r="G16" s="31"/>
      <c r="H16" s="31"/>
      <c r="I16" s="31"/>
      <c r="J16" s="32"/>
      <c r="K16" s="142" t="s">
        <v>33</v>
      </c>
      <c r="L16" s="142"/>
      <c r="M16" s="143"/>
    </row>
    <row r="17" spans="2:59" ht="24.95" customHeight="1" x14ac:dyDescent="0.4">
      <c r="B17" s="147"/>
      <c r="C17" s="29" t="s">
        <v>34</v>
      </c>
      <c r="D17" s="33" t="s">
        <v>35</v>
      </c>
      <c r="E17" s="33"/>
      <c r="F17" s="33"/>
      <c r="G17" s="33"/>
      <c r="H17" s="33"/>
      <c r="I17" s="33"/>
      <c r="J17" s="33"/>
      <c r="K17" s="33"/>
      <c r="L17" s="33"/>
      <c r="M17" s="34"/>
    </row>
    <row r="18" spans="2:59" ht="24.95" customHeight="1" x14ac:dyDescent="0.4">
      <c r="B18" s="147" t="s">
        <v>36</v>
      </c>
      <c r="C18" s="151" t="s">
        <v>37</v>
      </c>
      <c r="D18" s="142"/>
      <c r="E18" s="142"/>
      <c r="F18" s="143"/>
      <c r="G18" s="151" t="s">
        <v>38</v>
      </c>
      <c r="H18" s="142"/>
      <c r="I18" s="142"/>
      <c r="J18" s="143"/>
      <c r="K18" s="142" t="s">
        <v>39</v>
      </c>
      <c r="L18" s="142"/>
      <c r="M18" s="143"/>
    </row>
    <row r="19" spans="2:59" ht="24.95" customHeight="1" x14ac:dyDescent="0.4">
      <c r="B19" s="147"/>
      <c r="C19" s="144" t="s">
        <v>60</v>
      </c>
      <c r="D19" s="145"/>
      <c r="E19" s="145"/>
      <c r="F19" s="146"/>
      <c r="G19" s="17" t="s">
        <v>40</v>
      </c>
      <c r="H19" s="145" t="s">
        <v>141</v>
      </c>
      <c r="I19" s="145" t="e">
        <f>IF([1]入力!H8=3,VLOOKUP([1]入力!H12,[1]入力!$E$40:$I$51,4),IF([1]入力!H12=0,0,VLOOKUP([1]入力!H12,[1]入力!$E$36:$G$47,2)))</f>
        <v>#N/A</v>
      </c>
      <c r="J19" s="146">
        <f>IF([1]入力!I8=3,VLOOKUP([1]入力!I12,[1]入力!$E$40:$I$51,4),IF([1]入力!I12=0,0,VLOOKUP([1]入力!I12,[1]入力!$E$36:$G$47,2)))</f>
        <v>0</v>
      </c>
      <c r="K19" s="35" t="s">
        <v>41</v>
      </c>
      <c r="L19" s="36"/>
      <c r="M19" s="37" t="s">
        <v>42</v>
      </c>
    </row>
    <row r="20" spans="2:59" ht="24.95" customHeight="1" x14ac:dyDescent="0.4">
      <c r="B20" s="147"/>
      <c r="C20" s="148"/>
      <c r="D20" s="149"/>
      <c r="E20" s="149"/>
      <c r="F20" s="150"/>
      <c r="G20" s="27"/>
      <c r="H20" s="149"/>
      <c r="I20" s="149" t="e">
        <f>IF([1]入力!H9=3,VLOOKUP([1]入力!H13,[1]入力!$E$40:$I$51,4),IF([1]入力!H13=0,0,VLOOKUP([1]入力!H13,[1]入力!$E$36:$G$47,2)))</f>
        <v>#N/A</v>
      </c>
      <c r="J20" s="150">
        <f>IF([1]入力!I9=3,VLOOKUP([1]入力!I13,[1]入力!$E$40:$I$51,4),IF([1]入力!I13=0,0,VLOOKUP([1]入力!I13,[1]入力!$E$36:$G$47,2)))</f>
        <v>0</v>
      </c>
      <c r="K20" s="38"/>
      <c r="L20" s="39"/>
      <c r="M20" s="40"/>
    </row>
    <row r="21" spans="2:59" ht="24.95" customHeight="1" x14ac:dyDescent="0.4">
      <c r="B21" s="147"/>
      <c r="C21" s="148"/>
      <c r="D21" s="149"/>
      <c r="E21" s="149"/>
      <c r="F21" s="150"/>
      <c r="G21" s="27"/>
      <c r="H21" s="149"/>
      <c r="I21" s="149" t="e">
        <f>IF([1]入力!H10=3,VLOOKUP([1]入力!H14,[1]入力!$E$40:$I$51,4),IF([1]入力!H14=0,0,VLOOKUP([1]入力!H14,[1]入力!$E$36:$G$47,2)))</f>
        <v>#N/A</v>
      </c>
      <c r="J21" s="150">
        <f>IF([1]入力!I10=3,VLOOKUP([1]入力!I14,[1]入力!$E$40:$I$51,4),IF([1]入力!I14=0,0,VLOOKUP([1]入力!I14,[1]入力!$E$36:$G$47,2)))</f>
        <v>0</v>
      </c>
      <c r="K21" s="38"/>
      <c r="L21" s="39"/>
      <c r="M21" s="40"/>
    </row>
    <row r="22" spans="2:59" ht="24.95" customHeight="1" x14ac:dyDescent="0.4">
      <c r="B22" s="147"/>
      <c r="C22" s="156"/>
      <c r="D22" s="157"/>
      <c r="E22" s="157"/>
      <c r="F22" s="158"/>
      <c r="G22" s="41"/>
      <c r="H22" s="157"/>
      <c r="I22" s="157" t="e">
        <f>IF([1]入力!H11=3,VLOOKUP([1]入力!H15,[1]入力!$E$40:$I$51,4),IF([1]入力!H15=0,0,VLOOKUP([1]入力!H15,[1]入力!$E$36:$G$47,2)))</f>
        <v>#N/A</v>
      </c>
      <c r="J22" s="158">
        <f>IF([1]入力!I11=3,VLOOKUP([1]入力!I15,[1]入力!$E$40:$I$51,4),IF([1]入力!I15=0,0,VLOOKUP([1]入力!I15,[1]入力!$E$36:$G$47,2)))</f>
        <v>0</v>
      </c>
      <c r="K22" s="42"/>
      <c r="L22" s="43"/>
      <c r="M22" s="44"/>
    </row>
    <row r="23" spans="2:59" ht="24.95" customHeight="1" x14ac:dyDescent="0.4">
      <c r="B23" s="28" t="s">
        <v>44</v>
      </c>
      <c r="C23" s="137" t="s">
        <v>45</v>
      </c>
      <c r="D23" s="138"/>
      <c r="E23" s="138"/>
      <c r="F23" s="139"/>
      <c r="G23" s="151" t="s">
        <v>46</v>
      </c>
      <c r="H23" s="143"/>
      <c r="I23" s="138" t="s">
        <v>47</v>
      </c>
      <c r="J23" s="138"/>
      <c r="K23" s="138"/>
      <c r="L23" s="138"/>
      <c r="M23" s="139"/>
    </row>
    <row r="24" spans="2:59" ht="24.95" customHeight="1" x14ac:dyDescent="0.4">
      <c r="B24" s="159" t="s">
        <v>48</v>
      </c>
      <c r="C24" s="161" t="s">
        <v>15</v>
      </c>
      <c r="D24" s="162"/>
      <c r="E24" s="163" t="s">
        <v>49</v>
      </c>
      <c r="F24" s="164"/>
      <c r="G24" s="161" t="s">
        <v>50</v>
      </c>
      <c r="H24" s="165"/>
      <c r="I24" s="168" t="s">
        <v>51</v>
      </c>
      <c r="J24" s="169"/>
      <c r="K24" s="169"/>
      <c r="L24" s="152"/>
      <c r="M24" s="153"/>
    </row>
    <row r="25" spans="2:59" ht="24.95" customHeight="1" x14ac:dyDescent="0.4">
      <c r="B25" s="160"/>
      <c r="C25" s="45" t="s">
        <v>16</v>
      </c>
      <c r="D25" s="46"/>
      <c r="E25" s="43" t="s">
        <v>17</v>
      </c>
      <c r="F25" s="44"/>
      <c r="G25" s="166"/>
      <c r="H25" s="167"/>
      <c r="I25" s="170"/>
      <c r="J25" s="171"/>
      <c r="K25" s="171"/>
      <c r="L25" s="154"/>
      <c r="M25" s="155"/>
    </row>
    <row r="26" spans="2:59" ht="24.95" customHeight="1" x14ac:dyDescent="0.4">
      <c r="B26" s="28" t="s">
        <v>29</v>
      </c>
      <c r="C26" s="137" t="s">
        <v>47</v>
      </c>
      <c r="D26" s="138"/>
      <c r="E26" s="138"/>
      <c r="F26" s="139"/>
      <c r="G26" s="151" t="s">
        <v>52</v>
      </c>
      <c r="H26" s="143"/>
      <c r="I26" s="138" t="s">
        <v>53</v>
      </c>
      <c r="J26" s="138"/>
      <c r="K26" s="138"/>
      <c r="L26" s="138"/>
      <c r="M26" s="139"/>
    </row>
    <row r="27" spans="2:59" ht="24.95" customHeight="1" x14ac:dyDescent="0.4">
      <c r="B27" s="172" t="s">
        <v>54</v>
      </c>
      <c r="C27" s="144" t="s">
        <v>55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6"/>
    </row>
    <row r="28" spans="2:59" ht="24.95" customHeight="1" x14ac:dyDescent="0.4">
      <c r="B28" s="173"/>
      <c r="C28" s="148" t="s">
        <v>56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2:59" ht="24.95" customHeight="1" x14ac:dyDescent="0.4">
      <c r="B29" s="173"/>
      <c r="C29" s="148" t="s">
        <v>57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</row>
    <row r="30" spans="2:59" ht="24.95" customHeight="1" x14ac:dyDescent="0.4">
      <c r="B30" s="173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50"/>
    </row>
    <row r="31" spans="2:59" ht="24.75" customHeight="1" x14ac:dyDescent="0.4">
      <c r="B31" s="47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</row>
    <row r="32" spans="2:59" s="1" customFormat="1" x14ac:dyDescent="0.4">
      <c r="B32" s="172" t="s">
        <v>58</v>
      </c>
      <c r="C32" s="144" t="s">
        <v>131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3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2:59" s="1" customFormat="1" x14ac:dyDescent="0.4">
      <c r="B33" s="174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2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</sheetData>
  <mergeCells count="49">
    <mergeCell ref="B32:B33"/>
    <mergeCell ref="C32:I33"/>
    <mergeCell ref="J32:L33"/>
    <mergeCell ref="C28:M28"/>
    <mergeCell ref="C29:M29"/>
    <mergeCell ref="C30:M30"/>
    <mergeCell ref="C31:M31"/>
    <mergeCell ref="C26:F26"/>
    <mergeCell ref="G26:H26"/>
    <mergeCell ref="I26:M26"/>
    <mergeCell ref="B27:B30"/>
    <mergeCell ref="C27:M27"/>
    <mergeCell ref="B24:B25"/>
    <mergeCell ref="C24:D24"/>
    <mergeCell ref="E24:F24"/>
    <mergeCell ref="G24:H25"/>
    <mergeCell ref="I24:K25"/>
    <mergeCell ref="L24:M25"/>
    <mergeCell ref="C22:F22"/>
    <mergeCell ref="H22:J22"/>
    <mergeCell ref="C23:F23"/>
    <mergeCell ref="G23:H23"/>
    <mergeCell ref="I23:M23"/>
    <mergeCell ref="C21:F21"/>
    <mergeCell ref="H21:J21"/>
    <mergeCell ref="C20:F20"/>
    <mergeCell ref="H20:J20"/>
    <mergeCell ref="B18:B22"/>
    <mergeCell ref="C18:F18"/>
    <mergeCell ref="G18:J18"/>
    <mergeCell ref="K18:M18"/>
    <mergeCell ref="C19:F19"/>
    <mergeCell ref="H19:J19"/>
    <mergeCell ref="B16:B17"/>
    <mergeCell ref="K16:M16"/>
    <mergeCell ref="C15:M15"/>
    <mergeCell ref="I12:J12"/>
    <mergeCell ref="K12:M12"/>
    <mergeCell ref="I13:J13"/>
    <mergeCell ref="K13:M13"/>
    <mergeCell ref="C3:J3"/>
    <mergeCell ref="K2:M2"/>
    <mergeCell ref="I11:M11"/>
    <mergeCell ref="B8:E8"/>
    <mergeCell ref="C9:D9"/>
    <mergeCell ref="H5:H6"/>
    <mergeCell ref="I5:I6"/>
    <mergeCell ref="J5:J6"/>
    <mergeCell ref="K5:M6"/>
  </mergeCells>
  <phoneticPr fontId="2"/>
  <printOptions horizontalCentered="1"/>
  <pageMargins left="0.78740157480314965" right="0.39370078740157483" top="0.59055118110236227" bottom="0.78740157480314965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/>
  <dimension ref="A1:BG40"/>
  <sheetViews>
    <sheetView showZeros="0" view="pageBreakPreview" zoomScaleNormal="75" workbookViewId="0"/>
  </sheetViews>
  <sheetFormatPr defaultRowHeight="13.5" x14ac:dyDescent="0.4"/>
  <cols>
    <col min="1" max="1" width="5.625" style="2" customWidth="1"/>
    <col min="2" max="2" width="13.625" style="2" customWidth="1"/>
    <col min="3" max="3" width="10.625" style="2" customWidth="1"/>
    <col min="4" max="16384" width="9" style="2"/>
  </cols>
  <sheetData>
    <row r="1" spans="1:9" ht="20.100000000000001" customHeight="1" x14ac:dyDescent="0.4"/>
    <row r="2" spans="1:9" ht="24.95" customHeight="1" x14ac:dyDescent="0.4">
      <c r="I2" s="5" t="s">
        <v>69</v>
      </c>
    </row>
    <row r="3" spans="1:9" ht="24.95" customHeight="1" x14ac:dyDescent="0.4">
      <c r="C3" s="202" t="s">
        <v>5</v>
      </c>
      <c r="D3" s="202"/>
      <c r="E3" s="202"/>
      <c r="F3" s="202"/>
    </row>
    <row r="4" spans="1:9" ht="20.100000000000001" customHeight="1" x14ac:dyDescent="0.4">
      <c r="A4" s="6"/>
      <c r="C4" s="7"/>
      <c r="D4" s="7"/>
      <c r="E4" s="7"/>
      <c r="F4" s="7"/>
    </row>
    <row r="5" spans="1:9" ht="20.100000000000001" customHeight="1" x14ac:dyDescent="0.4">
      <c r="C5" s="7"/>
      <c r="D5" s="7"/>
      <c r="E5" s="7"/>
      <c r="F5" s="7"/>
    </row>
    <row r="6" spans="1:9" ht="20.100000000000001" customHeight="1" x14ac:dyDescent="0.4"/>
    <row r="7" spans="1:9" ht="24.95" customHeight="1" x14ac:dyDescent="0.4">
      <c r="A7" s="196" t="s">
        <v>11</v>
      </c>
      <c r="B7" s="203"/>
      <c r="C7" s="10" t="s">
        <v>65</v>
      </c>
      <c r="D7" s="11"/>
      <c r="E7" s="11"/>
      <c r="F7" s="11"/>
      <c r="G7" s="11"/>
      <c r="H7" s="12"/>
    </row>
    <row r="8" spans="1:9" ht="24.95" customHeight="1" x14ac:dyDescent="0.4">
      <c r="A8" s="196" t="s">
        <v>13</v>
      </c>
      <c r="B8" s="197"/>
      <c r="C8" s="10" t="s">
        <v>66</v>
      </c>
      <c r="D8" s="11"/>
      <c r="E8" s="11"/>
      <c r="F8" s="11"/>
      <c r="G8" s="11"/>
      <c r="H8" s="12"/>
    </row>
    <row r="9" spans="1:9" ht="24.95" customHeight="1" x14ac:dyDescent="0.15">
      <c r="A9" s="196" t="s">
        <v>14</v>
      </c>
      <c r="B9" s="204"/>
      <c r="C9" s="10" t="s">
        <v>15</v>
      </c>
      <c r="D9" s="205" t="s">
        <v>64</v>
      </c>
      <c r="E9" s="205"/>
      <c r="F9" s="15" t="s">
        <v>16</v>
      </c>
      <c r="G9" s="16"/>
      <c r="H9" s="12" t="s">
        <v>17</v>
      </c>
    </row>
    <row r="10" spans="1:9" ht="24.95" customHeight="1" x14ac:dyDescent="0.4">
      <c r="A10" s="175" t="s">
        <v>18</v>
      </c>
      <c r="B10" s="176"/>
      <c r="C10" s="179" t="s">
        <v>19</v>
      </c>
      <c r="D10" s="180"/>
      <c r="E10" s="180"/>
      <c r="F10" s="180"/>
      <c r="G10" s="180"/>
      <c r="H10" s="181"/>
    </row>
    <row r="11" spans="1:9" ht="24.95" customHeight="1" x14ac:dyDescent="0.4">
      <c r="A11" s="177"/>
      <c r="B11" s="178"/>
      <c r="C11" s="182"/>
      <c r="D11" s="183"/>
      <c r="E11" s="183"/>
      <c r="F11" s="183"/>
      <c r="G11" s="183"/>
      <c r="H11" s="184"/>
    </row>
    <row r="12" spans="1:9" ht="24.95" customHeight="1" x14ac:dyDescent="0.4">
      <c r="A12" s="190" t="s">
        <v>22</v>
      </c>
      <c r="B12" s="191"/>
      <c r="C12" s="18" t="s">
        <v>67</v>
      </c>
      <c r="D12" s="19"/>
      <c r="E12" s="19"/>
      <c r="F12" s="19"/>
      <c r="G12" s="19"/>
      <c r="H12" s="20"/>
    </row>
    <row r="13" spans="1:9" ht="24.95" customHeight="1" x14ac:dyDescent="0.4">
      <c r="A13" s="192"/>
      <c r="B13" s="193"/>
      <c r="C13" s="22" t="s">
        <v>68</v>
      </c>
      <c r="D13" s="8"/>
      <c r="E13" s="8"/>
      <c r="F13" s="8"/>
      <c r="G13" s="8"/>
      <c r="H13" s="23"/>
    </row>
    <row r="14" spans="1:9" ht="24.95" customHeight="1" x14ac:dyDescent="0.4">
      <c r="A14" s="194"/>
      <c r="B14" s="195"/>
      <c r="C14" s="24" t="s">
        <v>26</v>
      </c>
      <c r="D14" s="183" t="s">
        <v>27</v>
      </c>
      <c r="E14" s="183"/>
      <c r="F14" s="183"/>
      <c r="G14" s="25"/>
      <c r="H14" s="26"/>
    </row>
    <row r="15" spans="1:9" ht="24.95" customHeight="1" x14ac:dyDescent="0.4">
      <c r="A15" s="196" t="s">
        <v>29</v>
      </c>
      <c r="B15" s="197"/>
      <c r="C15" s="10" t="s">
        <v>30</v>
      </c>
      <c r="D15" s="11"/>
      <c r="E15" s="11"/>
      <c r="F15" s="11"/>
      <c r="G15" s="11"/>
      <c r="H15" s="12"/>
    </row>
    <row r="16" spans="1:9" ht="24.95" customHeight="1" x14ac:dyDescent="0.4">
      <c r="A16" s="198" t="s">
        <v>62</v>
      </c>
      <c r="B16" s="199"/>
      <c r="C16" s="10" t="s">
        <v>140</v>
      </c>
      <c r="D16" s="11"/>
      <c r="E16" s="11"/>
      <c r="F16" s="11"/>
      <c r="G16" s="11"/>
      <c r="H16" s="12"/>
    </row>
    <row r="17" spans="1:59" ht="24.95" customHeight="1" x14ac:dyDescent="0.4">
      <c r="A17" s="198" t="s">
        <v>63</v>
      </c>
      <c r="B17" s="199"/>
      <c r="C17" s="200"/>
      <c r="D17" s="201"/>
      <c r="E17" s="201"/>
      <c r="F17" s="201"/>
      <c r="G17" s="185" t="s">
        <v>132</v>
      </c>
      <c r="H17" s="186"/>
    </row>
    <row r="18" spans="1:59" ht="24.95" customHeight="1" x14ac:dyDescent="0.4">
      <c r="A18" s="187" t="s">
        <v>43</v>
      </c>
      <c r="B18" s="188"/>
      <c r="C18" s="188"/>
      <c r="D18" s="188"/>
      <c r="E18" s="188"/>
      <c r="F18" s="188"/>
      <c r="G18" s="188"/>
      <c r="H18" s="189"/>
    </row>
    <row r="19" spans="1:59" ht="24.95" customHeight="1" x14ac:dyDescent="0.4">
      <c r="A19" s="22"/>
      <c r="B19" s="8"/>
      <c r="C19" s="8"/>
      <c r="D19" s="8"/>
      <c r="E19" s="8"/>
      <c r="F19" s="8"/>
      <c r="G19" s="8"/>
      <c r="H19" s="23"/>
    </row>
    <row r="20" spans="1:59" ht="24.95" customHeight="1" x14ac:dyDescent="0.4">
      <c r="A20" s="22"/>
      <c r="B20" s="8"/>
      <c r="C20" s="8"/>
      <c r="D20" s="8"/>
      <c r="E20" s="8"/>
      <c r="F20" s="8"/>
      <c r="G20" s="8"/>
      <c r="H20" s="23"/>
    </row>
    <row r="21" spans="1:59" ht="24.95" customHeight="1" x14ac:dyDescent="0.4">
      <c r="A21" s="22"/>
      <c r="B21" s="8"/>
      <c r="C21" s="8"/>
      <c r="D21" s="8"/>
      <c r="E21" s="8"/>
      <c r="F21" s="8"/>
      <c r="G21" s="8"/>
      <c r="H21" s="23"/>
    </row>
    <row r="22" spans="1:59" ht="24.95" customHeight="1" x14ac:dyDescent="0.4">
      <c r="A22" s="22"/>
      <c r="B22" s="8"/>
      <c r="C22" s="8"/>
      <c r="D22" s="8"/>
      <c r="E22" s="8"/>
      <c r="F22" s="8"/>
      <c r="G22" s="8"/>
      <c r="H22" s="23"/>
    </row>
    <row r="23" spans="1:59" ht="24.95" customHeight="1" x14ac:dyDescent="0.4">
      <c r="A23" s="22"/>
      <c r="B23" s="8"/>
      <c r="C23" s="8"/>
      <c r="D23" s="8"/>
      <c r="E23" s="8"/>
      <c r="F23" s="8"/>
      <c r="G23" s="8"/>
      <c r="H23" s="23"/>
    </row>
    <row r="24" spans="1:59" ht="24.95" customHeight="1" x14ac:dyDescent="0.4">
      <c r="A24" s="22"/>
      <c r="B24" s="8"/>
      <c r="C24" s="8"/>
      <c r="D24" s="8"/>
      <c r="E24" s="8"/>
      <c r="F24" s="8"/>
      <c r="G24" s="8"/>
      <c r="H24" s="23"/>
    </row>
    <row r="25" spans="1:59" ht="24.95" customHeight="1" x14ac:dyDescent="0.4">
      <c r="A25" s="22"/>
      <c r="B25" s="8"/>
      <c r="C25" s="8"/>
      <c r="D25" s="8"/>
      <c r="E25" s="8"/>
      <c r="F25" s="8"/>
      <c r="G25" s="8"/>
      <c r="H25" s="23"/>
    </row>
    <row r="26" spans="1:59" ht="24.95" customHeight="1" x14ac:dyDescent="0.4">
      <c r="A26" s="24"/>
      <c r="B26" s="25"/>
      <c r="C26" s="25"/>
      <c r="D26" s="25"/>
      <c r="E26" s="25"/>
      <c r="F26" s="25"/>
      <c r="G26" s="25"/>
      <c r="H26" s="26"/>
    </row>
    <row r="27" spans="1:59" ht="24.95" customHeight="1" x14ac:dyDescent="0.4"/>
    <row r="28" spans="1:59" ht="24.95" customHeight="1" x14ac:dyDescent="0.4"/>
    <row r="29" spans="1:59" ht="24.95" customHeight="1" x14ac:dyDescent="0.4"/>
    <row r="30" spans="1:59" ht="24.95" customHeight="1" x14ac:dyDescent="0.4"/>
    <row r="31" spans="1:59" ht="24.75" customHeight="1" x14ac:dyDescent="0.4"/>
    <row r="32" spans="1:59" s="1" customForma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24.95" customHeight="1" x14ac:dyDescent="0.4"/>
    <row r="35" spans="1:59" ht="24.95" customHeight="1" x14ac:dyDescent="0.4"/>
    <row r="36" spans="1:59" ht="24.95" customHeight="1" x14ac:dyDescent="0.4"/>
    <row r="37" spans="1:59" ht="24.95" customHeight="1" x14ac:dyDescent="0.4"/>
    <row r="38" spans="1:59" ht="24.75" customHeight="1" x14ac:dyDescent="0.4"/>
    <row r="39" spans="1:59" s="21" customForma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21" customForma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</sheetData>
  <mergeCells count="15">
    <mergeCell ref="C3:F3"/>
    <mergeCell ref="A7:B7"/>
    <mergeCell ref="A8:B8"/>
    <mergeCell ref="A9:B9"/>
    <mergeCell ref="D9:E9"/>
    <mergeCell ref="A10:B11"/>
    <mergeCell ref="C10:H11"/>
    <mergeCell ref="G17:H17"/>
    <mergeCell ref="A18:H18"/>
    <mergeCell ref="A12:B14"/>
    <mergeCell ref="D14:F14"/>
    <mergeCell ref="A15:B15"/>
    <mergeCell ref="A16:B16"/>
    <mergeCell ref="A17:B17"/>
    <mergeCell ref="C17:F17"/>
  </mergeCells>
  <phoneticPr fontId="2"/>
  <printOptions horizontalCentered="1"/>
  <pageMargins left="0.78740157480314965" right="0.39370078740157483" top="0.59055118110236227" bottom="0.78740157480314965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/>
  <dimension ref="A1:BG45"/>
  <sheetViews>
    <sheetView showZeros="0" view="pageBreakPreview" zoomScaleNormal="75" workbookViewId="0"/>
  </sheetViews>
  <sheetFormatPr defaultRowHeight="13.5" x14ac:dyDescent="0.4"/>
  <cols>
    <col min="1" max="1" width="5.625" style="2" customWidth="1"/>
    <col min="2" max="2" width="13.625" style="2" customWidth="1"/>
    <col min="3" max="3" width="10.625" style="2" customWidth="1"/>
    <col min="4" max="16384" width="9" style="2"/>
  </cols>
  <sheetData>
    <row r="1" spans="1:9" ht="20.100000000000001" customHeight="1" x14ac:dyDescent="0.4"/>
    <row r="2" spans="1:9" ht="24.95" customHeight="1" x14ac:dyDescent="0.4">
      <c r="I2" s="5" t="s">
        <v>3</v>
      </c>
    </row>
    <row r="3" spans="1:9" ht="24.95" customHeight="1" x14ac:dyDescent="0.4">
      <c r="C3" s="202" t="s">
        <v>5</v>
      </c>
      <c r="D3" s="202"/>
      <c r="E3" s="202"/>
      <c r="F3" s="202"/>
    </row>
    <row r="4" spans="1:9" ht="20.100000000000001" customHeight="1" x14ac:dyDescent="0.4">
      <c r="A4" s="6"/>
      <c r="C4" s="7"/>
      <c r="D4" s="7"/>
      <c r="E4" s="7"/>
      <c r="F4" s="7"/>
    </row>
    <row r="5" spans="1:9" ht="20.100000000000001" customHeight="1" x14ac:dyDescent="0.4">
      <c r="C5" s="7"/>
      <c r="D5" s="7"/>
      <c r="E5" s="7"/>
      <c r="F5" s="7"/>
    </row>
    <row r="6" spans="1:9" ht="20.100000000000001" customHeight="1" x14ac:dyDescent="0.4"/>
    <row r="7" spans="1:9" ht="24.95" customHeight="1" x14ac:dyDescent="0.4">
      <c r="A7" s="196" t="s">
        <v>11</v>
      </c>
      <c r="B7" s="203"/>
      <c r="C7" s="10" t="s">
        <v>65</v>
      </c>
      <c r="D7" s="11"/>
      <c r="E7" s="11"/>
      <c r="F7" s="11"/>
      <c r="G7" s="11"/>
      <c r="H7" s="12"/>
    </row>
    <row r="8" spans="1:9" ht="24.95" customHeight="1" x14ac:dyDescent="0.4">
      <c r="A8" s="196" t="s">
        <v>13</v>
      </c>
      <c r="B8" s="197"/>
      <c r="C8" s="10" t="s">
        <v>66</v>
      </c>
      <c r="D8" s="11"/>
      <c r="E8" s="11"/>
      <c r="F8" s="11"/>
      <c r="G8" s="11"/>
      <c r="H8" s="12"/>
    </row>
    <row r="9" spans="1:9" ht="24.95" customHeight="1" x14ac:dyDescent="0.15">
      <c r="A9" s="196" t="s">
        <v>14</v>
      </c>
      <c r="B9" s="204"/>
      <c r="C9" s="10" t="s">
        <v>15</v>
      </c>
      <c r="D9" s="205" t="s">
        <v>64</v>
      </c>
      <c r="E9" s="205"/>
      <c r="F9" s="15" t="s">
        <v>16</v>
      </c>
      <c r="G9" s="16"/>
      <c r="H9" s="12" t="s">
        <v>17</v>
      </c>
    </row>
    <row r="10" spans="1:9" ht="24.95" customHeight="1" x14ac:dyDescent="0.4">
      <c r="A10" s="175" t="s">
        <v>18</v>
      </c>
      <c r="B10" s="176"/>
      <c r="C10" s="179" t="s">
        <v>19</v>
      </c>
      <c r="D10" s="180"/>
      <c r="E10" s="180"/>
      <c r="F10" s="180"/>
      <c r="G10" s="180"/>
      <c r="H10" s="181"/>
    </row>
    <row r="11" spans="1:9" ht="24.95" customHeight="1" x14ac:dyDescent="0.4">
      <c r="A11" s="177"/>
      <c r="B11" s="178"/>
      <c r="C11" s="182"/>
      <c r="D11" s="183"/>
      <c r="E11" s="183"/>
      <c r="F11" s="183"/>
      <c r="G11" s="183"/>
      <c r="H11" s="184"/>
    </row>
    <row r="12" spans="1:9" ht="24.95" customHeight="1" x14ac:dyDescent="0.4">
      <c r="A12" s="190" t="s">
        <v>22</v>
      </c>
      <c r="B12" s="191"/>
      <c r="C12" s="18" t="s">
        <v>23</v>
      </c>
      <c r="D12" s="19"/>
      <c r="E12" s="19"/>
      <c r="F12" s="19"/>
      <c r="G12" s="19"/>
      <c r="H12" s="20"/>
    </row>
    <row r="13" spans="1:9" ht="24.95" customHeight="1" x14ac:dyDescent="0.4">
      <c r="A13" s="192"/>
      <c r="B13" s="193"/>
      <c r="C13" s="22" t="s">
        <v>24</v>
      </c>
      <c r="D13" s="8"/>
      <c r="E13" s="8"/>
      <c r="F13" s="8"/>
      <c r="G13" s="8"/>
      <c r="H13" s="23"/>
    </row>
    <row r="14" spans="1:9" ht="24.95" customHeight="1" x14ac:dyDescent="0.4">
      <c r="A14" s="194"/>
      <c r="B14" s="195"/>
      <c r="C14" s="24" t="s">
        <v>26</v>
      </c>
      <c r="D14" s="183" t="s">
        <v>27</v>
      </c>
      <c r="E14" s="183"/>
      <c r="F14" s="183"/>
      <c r="G14" s="25"/>
      <c r="H14" s="26"/>
    </row>
    <row r="15" spans="1:9" ht="24.95" customHeight="1" x14ac:dyDescent="0.4">
      <c r="A15" s="196" t="s">
        <v>29</v>
      </c>
      <c r="B15" s="197"/>
      <c r="C15" s="10" t="s">
        <v>30</v>
      </c>
      <c r="D15" s="11"/>
      <c r="E15" s="11"/>
      <c r="F15" s="11"/>
      <c r="G15" s="11"/>
      <c r="H15" s="12"/>
    </row>
    <row r="16" spans="1:9" ht="24.95" customHeight="1" x14ac:dyDescent="0.4">
      <c r="A16" s="198" t="s">
        <v>62</v>
      </c>
      <c r="B16" s="199"/>
      <c r="C16" s="10" t="s">
        <v>140</v>
      </c>
      <c r="D16" s="11"/>
      <c r="E16" s="11"/>
      <c r="F16" s="11"/>
      <c r="G16" s="11"/>
      <c r="H16" s="12"/>
    </row>
    <row r="17" spans="1:59" ht="24.95" customHeight="1" x14ac:dyDescent="0.4">
      <c r="A17" s="198" t="s">
        <v>63</v>
      </c>
      <c r="B17" s="199"/>
      <c r="C17" s="200"/>
      <c r="D17" s="201"/>
      <c r="E17" s="201"/>
      <c r="F17" s="201"/>
      <c r="G17" s="185" t="s">
        <v>132</v>
      </c>
      <c r="H17" s="186"/>
    </row>
    <row r="18" spans="1:59" ht="24.95" customHeight="1" x14ac:dyDescent="0.4">
      <c r="A18" s="187" t="s">
        <v>43</v>
      </c>
      <c r="B18" s="188"/>
      <c r="C18" s="188"/>
      <c r="D18" s="188"/>
      <c r="E18" s="188"/>
      <c r="F18" s="188"/>
      <c r="G18" s="188"/>
      <c r="H18" s="189"/>
    </row>
    <row r="19" spans="1:59" ht="24.95" customHeight="1" x14ac:dyDescent="0.4">
      <c r="A19" s="22"/>
      <c r="B19" s="8"/>
      <c r="C19" s="8"/>
      <c r="D19" s="8"/>
      <c r="E19" s="8"/>
      <c r="F19" s="8"/>
      <c r="G19" s="8"/>
      <c r="H19" s="23"/>
    </row>
    <row r="20" spans="1:59" ht="24.95" customHeight="1" x14ac:dyDescent="0.4">
      <c r="A20" s="22"/>
      <c r="B20" s="8"/>
      <c r="C20" s="8"/>
      <c r="D20" s="8"/>
      <c r="E20" s="8"/>
      <c r="F20" s="8"/>
      <c r="G20" s="8"/>
      <c r="H20" s="23"/>
    </row>
    <row r="21" spans="1:59" ht="24.95" customHeight="1" x14ac:dyDescent="0.4">
      <c r="A21" s="22"/>
      <c r="B21" s="8"/>
      <c r="C21" s="8"/>
      <c r="D21" s="8"/>
      <c r="E21" s="8"/>
      <c r="F21" s="8"/>
      <c r="G21" s="8"/>
      <c r="H21" s="23"/>
    </row>
    <row r="22" spans="1:59" ht="24.95" customHeight="1" x14ac:dyDescent="0.4">
      <c r="A22" s="22"/>
      <c r="B22" s="8"/>
      <c r="C22" s="8"/>
      <c r="D22" s="8"/>
      <c r="E22" s="8"/>
      <c r="F22" s="8"/>
      <c r="G22" s="8"/>
      <c r="H22" s="23"/>
    </row>
    <row r="23" spans="1:59" ht="24.95" customHeight="1" x14ac:dyDescent="0.4">
      <c r="A23" s="22"/>
      <c r="B23" s="8"/>
      <c r="C23" s="8"/>
      <c r="D23" s="8"/>
      <c r="E23" s="8"/>
      <c r="F23" s="8"/>
      <c r="G23" s="8"/>
      <c r="H23" s="23"/>
    </row>
    <row r="24" spans="1:59" ht="24.95" customHeight="1" x14ac:dyDescent="0.4">
      <c r="A24" s="22"/>
      <c r="B24" s="8"/>
      <c r="C24" s="8"/>
      <c r="D24" s="8"/>
      <c r="E24" s="8"/>
      <c r="F24" s="8"/>
      <c r="G24" s="8"/>
      <c r="H24" s="23"/>
    </row>
    <row r="25" spans="1:59" ht="24.95" customHeight="1" x14ac:dyDescent="0.4">
      <c r="A25" s="22"/>
      <c r="B25" s="8"/>
      <c r="C25" s="8"/>
      <c r="D25" s="8"/>
      <c r="E25" s="8"/>
      <c r="F25" s="8"/>
      <c r="G25" s="8"/>
      <c r="H25" s="23"/>
    </row>
    <row r="26" spans="1:59" ht="24.95" customHeight="1" x14ac:dyDescent="0.4">
      <c r="A26" s="24"/>
      <c r="B26" s="25"/>
      <c r="C26" s="25"/>
      <c r="D26" s="25"/>
      <c r="E26" s="25"/>
      <c r="F26" s="25"/>
      <c r="G26" s="25"/>
      <c r="H26" s="26"/>
    </row>
    <row r="27" spans="1:59" ht="24.95" customHeight="1" x14ac:dyDescent="0.4"/>
    <row r="28" spans="1:59" ht="24.95" customHeight="1" x14ac:dyDescent="0.4"/>
    <row r="29" spans="1:59" ht="24.95" customHeight="1" x14ac:dyDescent="0.4"/>
    <row r="30" spans="1:59" ht="24.95" customHeight="1" x14ac:dyDescent="0.4"/>
    <row r="31" spans="1:59" ht="24.75" customHeight="1" x14ac:dyDescent="0.4"/>
    <row r="32" spans="1:59" s="1" customForma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24.95" customHeight="1" x14ac:dyDescent="0.4"/>
    <row r="35" spans="1:59" ht="24.95" customHeight="1" x14ac:dyDescent="0.4"/>
    <row r="36" spans="1:59" ht="24.95" customHeight="1" x14ac:dyDescent="0.4"/>
    <row r="37" spans="1:59" ht="24.95" customHeight="1" x14ac:dyDescent="0.4"/>
    <row r="38" spans="1:59" ht="24.75" customHeight="1" x14ac:dyDescent="0.4"/>
    <row r="39" spans="1:59" s="21" customForma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21" customForma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</sheetData>
  <mergeCells count="15">
    <mergeCell ref="A18:H18"/>
    <mergeCell ref="A17:B17"/>
    <mergeCell ref="C17:F17"/>
    <mergeCell ref="G17:H17"/>
    <mergeCell ref="A16:B16"/>
    <mergeCell ref="D14:F14"/>
    <mergeCell ref="A15:B15"/>
    <mergeCell ref="A12:B14"/>
    <mergeCell ref="A10:B11"/>
    <mergeCell ref="C10:H11"/>
    <mergeCell ref="A8:B8"/>
    <mergeCell ref="A9:B9"/>
    <mergeCell ref="D9:E9"/>
    <mergeCell ref="A7:B7"/>
    <mergeCell ref="C3:F3"/>
  </mergeCells>
  <phoneticPr fontId="2"/>
  <printOptions horizontalCentered="1"/>
  <pageMargins left="0.78740157480314965" right="0.39370078740157483" top="0.59055118110236227" bottom="0.78740157480314965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:FA691"/>
  <sheetViews>
    <sheetView view="pageBreakPreview" zoomScale="120" zoomScaleNormal="100" zoomScaleSheetLayoutView="120" workbookViewId="0"/>
  </sheetViews>
  <sheetFormatPr defaultRowHeight="10.5" x14ac:dyDescent="0.15"/>
  <cols>
    <col min="1" max="14" width="0.875" style="48" customWidth="1"/>
    <col min="15" max="15" width="0.625" style="48" customWidth="1"/>
    <col min="16" max="22" width="0.875" style="48" hidden="1" customWidth="1"/>
    <col min="23" max="55" width="0.875" style="48" customWidth="1"/>
    <col min="56" max="56" width="3.25" style="48" customWidth="1"/>
    <col min="57" max="57" width="0.875" style="48" customWidth="1"/>
    <col min="58" max="58" width="0.375" style="48" customWidth="1"/>
    <col min="59" max="59" width="0.875" style="48" customWidth="1"/>
    <col min="60" max="60" width="0.5" style="48" customWidth="1"/>
    <col min="61" max="63" width="0.875" style="48" hidden="1" customWidth="1"/>
    <col min="64" max="186" width="0.875" style="48" customWidth="1"/>
    <col min="187" max="16384" width="9" style="48"/>
  </cols>
  <sheetData>
    <row r="1" spans="8:151" ht="5.25" customHeight="1" x14ac:dyDescent="0.15"/>
    <row r="2" spans="8:151" ht="5.25" customHeight="1" x14ac:dyDescent="0.15">
      <c r="Z2" s="229" t="s">
        <v>70</v>
      </c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1"/>
      <c r="DF2" s="229" t="s">
        <v>71</v>
      </c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1"/>
    </row>
    <row r="3" spans="8:151" ht="5.25" customHeight="1" x14ac:dyDescent="0.15">
      <c r="Z3" s="232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4"/>
      <c r="DF3" s="232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4"/>
    </row>
    <row r="4" spans="8:151" ht="5.25" customHeight="1" x14ac:dyDescent="0.15">
      <c r="Z4" s="235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7"/>
      <c r="DF4" s="235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7"/>
    </row>
    <row r="5" spans="8:151" ht="5.25" customHeight="1" x14ac:dyDescent="0.15">
      <c r="H5" s="238" t="s">
        <v>121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DF5" s="238">
        <f>CA33</f>
        <v>1200</v>
      </c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</row>
    <row r="6" spans="8:151" ht="5.25" customHeight="1" x14ac:dyDescent="0.15"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E6" s="239" t="s">
        <v>73</v>
      </c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</row>
    <row r="7" spans="8:151" ht="5.25" customHeight="1" x14ac:dyDescent="0.15"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</row>
    <row r="8" spans="8:151" ht="5.25" customHeight="1" x14ac:dyDescent="0.15">
      <c r="H8" s="240" t="s">
        <v>122</v>
      </c>
      <c r="I8" s="206"/>
      <c r="J8" s="206"/>
      <c r="K8" s="206"/>
      <c r="L8" s="206"/>
      <c r="M8" s="206" t="s">
        <v>123</v>
      </c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 t="s">
        <v>124</v>
      </c>
      <c r="BN8" s="206"/>
      <c r="BO8" s="206"/>
      <c r="BP8" s="206"/>
      <c r="BQ8" s="207"/>
      <c r="DF8" s="240">
        <f>BX42</f>
        <v>300</v>
      </c>
      <c r="DG8" s="206"/>
      <c r="DH8" s="206"/>
      <c r="DI8" s="206"/>
      <c r="DJ8" s="206"/>
      <c r="DK8" s="206"/>
      <c r="DL8" s="206">
        <f>BX36</f>
        <v>600</v>
      </c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>
        <f>BX33</f>
        <v>300</v>
      </c>
      <c r="DY8" s="206"/>
      <c r="DZ8" s="206"/>
      <c r="EA8" s="206"/>
      <c r="EB8" s="206"/>
      <c r="EC8" s="207"/>
    </row>
    <row r="9" spans="8:151" ht="5.25" customHeight="1" x14ac:dyDescent="0.15">
      <c r="H9" s="24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9"/>
      <c r="DF9" s="241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9"/>
    </row>
    <row r="10" spans="8:151" ht="5.25" customHeight="1" x14ac:dyDescent="0.15">
      <c r="H10" s="242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1"/>
      <c r="DF10" s="242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1"/>
    </row>
    <row r="11" spans="8:151" ht="5.25" customHeight="1" x14ac:dyDescent="0.15">
      <c r="H11" s="49"/>
      <c r="I11" s="50"/>
      <c r="J11" s="50"/>
      <c r="K11" s="50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49"/>
      <c r="BN11" s="50"/>
      <c r="BO11" s="50"/>
      <c r="BP11" s="50"/>
      <c r="BQ11" s="51"/>
      <c r="DF11" s="49"/>
      <c r="DG11" s="50"/>
      <c r="DH11" s="50"/>
      <c r="DI11" s="50"/>
      <c r="DJ11" s="50"/>
      <c r="DK11" s="50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1"/>
      <c r="DX11" s="50"/>
      <c r="DY11" s="50"/>
      <c r="DZ11" s="50"/>
      <c r="EA11" s="50"/>
      <c r="EB11" s="50"/>
      <c r="EC11" s="51"/>
    </row>
    <row r="12" spans="8:151" ht="5.25" customHeight="1" x14ac:dyDescent="0.15">
      <c r="H12" s="52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2"/>
      <c r="BN12" s="53"/>
      <c r="BO12" s="53"/>
      <c r="BP12" s="53"/>
      <c r="BQ12" s="54"/>
      <c r="DF12" s="52"/>
      <c r="DG12" s="53"/>
      <c r="DH12" s="53"/>
      <c r="DI12" s="53"/>
      <c r="DJ12" s="53"/>
      <c r="DK12" s="53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3"/>
      <c r="DY12" s="53"/>
      <c r="DZ12" s="53"/>
      <c r="EA12" s="53"/>
      <c r="EB12" s="53"/>
      <c r="EC12" s="54"/>
    </row>
    <row r="13" spans="8:151" ht="5.25" customHeight="1" x14ac:dyDescent="0.15">
      <c r="H13" s="52"/>
      <c r="I13" s="53"/>
      <c r="J13" s="53"/>
      <c r="K13" s="53"/>
      <c r="L13" s="5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2"/>
      <c r="BN13" s="53"/>
      <c r="BO13" s="53"/>
      <c r="BP13" s="53"/>
      <c r="BQ13" s="54"/>
      <c r="DF13" s="52"/>
      <c r="DG13" s="53"/>
      <c r="DH13" s="53"/>
      <c r="DI13" s="53"/>
      <c r="DJ13" s="53"/>
      <c r="DK13" s="53"/>
      <c r="DL13" s="52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4"/>
      <c r="DX13" s="53"/>
      <c r="DY13" s="53"/>
      <c r="DZ13" s="53"/>
      <c r="EA13" s="53"/>
      <c r="EB13" s="53"/>
      <c r="EC13" s="54"/>
    </row>
    <row r="14" spans="8:151" ht="5.25" customHeight="1" x14ac:dyDescent="0.15">
      <c r="H14" s="52"/>
      <c r="I14" s="53"/>
      <c r="J14" s="53"/>
      <c r="K14" s="53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2"/>
      <c r="BN14" s="53"/>
      <c r="BO14" s="53"/>
      <c r="BP14" s="53"/>
      <c r="BQ14" s="54"/>
      <c r="DF14" s="52"/>
      <c r="DG14" s="53"/>
      <c r="DH14" s="53"/>
      <c r="DI14" s="53"/>
      <c r="DJ14" s="53"/>
      <c r="DK14" s="53"/>
      <c r="DL14" s="52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53"/>
      <c r="DY14" s="53"/>
      <c r="DZ14" s="53"/>
      <c r="EA14" s="53"/>
      <c r="EB14" s="53"/>
      <c r="EC14" s="54"/>
    </row>
    <row r="15" spans="8:151" ht="5.25" customHeight="1" x14ac:dyDescent="0.15">
      <c r="H15" s="52"/>
      <c r="I15" s="53"/>
      <c r="J15" s="53"/>
      <c r="K15" s="53"/>
      <c r="L15" s="5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2"/>
      <c r="BN15" s="53"/>
      <c r="BO15" s="53"/>
      <c r="BP15" s="53"/>
      <c r="BQ15" s="54"/>
      <c r="DF15" s="52"/>
      <c r="DG15" s="53"/>
      <c r="DH15" s="53"/>
      <c r="DI15" s="53"/>
      <c r="DJ15" s="53"/>
      <c r="DK15" s="53"/>
      <c r="DL15" s="52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4"/>
      <c r="DX15" s="53"/>
      <c r="DY15" s="53"/>
      <c r="DZ15" s="53"/>
      <c r="EA15" s="53"/>
      <c r="EB15" s="53"/>
      <c r="EC15" s="54"/>
    </row>
    <row r="16" spans="8:151" ht="5.25" customHeight="1" x14ac:dyDescent="0.15"/>
    <row r="17" spans="8:145" ht="5.25" customHeight="1" x14ac:dyDescent="0.15">
      <c r="H17" s="55"/>
      <c r="L17" s="55"/>
      <c r="BC17" s="53"/>
      <c r="BM17" s="55"/>
      <c r="BQ17" s="55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V17" s="53"/>
      <c r="CW17" s="53"/>
      <c r="CX17" s="212">
        <f>EM17-10-[1]入力!$F$13</f>
        <v>850</v>
      </c>
      <c r="CY17" s="212"/>
      <c r="CZ17" s="213"/>
      <c r="DA17" s="50"/>
      <c r="DB17" s="50"/>
      <c r="DC17" s="50"/>
      <c r="DD17" s="50"/>
      <c r="DE17" s="54"/>
      <c r="DF17" s="58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60"/>
      <c r="EE17" s="61"/>
      <c r="EF17" s="61"/>
      <c r="EG17" s="61"/>
      <c r="EH17" s="61"/>
      <c r="EI17" s="62"/>
      <c r="EJ17" s="214">
        <v>50</v>
      </c>
      <c r="EK17" s="215"/>
      <c r="EL17" s="216"/>
      <c r="EM17" s="217">
        <f>EJ17+EJ18+EJ21+EJ28</f>
        <v>880</v>
      </c>
      <c r="EN17" s="218"/>
      <c r="EO17" s="218"/>
    </row>
    <row r="18" spans="8:145" ht="5.25" customHeight="1" x14ac:dyDescent="0.15">
      <c r="H18" s="55"/>
      <c r="L18" s="55"/>
      <c r="BC18" s="53"/>
      <c r="BM18" s="55"/>
      <c r="BQ18" s="55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212"/>
      <c r="CY18" s="212"/>
      <c r="CZ18" s="21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L18" s="219" t="s">
        <v>105</v>
      </c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1"/>
      <c r="EE18" s="53"/>
      <c r="EF18" s="53"/>
      <c r="EG18" s="53"/>
      <c r="EH18" s="53"/>
      <c r="EI18" s="54"/>
      <c r="EJ18" s="217">
        <v>150</v>
      </c>
      <c r="EK18" s="218"/>
      <c r="EL18" s="228"/>
      <c r="EM18" s="217"/>
      <c r="EN18" s="218"/>
      <c r="EO18" s="218"/>
    </row>
    <row r="19" spans="8:145" ht="5.25" customHeight="1" x14ac:dyDescent="0.15">
      <c r="H19" s="55"/>
      <c r="L19" s="55"/>
      <c r="BC19" s="53"/>
      <c r="BM19" s="55"/>
      <c r="BQ19" s="55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212"/>
      <c r="CY19" s="212"/>
      <c r="CZ19" s="21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L19" s="222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4"/>
      <c r="EE19" s="53"/>
      <c r="EF19" s="53"/>
      <c r="EG19" s="53"/>
      <c r="EH19" s="53"/>
      <c r="EI19" s="54"/>
      <c r="EJ19" s="217"/>
      <c r="EK19" s="218"/>
      <c r="EL19" s="228"/>
      <c r="EM19" s="217"/>
      <c r="EN19" s="218"/>
      <c r="EO19" s="218"/>
    </row>
    <row r="20" spans="8:145" ht="5.25" customHeight="1" x14ac:dyDescent="0.15">
      <c r="H20" s="55"/>
      <c r="L20" s="55"/>
      <c r="AU20" s="241" t="s">
        <v>121</v>
      </c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9"/>
      <c r="BM20" s="55"/>
      <c r="BQ20" s="55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212"/>
      <c r="CY20" s="212"/>
      <c r="CZ20" s="21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L20" s="225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7"/>
      <c r="EE20" s="53"/>
      <c r="EF20" s="53"/>
      <c r="EG20" s="53"/>
      <c r="EH20" s="53"/>
      <c r="EI20" s="54"/>
      <c r="EJ20" s="217"/>
      <c r="EK20" s="218"/>
      <c r="EL20" s="228"/>
      <c r="EM20" s="217"/>
      <c r="EN20" s="218"/>
      <c r="EO20" s="218"/>
    </row>
    <row r="21" spans="8:145" ht="5.25" customHeight="1" x14ac:dyDescent="0.15">
      <c r="H21" s="55"/>
      <c r="L21" s="55"/>
      <c r="AU21" s="241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9"/>
      <c r="BM21" s="55"/>
      <c r="BQ21" s="55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212"/>
      <c r="CY21" s="212"/>
      <c r="CZ21" s="21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L21" s="219" t="s">
        <v>125</v>
      </c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1"/>
      <c r="EE21" s="50"/>
      <c r="EF21" s="50"/>
      <c r="EG21" s="50"/>
      <c r="EH21" s="50"/>
      <c r="EI21" s="51"/>
      <c r="EJ21" s="217">
        <v>350</v>
      </c>
      <c r="EK21" s="218"/>
      <c r="EL21" s="228"/>
      <c r="EM21" s="217"/>
      <c r="EN21" s="218"/>
      <c r="EO21" s="218"/>
    </row>
    <row r="22" spans="8:145" ht="5.25" customHeight="1" x14ac:dyDescent="0.15">
      <c r="H22" s="55"/>
      <c r="L22" s="55"/>
      <c r="AU22" s="242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55"/>
      <c r="BQ22" s="55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212"/>
      <c r="CY22" s="212"/>
      <c r="CZ22" s="21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L22" s="222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4"/>
      <c r="EE22" s="53"/>
      <c r="EF22" s="53"/>
      <c r="EG22" s="53"/>
      <c r="EH22" s="53"/>
      <c r="EI22" s="54"/>
      <c r="EJ22" s="217"/>
      <c r="EK22" s="218"/>
      <c r="EL22" s="228"/>
      <c r="EM22" s="217"/>
      <c r="EN22" s="218"/>
      <c r="EO22" s="218"/>
    </row>
    <row r="23" spans="8:145" ht="5.25" customHeight="1" x14ac:dyDescent="0.15">
      <c r="H23" s="55"/>
      <c r="L23" s="55"/>
      <c r="AU23" s="111"/>
      <c r="AV23" s="112"/>
      <c r="AW23" s="112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M23" s="55"/>
      <c r="BQ23" s="55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212"/>
      <c r="CY23" s="212"/>
      <c r="CZ23" s="21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L23" s="222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4"/>
      <c r="EE23" s="53"/>
      <c r="EF23" s="53"/>
      <c r="EG23" s="53"/>
      <c r="EH23" s="53"/>
      <c r="EI23" s="54"/>
      <c r="EJ23" s="217"/>
      <c r="EK23" s="218"/>
      <c r="EL23" s="228"/>
      <c r="EM23" s="217"/>
      <c r="EN23" s="218"/>
      <c r="EO23" s="218"/>
    </row>
    <row r="24" spans="8:145" ht="5.25" customHeight="1" x14ac:dyDescent="0.15">
      <c r="H24" s="55"/>
      <c r="L24" s="55"/>
      <c r="AU24" s="250">
        <v>300</v>
      </c>
      <c r="AV24" s="251"/>
      <c r="AW24" s="252"/>
      <c r="AX24" s="256" t="s">
        <v>126</v>
      </c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8"/>
      <c r="BM24" s="55"/>
      <c r="BQ24" s="55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212"/>
      <c r="CY24" s="212"/>
      <c r="CZ24" s="21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L24" s="222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4"/>
      <c r="EE24" s="53"/>
      <c r="EF24" s="53"/>
      <c r="EG24" s="53"/>
      <c r="EH24" s="53"/>
      <c r="EI24" s="54"/>
      <c r="EJ24" s="217"/>
      <c r="EK24" s="218"/>
      <c r="EL24" s="228"/>
      <c r="EM24" s="217"/>
      <c r="EN24" s="218"/>
      <c r="EO24" s="218"/>
    </row>
    <row r="25" spans="8:145" ht="5.25" customHeight="1" x14ac:dyDescent="0.15">
      <c r="H25" s="55"/>
      <c r="L25" s="55"/>
      <c r="AU25" s="253"/>
      <c r="AV25" s="254"/>
      <c r="AW25" s="255"/>
      <c r="AX25" s="259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1"/>
      <c r="BM25" s="55"/>
      <c r="BQ25" s="55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212"/>
      <c r="CY25" s="212"/>
      <c r="CZ25" s="21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L25" s="222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4"/>
      <c r="EE25" s="53"/>
      <c r="EF25" s="53"/>
      <c r="EG25" s="53"/>
      <c r="EH25" s="53"/>
      <c r="EI25" s="54"/>
      <c r="EJ25" s="217"/>
      <c r="EK25" s="218"/>
      <c r="EL25" s="228"/>
      <c r="EM25" s="217"/>
      <c r="EN25" s="218"/>
      <c r="EO25" s="218"/>
    </row>
    <row r="26" spans="8:145" ht="5.25" customHeight="1" x14ac:dyDescent="0.15">
      <c r="H26" s="55"/>
      <c r="L26" s="55"/>
      <c r="AU26" s="49"/>
      <c r="AV26" s="50"/>
      <c r="AW26" s="51"/>
      <c r="AX26" s="49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BM26" s="55"/>
      <c r="BQ26" s="55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212"/>
      <c r="CY26" s="212"/>
      <c r="CZ26" s="21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L26" s="222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4"/>
      <c r="EE26" s="53"/>
      <c r="EF26" s="53"/>
      <c r="EG26" s="53"/>
      <c r="EH26" s="53"/>
      <c r="EI26" s="54"/>
      <c r="EJ26" s="217"/>
      <c r="EK26" s="218"/>
      <c r="EL26" s="228"/>
      <c r="EM26" s="217"/>
      <c r="EN26" s="218"/>
      <c r="EO26" s="218"/>
    </row>
    <row r="27" spans="8:145" ht="5.25" customHeight="1" x14ac:dyDescent="0.15">
      <c r="H27" s="55"/>
      <c r="L27" s="55"/>
      <c r="AU27" s="52"/>
      <c r="AV27" s="53"/>
      <c r="AW27" s="54"/>
      <c r="AX27" s="52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  <c r="BM27" s="55"/>
      <c r="BQ27" s="55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212"/>
      <c r="CY27" s="212"/>
      <c r="CZ27" s="21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L27" s="225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7"/>
      <c r="EE27" s="65"/>
      <c r="EF27" s="65"/>
      <c r="EG27" s="65"/>
      <c r="EH27" s="65"/>
      <c r="EI27" s="68"/>
      <c r="EJ27" s="217"/>
      <c r="EK27" s="218"/>
      <c r="EL27" s="228"/>
      <c r="EM27" s="217"/>
      <c r="EN27" s="218"/>
      <c r="EO27" s="218"/>
    </row>
    <row r="28" spans="8:145" ht="5.25" customHeight="1" x14ac:dyDescent="0.15">
      <c r="H28" s="55"/>
      <c r="L28" s="55"/>
      <c r="AU28" s="52"/>
      <c r="AV28" s="53"/>
      <c r="AW28" s="54"/>
      <c r="AX28" s="52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  <c r="BM28" s="55"/>
      <c r="BQ28" s="55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212"/>
      <c r="CY28" s="212"/>
      <c r="CZ28" s="21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L28" s="219" t="s">
        <v>79</v>
      </c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1"/>
      <c r="EE28" s="53"/>
      <c r="EF28" s="53"/>
      <c r="EG28" s="53"/>
      <c r="EH28" s="53"/>
      <c r="EI28" s="54"/>
      <c r="EJ28" s="217">
        <f>IF(EJ17+EJ18+EJ21&lt;500,830-EJ17-EJ18-EJ21+[1]入力!A13,330+[1]入力!A13)</f>
        <v>330</v>
      </c>
      <c r="EK28" s="218"/>
      <c r="EL28" s="228"/>
      <c r="EM28" s="217"/>
      <c r="EN28" s="218"/>
      <c r="EO28" s="218"/>
    </row>
    <row r="29" spans="8:145" ht="5.25" customHeight="1" x14ac:dyDescent="0.15">
      <c r="H29" s="55"/>
      <c r="L29" s="55"/>
      <c r="AU29" s="52"/>
      <c r="AV29" s="53"/>
      <c r="AW29" s="54"/>
      <c r="AX29" s="52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BM29" s="55"/>
      <c r="BQ29" s="55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212"/>
      <c r="CY29" s="212"/>
      <c r="CZ29" s="21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L29" s="222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4"/>
      <c r="EE29" s="53"/>
      <c r="EF29" s="53"/>
      <c r="EG29" s="53"/>
      <c r="EH29" s="53"/>
      <c r="EI29" s="54"/>
      <c r="EJ29" s="217"/>
      <c r="EK29" s="218"/>
      <c r="EL29" s="228"/>
      <c r="EM29" s="217"/>
      <c r="EN29" s="218"/>
      <c r="EO29" s="218"/>
    </row>
    <row r="30" spans="8:145" ht="5.25" customHeight="1" x14ac:dyDescent="0.15">
      <c r="H30" s="55"/>
      <c r="L30" s="55"/>
      <c r="AU30" s="52"/>
      <c r="AV30" s="53"/>
      <c r="AW30" s="54"/>
      <c r="AX30" s="52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  <c r="BM30" s="55"/>
      <c r="BQ30" s="55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212"/>
      <c r="CY30" s="212"/>
      <c r="CZ30" s="21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L30" s="222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4"/>
      <c r="EE30" s="53"/>
      <c r="EF30" s="53"/>
      <c r="EG30" s="53"/>
      <c r="EH30" s="53"/>
      <c r="EI30" s="54"/>
      <c r="EJ30" s="217"/>
      <c r="EK30" s="218"/>
      <c r="EL30" s="228"/>
      <c r="EM30" s="217"/>
      <c r="EN30" s="218"/>
      <c r="EO30" s="218"/>
    </row>
    <row r="31" spans="8:145" ht="5.25" customHeight="1" x14ac:dyDescent="0.15">
      <c r="H31" s="55"/>
      <c r="L31" s="55"/>
      <c r="BC31" s="53"/>
      <c r="BM31" s="55"/>
      <c r="BQ31" s="55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212"/>
      <c r="CY31" s="212"/>
      <c r="CZ31" s="21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L31" s="222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4"/>
      <c r="EE31" s="53"/>
      <c r="EF31" s="53"/>
      <c r="EG31" s="53"/>
      <c r="EH31" s="53"/>
      <c r="EI31" s="54"/>
      <c r="EJ31" s="217"/>
      <c r="EK31" s="218"/>
      <c r="EL31" s="228"/>
      <c r="EM31" s="217"/>
      <c r="EN31" s="218"/>
      <c r="EO31" s="218"/>
    </row>
    <row r="32" spans="8:145" ht="5.25" customHeight="1" x14ac:dyDescent="0.15">
      <c r="H32" s="55"/>
      <c r="L32" s="55"/>
      <c r="BC32" s="53"/>
      <c r="BM32" s="55"/>
      <c r="BQ32" s="55"/>
      <c r="CO32" s="53"/>
      <c r="CP32" s="53"/>
      <c r="CQ32" s="53"/>
      <c r="CR32" s="53"/>
      <c r="CS32" s="53"/>
      <c r="CT32" s="53"/>
      <c r="CU32" s="53"/>
      <c r="CV32" s="53"/>
      <c r="CW32" s="53"/>
      <c r="CX32" s="212"/>
      <c r="CY32" s="212"/>
      <c r="CZ32" s="21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L32" s="222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4"/>
      <c r="EE32" s="53"/>
      <c r="EF32" s="53"/>
      <c r="EG32" s="53"/>
      <c r="EH32" s="53"/>
      <c r="EI32" s="54"/>
      <c r="EJ32" s="217"/>
      <c r="EK32" s="218"/>
      <c r="EL32" s="228"/>
      <c r="EM32" s="217"/>
      <c r="EN32" s="218"/>
      <c r="EO32" s="218"/>
    </row>
    <row r="33" spans="8:145" ht="5.25" customHeight="1" x14ac:dyDescent="0.15">
      <c r="H33" s="55"/>
      <c r="L33" s="55"/>
      <c r="AU33" s="69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3"/>
      <c r="BM33" s="55"/>
      <c r="BQ33" s="55"/>
      <c r="BS33" s="50"/>
      <c r="BT33" s="50"/>
      <c r="BU33" s="50"/>
      <c r="BV33" s="50"/>
      <c r="BW33" s="51"/>
      <c r="BX33" s="262">
        <v>300</v>
      </c>
      <c r="BY33" s="263"/>
      <c r="BZ33" s="264"/>
      <c r="CA33" s="217">
        <f>BX33+BX36+BX42</f>
        <v>1200</v>
      </c>
      <c r="CB33" s="265"/>
      <c r="CC33" s="265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53"/>
      <c r="CP33" s="53"/>
      <c r="CQ33" s="53"/>
      <c r="CR33" s="53"/>
      <c r="CS33" s="53"/>
      <c r="CT33" s="53"/>
      <c r="CU33" s="53"/>
      <c r="CV33" s="53"/>
      <c r="CW33" s="53"/>
      <c r="CX33" s="212"/>
      <c r="CY33" s="212"/>
      <c r="CZ33" s="213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L33" s="222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4"/>
      <c r="EE33" s="53"/>
      <c r="EF33" s="53"/>
      <c r="EG33" s="53"/>
      <c r="EH33" s="53"/>
      <c r="EI33" s="54"/>
      <c r="EJ33" s="217"/>
      <c r="EK33" s="218"/>
      <c r="EL33" s="228"/>
      <c r="EM33" s="217"/>
      <c r="EN33" s="218"/>
      <c r="EO33" s="218"/>
    </row>
    <row r="34" spans="8:145" ht="5.25" customHeight="1" x14ac:dyDescent="0.15">
      <c r="H34" s="55"/>
      <c r="L34" s="55"/>
      <c r="AU34" s="75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9"/>
      <c r="BM34" s="55"/>
      <c r="BQ34" s="55"/>
      <c r="BS34" s="53"/>
      <c r="BT34" s="53"/>
      <c r="BU34" s="53"/>
      <c r="BV34" s="53"/>
      <c r="BW34" s="54"/>
      <c r="BX34" s="217"/>
      <c r="BY34" s="218"/>
      <c r="BZ34" s="228"/>
      <c r="CA34" s="217"/>
      <c r="CB34" s="265"/>
      <c r="CC34" s="265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S34" s="53"/>
      <c r="CT34" s="53"/>
      <c r="CU34" s="53"/>
      <c r="DL34" s="80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2"/>
      <c r="EE34" s="65"/>
      <c r="EF34" s="65"/>
      <c r="EG34" s="65"/>
      <c r="EH34" s="65"/>
      <c r="EI34" s="68"/>
      <c r="EJ34" s="243"/>
      <c r="EK34" s="244"/>
      <c r="EL34" s="245"/>
      <c r="EM34" s="217"/>
      <c r="EN34" s="218"/>
      <c r="EO34" s="218"/>
    </row>
    <row r="35" spans="8:145" ht="5.25" customHeight="1" x14ac:dyDescent="0.15">
      <c r="H35" s="55"/>
      <c r="L35" s="55"/>
      <c r="AU35" s="75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9"/>
      <c r="BM35" s="55"/>
      <c r="BQ35" s="55"/>
      <c r="BS35" s="53"/>
      <c r="BT35" s="53"/>
      <c r="BU35" s="53"/>
      <c r="BV35" s="53"/>
      <c r="BW35" s="54"/>
      <c r="BX35" s="217"/>
      <c r="BY35" s="218"/>
      <c r="BZ35" s="228"/>
      <c r="CA35" s="217"/>
      <c r="CB35" s="265"/>
      <c r="CC35" s="265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V35" s="74"/>
      <c r="CW35" s="74"/>
      <c r="CX35" s="74"/>
      <c r="CY35" s="74"/>
      <c r="CZ35" s="74"/>
      <c r="DA35" s="74"/>
      <c r="DB35" s="74"/>
      <c r="DC35" s="74"/>
    </row>
    <row r="36" spans="8:145" ht="5.25" customHeight="1" x14ac:dyDescent="0.15">
      <c r="H36" s="55"/>
      <c r="L36" s="55"/>
      <c r="AU36" s="75"/>
      <c r="AV36" s="76"/>
      <c r="AW36" s="76"/>
      <c r="AX36" s="69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3"/>
      <c r="BM36" s="55"/>
      <c r="BQ36" s="55"/>
      <c r="BS36" s="50"/>
      <c r="BT36" s="50"/>
      <c r="BU36" s="50"/>
      <c r="BV36" s="50"/>
      <c r="BW36" s="51"/>
      <c r="BX36" s="217">
        <v>600</v>
      </c>
      <c r="BY36" s="218"/>
      <c r="BZ36" s="228"/>
      <c r="CA36" s="217"/>
      <c r="CB36" s="265"/>
      <c r="CC36" s="265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</row>
    <row r="37" spans="8:145" ht="5.25" customHeight="1" x14ac:dyDescent="0.15">
      <c r="H37" s="55"/>
      <c r="L37" s="55"/>
      <c r="AU37" s="75"/>
      <c r="AV37" s="76"/>
      <c r="AW37" s="76"/>
      <c r="AX37" s="75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9"/>
      <c r="BM37" s="55"/>
      <c r="BQ37" s="55"/>
      <c r="BS37" s="53"/>
      <c r="BT37" s="53"/>
      <c r="BU37" s="53"/>
      <c r="BV37" s="53"/>
      <c r="BW37" s="54"/>
      <c r="BX37" s="217"/>
      <c r="BY37" s="218"/>
      <c r="BZ37" s="228"/>
      <c r="CA37" s="217"/>
      <c r="CB37" s="265"/>
      <c r="CC37" s="265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</row>
    <row r="38" spans="8:145" ht="5.25" customHeight="1" thickBot="1" x14ac:dyDescent="0.2">
      <c r="H38" s="55"/>
      <c r="L38" s="55"/>
      <c r="AU38" s="75"/>
      <c r="AV38" s="76"/>
      <c r="AW38" s="76"/>
      <c r="AX38" s="75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9"/>
      <c r="BM38" s="55"/>
      <c r="BQ38" s="55"/>
      <c r="BS38" s="53"/>
      <c r="BT38" s="53"/>
      <c r="BU38" s="53"/>
      <c r="BV38" s="53"/>
      <c r="BW38" s="54"/>
      <c r="BX38" s="217"/>
      <c r="BY38" s="218"/>
      <c r="BZ38" s="228"/>
      <c r="CA38" s="217"/>
      <c r="CB38" s="265"/>
      <c r="CC38" s="265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</row>
    <row r="39" spans="8:145" ht="5.25" customHeight="1" x14ac:dyDescent="0.15">
      <c r="H39" s="55"/>
      <c r="L39" s="55"/>
      <c r="AU39" s="75"/>
      <c r="AV39" s="76"/>
      <c r="AW39" s="76"/>
      <c r="AX39" s="75"/>
      <c r="AY39" s="76"/>
      <c r="AZ39" s="76"/>
      <c r="BA39" s="76"/>
      <c r="BB39" s="7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BM39" s="88"/>
      <c r="BN39" s="89"/>
      <c r="BO39" s="89"/>
      <c r="BP39" s="89"/>
      <c r="BQ39" s="88"/>
      <c r="BR39" s="89"/>
      <c r="BS39" s="89"/>
      <c r="BT39" s="89"/>
      <c r="BU39" s="89"/>
      <c r="BV39" s="89"/>
      <c r="BW39" s="54"/>
      <c r="BX39" s="217"/>
      <c r="BY39" s="218"/>
      <c r="BZ39" s="228"/>
      <c r="CA39" s="217"/>
      <c r="CB39" s="265"/>
      <c r="CC39" s="265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</row>
    <row r="40" spans="8:145" ht="5.25" customHeight="1" x14ac:dyDescent="0.15">
      <c r="H40" s="55"/>
      <c r="L40" s="55"/>
      <c r="AU40" s="75"/>
      <c r="AV40" s="76"/>
      <c r="AW40" s="76"/>
      <c r="AX40" s="75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9"/>
      <c r="BM40" s="55"/>
      <c r="BQ40" s="55"/>
      <c r="BS40" s="53"/>
      <c r="BT40" s="53"/>
      <c r="BU40" s="53"/>
      <c r="BV40" s="53"/>
      <c r="BW40" s="54"/>
      <c r="BX40" s="217"/>
      <c r="BY40" s="218"/>
      <c r="BZ40" s="228"/>
      <c r="CA40" s="217"/>
      <c r="CB40" s="265"/>
      <c r="CC40" s="265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</row>
    <row r="41" spans="8:145" ht="5.25" customHeight="1" x14ac:dyDescent="0.15">
      <c r="H41" s="55"/>
      <c r="L41" s="55"/>
      <c r="AU41" s="75"/>
      <c r="AV41" s="76"/>
      <c r="AW41" s="76"/>
      <c r="AX41" s="80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BM41" s="55"/>
      <c r="BQ41" s="55"/>
      <c r="BS41" s="65"/>
      <c r="BT41" s="65"/>
      <c r="BU41" s="65"/>
      <c r="BV41" s="65"/>
      <c r="BW41" s="68"/>
      <c r="BX41" s="217"/>
      <c r="BY41" s="218"/>
      <c r="BZ41" s="228"/>
      <c r="CA41" s="217"/>
      <c r="CB41" s="265"/>
      <c r="CC41" s="265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</row>
    <row r="42" spans="8:145" ht="5.25" customHeight="1" x14ac:dyDescent="0.15">
      <c r="H42" s="55"/>
      <c r="L42" s="55"/>
      <c r="AU42" s="75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9"/>
      <c r="BM42" s="55"/>
      <c r="BQ42" s="55"/>
      <c r="BS42" s="53"/>
      <c r="BT42" s="53"/>
      <c r="BU42" s="53"/>
      <c r="BV42" s="53"/>
      <c r="BW42" s="54"/>
      <c r="BX42" s="217">
        <v>300</v>
      </c>
      <c r="BY42" s="218"/>
      <c r="BZ42" s="228"/>
      <c r="CA42" s="217"/>
      <c r="CB42" s="265"/>
      <c r="CC42" s="265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</row>
    <row r="43" spans="8:145" ht="5.25" customHeight="1" x14ac:dyDescent="0.15">
      <c r="H43" s="55"/>
      <c r="L43" s="55"/>
      <c r="AU43" s="75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9"/>
      <c r="BM43" s="55"/>
      <c r="BQ43" s="55"/>
      <c r="BS43" s="53"/>
      <c r="BT43" s="53"/>
      <c r="BU43" s="53"/>
      <c r="BV43" s="53"/>
      <c r="BW43" s="54"/>
      <c r="BX43" s="217"/>
      <c r="BY43" s="218"/>
      <c r="BZ43" s="228"/>
      <c r="CA43" s="217"/>
      <c r="CB43" s="265"/>
      <c r="CC43" s="265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DI43" s="246" t="str">
        <f>[1]市道占用!$C$20</f>
        <v>ポリエチレン管(PP)</v>
      </c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7" t="str">
        <f>[1]市道占用!$G$20</f>
        <v>φ２０mm</v>
      </c>
      <c r="DX43" s="247"/>
      <c r="DY43" s="247"/>
      <c r="DZ43" s="247"/>
      <c r="EA43" s="247"/>
      <c r="EB43" s="247"/>
      <c r="EC43" s="247"/>
    </row>
    <row r="44" spans="8:145" ht="5.25" customHeight="1" x14ac:dyDescent="0.15">
      <c r="H44" s="55"/>
      <c r="L44" s="55"/>
      <c r="AU44" s="80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  <c r="BM44" s="55"/>
      <c r="BQ44" s="55"/>
      <c r="BS44" s="65"/>
      <c r="BT44" s="65"/>
      <c r="BU44" s="65"/>
      <c r="BV44" s="65"/>
      <c r="BW44" s="68"/>
      <c r="BX44" s="243"/>
      <c r="BY44" s="244"/>
      <c r="BZ44" s="245"/>
      <c r="CA44" s="217"/>
      <c r="CB44" s="265"/>
      <c r="CC44" s="265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7"/>
      <c r="DX44" s="247"/>
      <c r="DY44" s="247"/>
      <c r="DZ44" s="247"/>
      <c r="EA44" s="247"/>
      <c r="EB44" s="247"/>
      <c r="EC44" s="247"/>
    </row>
    <row r="45" spans="8:145" ht="5.25" customHeight="1" x14ac:dyDescent="0.15">
      <c r="H45" s="55"/>
      <c r="L45" s="55"/>
      <c r="BC45" s="53"/>
      <c r="BM45" s="55"/>
      <c r="BQ45" s="55"/>
      <c r="CO45" s="74"/>
      <c r="CP45" s="74"/>
      <c r="CQ45" s="74"/>
      <c r="CR45" s="74"/>
      <c r="CS45" s="74"/>
      <c r="CT45" s="74"/>
      <c r="CU45" s="74"/>
      <c r="CV45" s="74"/>
    </row>
    <row r="46" spans="8:145" ht="5.25" customHeight="1" x14ac:dyDescent="0.15">
      <c r="H46" s="55"/>
      <c r="L46" s="55"/>
      <c r="BC46" s="53"/>
      <c r="BM46" s="55"/>
      <c r="BQ46" s="55"/>
      <c r="CO46" s="74"/>
      <c r="CP46" s="74"/>
      <c r="CQ46" s="74"/>
      <c r="CR46" s="74"/>
      <c r="CS46" s="74"/>
      <c r="CT46" s="74"/>
      <c r="CU46" s="74"/>
      <c r="CV46" s="74"/>
    </row>
    <row r="47" spans="8:145" ht="5.25" customHeight="1" x14ac:dyDescent="0.15">
      <c r="H47" s="55"/>
      <c r="L47" s="55"/>
      <c r="BC47" s="53"/>
      <c r="BM47" s="55"/>
      <c r="BQ47" s="55"/>
      <c r="CS47" s="74"/>
      <c r="CT47" s="74"/>
      <c r="CU47" s="74"/>
    </row>
    <row r="48" spans="8:145" ht="5.25" customHeight="1" x14ac:dyDescent="0.15">
      <c r="H48" s="55"/>
      <c r="L48" s="55"/>
      <c r="BC48" s="53"/>
      <c r="BM48" s="55"/>
      <c r="BQ48" s="55"/>
    </row>
    <row r="49" spans="8:69" ht="5.25" customHeight="1" x14ac:dyDescent="0.15">
      <c r="H49" s="55"/>
      <c r="L49" s="55"/>
      <c r="BC49" s="53"/>
      <c r="BM49" s="55"/>
      <c r="BQ49" s="55"/>
    </row>
    <row r="50" spans="8:69" ht="5.25" customHeight="1" x14ac:dyDescent="0.15">
      <c r="H50" s="55"/>
      <c r="L50" s="55"/>
      <c r="BC50" s="53"/>
      <c r="BM50" s="55"/>
      <c r="BQ50" s="55"/>
    </row>
    <row r="51" spans="8:69" ht="5.25" customHeight="1" x14ac:dyDescent="0.15">
      <c r="H51" s="55"/>
      <c r="L51" s="55"/>
      <c r="BC51" s="53"/>
      <c r="BM51" s="55"/>
      <c r="BQ51" s="55"/>
    </row>
    <row r="52" spans="8:69" ht="5.25" customHeight="1" x14ac:dyDescent="0.15">
      <c r="H52" s="55"/>
      <c r="L52" s="55"/>
      <c r="BC52" s="53"/>
      <c r="BM52" s="55"/>
      <c r="BQ52" s="55"/>
    </row>
    <row r="53" spans="8:69" ht="5.25" customHeight="1" x14ac:dyDescent="0.15">
      <c r="H53" s="55"/>
      <c r="L53" s="55"/>
      <c r="BC53" s="53"/>
      <c r="BM53" s="55"/>
      <c r="BQ53" s="55"/>
    </row>
    <row r="54" spans="8:69" ht="5.25" customHeight="1" x14ac:dyDescent="0.15">
      <c r="H54" s="55"/>
      <c r="L54" s="55"/>
      <c r="BC54" s="53"/>
      <c r="BM54" s="55"/>
      <c r="BQ54" s="55"/>
    </row>
    <row r="55" spans="8:69" ht="5.25" customHeight="1" x14ac:dyDescent="0.15">
      <c r="H55" s="55"/>
      <c r="L55" s="55"/>
      <c r="BC55" s="53"/>
      <c r="BM55" s="55"/>
      <c r="BQ55" s="55"/>
    </row>
    <row r="56" spans="8:69" ht="5.25" customHeight="1" x14ac:dyDescent="0.15">
      <c r="H56" s="55"/>
      <c r="L56" s="55"/>
      <c r="BC56" s="53"/>
      <c r="BM56" s="55"/>
      <c r="BQ56" s="55"/>
    </row>
    <row r="57" spans="8:69" ht="5.25" customHeight="1" x14ac:dyDescent="0.15">
      <c r="H57" s="55"/>
      <c r="L57" s="55"/>
      <c r="BC57" s="53"/>
      <c r="BM57" s="55"/>
      <c r="BQ57" s="55"/>
    </row>
    <row r="58" spans="8:69" ht="5.25" customHeight="1" x14ac:dyDescent="0.15">
      <c r="H58" s="55"/>
      <c r="L58" s="55"/>
      <c r="BC58" s="53"/>
      <c r="BM58" s="55"/>
      <c r="BQ58" s="55"/>
    </row>
    <row r="59" spans="8:69" ht="5.25" customHeight="1" x14ac:dyDescent="0.15">
      <c r="H59" s="55"/>
      <c r="L59" s="55"/>
      <c r="BC59" s="53"/>
      <c r="BM59" s="55"/>
      <c r="BQ59" s="55"/>
    </row>
    <row r="60" spans="8:69" ht="5.25" customHeight="1" x14ac:dyDescent="0.15"/>
    <row r="61" spans="8:69" ht="5.25" customHeight="1" x14ac:dyDescent="0.15">
      <c r="BC61" s="52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4"/>
    </row>
    <row r="62" spans="8:69" ht="5.25" customHeight="1" x14ac:dyDescent="0.15">
      <c r="BC62" s="52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4"/>
    </row>
    <row r="63" spans="8:69" ht="5.25" customHeight="1" x14ac:dyDescent="0.15">
      <c r="BC63" s="241" t="s">
        <v>121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9"/>
    </row>
    <row r="64" spans="8:69" ht="5.25" customHeight="1" x14ac:dyDescent="0.15">
      <c r="BC64" s="241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9"/>
    </row>
    <row r="65" spans="8:69" ht="5.25" customHeight="1" x14ac:dyDescent="0.15">
      <c r="BC65" s="242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1"/>
    </row>
    <row r="66" spans="8:69" ht="5.25" customHeight="1" x14ac:dyDescent="0.15">
      <c r="BC66" s="248" t="str">
        <f>BC111</f>
        <v>占用物件</v>
      </c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</row>
    <row r="67" spans="8:69" ht="5.25" customHeight="1" x14ac:dyDescent="0.15"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</row>
    <row r="68" spans="8:69" ht="5.25" customHeight="1" x14ac:dyDescent="0.15"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</row>
    <row r="69" spans="8:69" ht="5.25" customHeight="1" x14ac:dyDescent="0.15"/>
    <row r="70" spans="8:69" ht="5.25" customHeight="1" x14ac:dyDescent="0.15">
      <c r="Z70" s="229" t="s">
        <v>81</v>
      </c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1"/>
    </row>
    <row r="71" spans="8:69" ht="5.25" customHeight="1" x14ac:dyDescent="0.15">
      <c r="Z71" s="232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4"/>
    </row>
    <row r="72" spans="8:69" ht="5.25" customHeight="1" x14ac:dyDescent="0.15">
      <c r="Z72" s="235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7"/>
    </row>
    <row r="73" spans="8:69" ht="5.25" customHeight="1" x14ac:dyDescent="0.15">
      <c r="H73" s="238" t="str">
        <f>H5</f>
        <v>（　　　　）</v>
      </c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</row>
    <row r="74" spans="8:69" ht="5.25" customHeight="1" x14ac:dyDescent="0.15"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</row>
    <row r="75" spans="8:69" ht="5.25" customHeight="1" x14ac:dyDescent="0.15"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</row>
    <row r="76" spans="8:69" ht="5.25" customHeight="1" x14ac:dyDescent="0.15">
      <c r="H76" s="240" t="str">
        <f>H8</f>
        <v>（　　）</v>
      </c>
      <c r="I76" s="206"/>
      <c r="J76" s="206"/>
      <c r="K76" s="206"/>
      <c r="L76" s="206"/>
      <c r="M76" s="206" t="str">
        <f>M8</f>
        <v>（　　　　）</v>
      </c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 t="str">
        <f>BM8</f>
        <v>（　　）</v>
      </c>
      <c r="BN76" s="206"/>
      <c r="BO76" s="206"/>
      <c r="BP76" s="206"/>
      <c r="BQ76" s="207"/>
    </row>
    <row r="77" spans="8:69" ht="5.25" customHeight="1" x14ac:dyDescent="0.15">
      <c r="H77" s="241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9"/>
    </row>
    <row r="78" spans="8:69" ht="5.25" customHeight="1" x14ac:dyDescent="0.15">
      <c r="H78" s="242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1"/>
    </row>
    <row r="79" spans="8:69" ht="5.25" customHeight="1" x14ac:dyDescent="0.15">
      <c r="H79" s="49"/>
      <c r="I79" s="50"/>
      <c r="J79" s="50"/>
      <c r="K79" s="50"/>
      <c r="L79" s="51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240" t="str">
        <f>AU20</f>
        <v>（　　　　）</v>
      </c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7"/>
      <c r="BM79" s="49"/>
      <c r="BN79" s="50"/>
      <c r="BO79" s="50"/>
      <c r="BP79" s="50"/>
      <c r="BQ79" s="51"/>
    </row>
    <row r="80" spans="8:69" ht="5.25" customHeight="1" x14ac:dyDescent="0.15">
      <c r="H80" s="52"/>
      <c r="I80" s="53"/>
      <c r="J80" s="53"/>
      <c r="K80" s="53"/>
      <c r="L80" s="54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241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9"/>
      <c r="BM80" s="52"/>
      <c r="BN80" s="53"/>
      <c r="BO80" s="53"/>
      <c r="BP80" s="53"/>
      <c r="BQ80" s="54"/>
    </row>
    <row r="81" spans="6:157" ht="5.25" customHeight="1" x14ac:dyDescent="0.15">
      <c r="H81" s="52"/>
      <c r="I81" s="53"/>
      <c r="J81" s="53"/>
      <c r="K81" s="53"/>
      <c r="L81" s="54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242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1"/>
      <c r="BM81" s="52"/>
      <c r="BN81" s="53"/>
      <c r="BO81" s="53"/>
      <c r="BP81" s="53"/>
      <c r="BQ81" s="54"/>
    </row>
    <row r="82" spans="6:157" ht="5.25" customHeight="1" x14ac:dyDescent="0.15">
      <c r="H82" s="52"/>
      <c r="I82" s="53"/>
      <c r="J82" s="53"/>
      <c r="K82" s="53"/>
      <c r="L82" s="54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49"/>
      <c r="AV82" s="112"/>
      <c r="AW82" s="112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6"/>
      <c r="BM82" s="52"/>
      <c r="BN82" s="53"/>
      <c r="BO82" s="53"/>
      <c r="BP82" s="53"/>
      <c r="BQ82" s="54"/>
    </row>
    <row r="83" spans="6:157" ht="5.25" customHeight="1" x14ac:dyDescent="0.15">
      <c r="H83" s="52"/>
      <c r="I83" s="53"/>
      <c r="J83" s="53"/>
      <c r="K83" s="53"/>
      <c r="L83" s="54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250">
        <v>300</v>
      </c>
      <c r="AV83" s="251"/>
      <c r="AW83" s="252"/>
      <c r="AX83" s="241" t="str">
        <f>AX24</f>
        <v>（　　　　）</v>
      </c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9"/>
      <c r="BM83" s="52"/>
      <c r="BN83" s="53"/>
      <c r="BO83" s="53"/>
      <c r="BP83" s="53"/>
      <c r="BQ83" s="54"/>
    </row>
    <row r="84" spans="6:157" ht="5.25" customHeight="1" x14ac:dyDescent="0.15">
      <c r="H84" s="52"/>
      <c r="I84" s="53"/>
      <c r="J84" s="53"/>
      <c r="K84" s="53"/>
      <c r="L84" s="54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253"/>
      <c r="AV84" s="254"/>
      <c r="AW84" s="255"/>
      <c r="AX84" s="242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1"/>
      <c r="BM84" s="52"/>
      <c r="BN84" s="53"/>
      <c r="BO84" s="53"/>
      <c r="BP84" s="53"/>
      <c r="BQ84" s="54"/>
    </row>
    <row r="85" spans="6:157" ht="5.25" customHeight="1" x14ac:dyDescent="0.15">
      <c r="H85" s="52"/>
      <c r="I85" s="53"/>
      <c r="J85" s="53"/>
      <c r="K85" s="53"/>
      <c r="L85" s="54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49"/>
      <c r="AV85" s="50"/>
      <c r="AW85" s="51"/>
      <c r="AX85" s="49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2"/>
      <c r="BN85" s="53"/>
      <c r="BO85" s="53"/>
      <c r="BP85" s="53"/>
      <c r="BQ85" s="54"/>
    </row>
    <row r="86" spans="6:157" ht="5.25" customHeight="1" x14ac:dyDescent="0.15">
      <c r="H86" s="52"/>
      <c r="I86" s="53"/>
      <c r="J86" s="53"/>
      <c r="K86" s="53"/>
      <c r="L86" s="54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3"/>
      <c r="AW86" s="54"/>
      <c r="AX86" s="52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2"/>
      <c r="BN86" s="53"/>
      <c r="BO86" s="53"/>
      <c r="BP86" s="53"/>
      <c r="BQ86" s="54"/>
    </row>
    <row r="87" spans="6:157" ht="5.25" customHeight="1" x14ac:dyDescent="0.15">
      <c r="H87" s="52"/>
      <c r="I87" s="53"/>
      <c r="J87" s="53"/>
      <c r="K87" s="53"/>
      <c r="L87" s="54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3"/>
      <c r="AW87" s="54"/>
      <c r="AX87" s="52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2"/>
      <c r="BN87" s="53"/>
      <c r="BO87" s="53"/>
      <c r="BP87" s="53"/>
      <c r="BQ87" s="54"/>
    </row>
    <row r="88" spans="6:157" ht="5.25" customHeight="1" x14ac:dyDescent="0.15">
      <c r="H88" s="52"/>
      <c r="I88" s="53"/>
      <c r="J88" s="53"/>
      <c r="K88" s="53"/>
      <c r="L88" s="54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3"/>
      <c r="AW88" s="54"/>
      <c r="AX88" s="52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2"/>
      <c r="BN88" s="53"/>
      <c r="BO88" s="53"/>
      <c r="BP88" s="53"/>
      <c r="BQ88" s="54"/>
    </row>
    <row r="89" spans="6:157" ht="5.25" customHeight="1" x14ac:dyDescent="0.15">
      <c r="H89" s="52"/>
      <c r="I89" s="53"/>
      <c r="J89" s="53"/>
      <c r="K89" s="53"/>
      <c r="L89" s="54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3"/>
      <c r="AW89" s="54"/>
      <c r="AX89" s="52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2"/>
      <c r="BN89" s="53"/>
      <c r="BO89" s="53"/>
      <c r="BP89" s="53"/>
      <c r="BQ89" s="54"/>
    </row>
    <row r="90" spans="6:157" ht="5.25" customHeight="1" x14ac:dyDescent="0.15"/>
    <row r="91" spans="6:157" ht="5.25" customHeight="1" x14ac:dyDescent="0.15">
      <c r="F91" s="50"/>
      <c r="G91" s="50"/>
      <c r="H91" s="49"/>
      <c r="I91" s="93"/>
      <c r="J91" s="61"/>
      <c r="K91" s="62"/>
      <c r="L91" s="51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276" t="s">
        <v>121</v>
      </c>
      <c r="AM91" s="276"/>
      <c r="AN91" s="277"/>
      <c r="AO91" s="49"/>
      <c r="AP91" s="50"/>
      <c r="AQ91" s="50"/>
      <c r="AR91" s="50"/>
      <c r="AS91" s="50"/>
      <c r="AT91" s="50"/>
      <c r="AU91" s="94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6"/>
      <c r="BM91" s="50"/>
      <c r="BN91" s="93"/>
      <c r="BO91" s="61"/>
      <c r="BP91" s="62"/>
      <c r="BQ91" s="51"/>
      <c r="BR91" s="50"/>
      <c r="BS91" s="50"/>
      <c r="BU91" s="50"/>
      <c r="BV91" s="50"/>
      <c r="BW91" s="50"/>
      <c r="BX91" s="50"/>
      <c r="BY91" s="51"/>
      <c r="BZ91" s="278">
        <f>CX17</f>
        <v>850</v>
      </c>
      <c r="CA91" s="278"/>
      <c r="CB91" s="279"/>
      <c r="CC91" s="284">
        <f>EM17</f>
        <v>880</v>
      </c>
      <c r="CD91" s="285"/>
      <c r="CE91" s="285"/>
    </row>
    <row r="92" spans="6:157" ht="5.25" customHeight="1" x14ac:dyDescent="0.15">
      <c r="H92" s="52"/>
      <c r="I92" s="52"/>
      <c r="J92" s="53"/>
      <c r="K92" s="54"/>
      <c r="L92" s="54"/>
      <c r="AL92" s="212"/>
      <c r="AM92" s="212"/>
      <c r="AN92" s="213"/>
      <c r="AO92" s="52"/>
      <c r="AP92" s="53"/>
      <c r="AQ92" s="53"/>
      <c r="AR92" s="53"/>
      <c r="AS92" s="53"/>
      <c r="AT92" s="53"/>
      <c r="AU92" s="53"/>
      <c r="AX92" s="75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9"/>
      <c r="BM92" s="53"/>
      <c r="BN92" s="52"/>
      <c r="BO92" s="53"/>
      <c r="BP92" s="54"/>
      <c r="BQ92" s="54"/>
      <c r="BU92" s="53"/>
      <c r="BV92" s="53"/>
      <c r="BW92" s="53"/>
      <c r="BX92" s="53"/>
      <c r="BY92" s="54"/>
      <c r="BZ92" s="280"/>
      <c r="CA92" s="280"/>
      <c r="CB92" s="281"/>
      <c r="CC92" s="284"/>
      <c r="CD92" s="285"/>
      <c r="CE92" s="285"/>
    </row>
    <row r="93" spans="6:157" ht="5.25" customHeight="1" x14ac:dyDescent="0.15">
      <c r="H93" s="52"/>
      <c r="I93" s="52"/>
      <c r="J93" s="53"/>
      <c r="K93" s="54"/>
      <c r="L93" s="54"/>
      <c r="AL93" s="212"/>
      <c r="AM93" s="212"/>
      <c r="AN93" s="213"/>
      <c r="AO93" s="52"/>
      <c r="AP93" s="53"/>
      <c r="AQ93" s="53"/>
      <c r="AR93" s="53"/>
      <c r="AS93" s="53"/>
      <c r="AT93" s="53"/>
      <c r="AU93" s="53"/>
      <c r="AX93" s="75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9"/>
      <c r="BM93" s="53"/>
      <c r="BN93" s="52"/>
      <c r="BO93" s="53"/>
      <c r="BP93" s="54"/>
      <c r="BQ93" s="54"/>
      <c r="BU93" s="53"/>
      <c r="BV93" s="53"/>
      <c r="BW93" s="53"/>
      <c r="BX93" s="53"/>
      <c r="BY93" s="54"/>
      <c r="BZ93" s="280"/>
      <c r="CA93" s="280"/>
      <c r="CB93" s="281"/>
      <c r="CC93" s="284"/>
      <c r="CD93" s="285"/>
      <c r="CE93" s="285"/>
    </row>
    <row r="94" spans="6:157" ht="5.25" customHeight="1" x14ac:dyDescent="0.15">
      <c r="H94" s="52"/>
      <c r="I94" s="64"/>
      <c r="J94" s="65"/>
      <c r="K94" s="68"/>
      <c r="L94" s="54"/>
      <c r="AL94" s="212"/>
      <c r="AM94" s="212"/>
      <c r="AN94" s="213"/>
      <c r="AO94" s="52"/>
      <c r="AP94" s="53"/>
      <c r="AQ94" s="53"/>
      <c r="AR94" s="53"/>
      <c r="AS94" s="53"/>
      <c r="AT94" s="53"/>
      <c r="AU94" s="53"/>
      <c r="AX94" s="75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9"/>
      <c r="BM94" s="53"/>
      <c r="BN94" s="64"/>
      <c r="BO94" s="65"/>
      <c r="BP94" s="68"/>
      <c r="BQ94" s="54"/>
      <c r="BU94" s="53"/>
      <c r="BV94" s="53"/>
      <c r="BW94" s="53"/>
      <c r="BX94" s="53"/>
      <c r="BY94" s="54"/>
      <c r="BZ94" s="280"/>
      <c r="CA94" s="280"/>
      <c r="CB94" s="281"/>
      <c r="CC94" s="284"/>
      <c r="CD94" s="285"/>
      <c r="CE94" s="285"/>
    </row>
    <row r="95" spans="6:157" ht="5.25" customHeight="1" x14ac:dyDescent="0.15">
      <c r="H95" s="64"/>
      <c r="I95" s="65"/>
      <c r="J95" s="65"/>
      <c r="K95" s="65"/>
      <c r="L95" s="68"/>
      <c r="AL95" s="212"/>
      <c r="AM95" s="212"/>
      <c r="AN95" s="213"/>
      <c r="AO95" s="52"/>
      <c r="AP95" s="53"/>
      <c r="AQ95" s="53"/>
      <c r="AR95" s="53"/>
      <c r="AS95" s="53"/>
      <c r="AT95" s="53"/>
      <c r="AU95" s="53"/>
      <c r="AX95" s="75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9"/>
      <c r="BM95" s="65"/>
      <c r="BN95" s="65"/>
      <c r="BO95" s="65"/>
      <c r="BP95" s="65"/>
      <c r="BQ95" s="68"/>
      <c r="BU95" s="53"/>
      <c r="BV95" s="53"/>
      <c r="BW95" s="53"/>
      <c r="BX95" s="53"/>
      <c r="BY95" s="54"/>
      <c r="BZ95" s="280"/>
      <c r="CA95" s="280"/>
      <c r="CB95" s="281"/>
      <c r="CC95" s="284"/>
      <c r="CD95" s="285"/>
      <c r="CE95" s="285"/>
      <c r="CZ95" s="286" t="s">
        <v>84</v>
      </c>
      <c r="DA95" s="287"/>
      <c r="DB95" s="287"/>
      <c r="DC95" s="287"/>
      <c r="DD95" s="287"/>
      <c r="DE95" s="287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7"/>
      <c r="DQ95" s="287"/>
      <c r="DR95" s="288"/>
      <c r="DS95" s="295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138" t="s">
        <v>127</v>
      </c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9"/>
    </row>
    <row r="96" spans="6:157" ht="5.25" customHeight="1" x14ac:dyDescent="0.15">
      <c r="AL96" s="212"/>
      <c r="AM96" s="212"/>
      <c r="AN96" s="213"/>
      <c r="AO96" s="52"/>
      <c r="AP96" s="53"/>
      <c r="AQ96" s="53"/>
      <c r="AR96" s="53"/>
      <c r="AS96" s="53"/>
      <c r="AT96" s="53"/>
      <c r="AU96" s="53"/>
      <c r="AX96" s="75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9"/>
      <c r="BU96" s="53"/>
      <c r="BV96" s="53"/>
      <c r="BW96" s="53"/>
      <c r="BX96" s="53"/>
      <c r="BY96" s="54"/>
      <c r="BZ96" s="280"/>
      <c r="CA96" s="280"/>
      <c r="CB96" s="281"/>
      <c r="CC96" s="284"/>
      <c r="CD96" s="285"/>
      <c r="CE96" s="285"/>
      <c r="CZ96" s="289"/>
      <c r="DA96" s="290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90"/>
      <c r="DO96" s="290"/>
      <c r="DP96" s="290"/>
      <c r="DQ96" s="290"/>
      <c r="DR96" s="291"/>
      <c r="DS96" s="295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9"/>
    </row>
    <row r="97" spans="38:157" ht="5.25" customHeight="1" x14ac:dyDescent="0.15">
      <c r="AL97" s="212"/>
      <c r="AM97" s="212"/>
      <c r="AN97" s="213"/>
      <c r="AO97" s="52"/>
      <c r="AP97" s="53"/>
      <c r="AQ97" s="53"/>
      <c r="AR97" s="53"/>
      <c r="AS97" s="53"/>
      <c r="AT97" s="53"/>
      <c r="AU97" s="53"/>
      <c r="AX97" s="75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9"/>
      <c r="BU97" s="53"/>
      <c r="BV97" s="53"/>
      <c r="BW97" s="53"/>
      <c r="BX97" s="53"/>
      <c r="BY97" s="54"/>
      <c r="BZ97" s="280"/>
      <c r="CA97" s="280"/>
      <c r="CB97" s="281"/>
      <c r="CC97" s="284"/>
      <c r="CD97" s="285"/>
      <c r="CE97" s="285"/>
      <c r="CZ97" s="292"/>
      <c r="DA97" s="293"/>
      <c r="DB97" s="293"/>
      <c r="DC97" s="293"/>
      <c r="DD97" s="293"/>
      <c r="DE97" s="293"/>
      <c r="DF97" s="293"/>
      <c r="DG97" s="293"/>
      <c r="DH97" s="293"/>
      <c r="DI97" s="293"/>
      <c r="DJ97" s="293"/>
      <c r="DK97" s="293"/>
      <c r="DL97" s="293"/>
      <c r="DM97" s="293"/>
      <c r="DN97" s="293"/>
      <c r="DO97" s="293"/>
      <c r="DP97" s="293"/>
      <c r="DQ97" s="293"/>
      <c r="DR97" s="294"/>
      <c r="DS97" s="295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9"/>
    </row>
    <row r="98" spans="38:157" ht="5.25" customHeight="1" thickBot="1" x14ac:dyDescent="0.2">
      <c r="AL98" s="212"/>
      <c r="AM98" s="212"/>
      <c r="AN98" s="213"/>
      <c r="AO98" s="52"/>
      <c r="AP98" s="53"/>
      <c r="AQ98" s="53"/>
      <c r="AR98" s="53"/>
      <c r="AS98" s="53"/>
      <c r="AT98" s="53"/>
      <c r="AU98" s="53"/>
      <c r="AX98" s="75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9"/>
      <c r="BU98" s="65"/>
      <c r="BV98" s="65"/>
      <c r="BW98" s="65"/>
      <c r="BX98" s="65"/>
      <c r="BY98" s="68"/>
      <c r="BZ98" s="280"/>
      <c r="CA98" s="280"/>
      <c r="CB98" s="281"/>
      <c r="CC98" s="284"/>
      <c r="CD98" s="285"/>
      <c r="CE98" s="285"/>
      <c r="CZ98" s="266" t="s">
        <v>21</v>
      </c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  <c r="DL98" s="266"/>
      <c r="DM98" s="266"/>
      <c r="DN98" s="266"/>
      <c r="DO98" s="266"/>
      <c r="DP98" s="266"/>
      <c r="DQ98" s="266"/>
      <c r="DR98" s="266"/>
      <c r="DS98" s="267" t="s">
        <v>86</v>
      </c>
      <c r="DT98" s="268"/>
      <c r="DU98" s="268"/>
      <c r="DV98" s="268"/>
      <c r="DW98" s="268"/>
      <c r="DX98" s="268"/>
      <c r="DY98" s="268"/>
      <c r="DZ98" s="268"/>
      <c r="EA98" s="268"/>
      <c r="EB98" s="268"/>
      <c r="EC98" s="268"/>
      <c r="ED98" s="268"/>
      <c r="EE98" s="268"/>
      <c r="EF98" s="268"/>
      <c r="EG98" s="268"/>
      <c r="EH98" s="268"/>
      <c r="EI98" s="268"/>
      <c r="EJ98" s="268"/>
      <c r="EK98" s="268"/>
      <c r="EL98" s="268"/>
      <c r="EM98" s="268"/>
      <c r="EN98" s="268"/>
      <c r="EO98" s="268"/>
      <c r="EP98" s="268"/>
      <c r="EQ98" s="268"/>
      <c r="ER98" s="268"/>
      <c r="ES98" s="268"/>
      <c r="ET98" s="268"/>
      <c r="EU98" s="268"/>
      <c r="EV98" s="268"/>
      <c r="EW98" s="268"/>
      <c r="EX98" s="268"/>
      <c r="EY98" s="268"/>
      <c r="EZ98" s="268"/>
      <c r="FA98" s="269"/>
    </row>
    <row r="99" spans="38:157" ht="5.25" customHeight="1" x14ac:dyDescent="0.15">
      <c r="AL99" s="212"/>
      <c r="AM99" s="212"/>
      <c r="AN99" s="213"/>
      <c r="AO99" s="52"/>
      <c r="AP99" s="53"/>
      <c r="AQ99" s="53"/>
      <c r="AR99" s="53"/>
      <c r="AS99" s="53"/>
      <c r="AT99" s="53"/>
      <c r="AU99" s="53"/>
      <c r="AX99" s="75"/>
      <c r="AY99" s="76"/>
      <c r="AZ99" s="76"/>
      <c r="BA99" s="76"/>
      <c r="BB99" s="76"/>
      <c r="BC99" s="98"/>
      <c r="BD99" s="86"/>
      <c r="BE99" s="86"/>
      <c r="BF99" s="86"/>
      <c r="BG99" s="86"/>
      <c r="BH99" s="86"/>
      <c r="BI99" s="86"/>
      <c r="BJ99" s="86"/>
      <c r="BK99" s="86"/>
      <c r="BL99" s="87"/>
      <c r="BM99" s="89"/>
      <c r="BN99" s="89"/>
      <c r="BO99" s="89"/>
      <c r="BP99" s="89"/>
      <c r="BQ99" s="89"/>
      <c r="BR99" s="89"/>
      <c r="BS99" s="89"/>
      <c r="BU99" s="65"/>
      <c r="BV99" s="65"/>
      <c r="BW99" s="65"/>
      <c r="BX99" s="65"/>
      <c r="BY99" s="65"/>
      <c r="BZ99" s="282"/>
      <c r="CA99" s="282"/>
      <c r="CB99" s="283"/>
      <c r="CC99" s="284"/>
      <c r="CD99" s="285"/>
      <c r="CE99" s="285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70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2"/>
    </row>
    <row r="100" spans="38:157" ht="5.25" customHeight="1" x14ac:dyDescent="0.15">
      <c r="AL100" s="212"/>
      <c r="AM100" s="212"/>
      <c r="AN100" s="213"/>
      <c r="AO100" s="52"/>
      <c r="AP100" s="53"/>
      <c r="AQ100" s="53"/>
      <c r="AR100" s="53"/>
      <c r="AS100" s="53"/>
      <c r="AT100" s="53"/>
      <c r="AU100" s="53"/>
      <c r="AX100" s="75"/>
      <c r="AY100" s="76"/>
      <c r="AZ100" s="76"/>
      <c r="BA100" s="76"/>
      <c r="BB100" s="76"/>
      <c r="BC100" s="100"/>
      <c r="BD100" s="76"/>
      <c r="BE100" s="76"/>
      <c r="BF100" s="76"/>
      <c r="BG100" s="76"/>
      <c r="BH100" s="49"/>
      <c r="BI100" s="50"/>
      <c r="BJ100" s="50"/>
      <c r="BK100" s="50"/>
      <c r="BL100" s="50"/>
      <c r="BM100" s="53"/>
      <c r="BN100" s="53"/>
      <c r="BO100" s="53"/>
      <c r="BP100" s="53"/>
      <c r="BQ100" s="53"/>
      <c r="BR100" s="53"/>
      <c r="BS100" s="53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73"/>
      <c r="DT100" s="274"/>
      <c r="DU100" s="274"/>
      <c r="DV100" s="274"/>
      <c r="DW100" s="274"/>
      <c r="DX100" s="274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5"/>
    </row>
    <row r="101" spans="38:157" ht="5.25" customHeight="1" x14ac:dyDescent="0.15">
      <c r="AL101" s="212"/>
      <c r="AM101" s="212"/>
      <c r="AN101" s="213"/>
      <c r="AO101" s="52"/>
      <c r="AP101" s="53"/>
      <c r="AQ101" s="53"/>
      <c r="AR101" s="53"/>
      <c r="AS101" s="53"/>
      <c r="AT101" s="53"/>
      <c r="AU101" s="53"/>
      <c r="AX101" s="75"/>
      <c r="AY101" s="76"/>
      <c r="AZ101" s="76"/>
      <c r="BA101" s="76"/>
      <c r="BB101" s="76"/>
      <c r="BC101" s="100"/>
      <c r="BD101" s="76"/>
      <c r="BE101" s="76"/>
      <c r="BF101" s="76"/>
      <c r="BG101" s="76"/>
      <c r="BH101" s="52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CZ101" s="266" t="s">
        <v>87</v>
      </c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7" t="s">
        <v>88</v>
      </c>
      <c r="DT101" s="268"/>
      <c r="DU101" s="268"/>
      <c r="DV101" s="268"/>
      <c r="DW101" s="268"/>
      <c r="DX101" s="268"/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268"/>
      <c r="EY101" s="268"/>
      <c r="EZ101" s="268"/>
      <c r="FA101" s="269"/>
    </row>
    <row r="102" spans="38:157" ht="5.25" customHeight="1" x14ac:dyDescent="0.15">
      <c r="AL102" s="212"/>
      <c r="AM102" s="212"/>
      <c r="AN102" s="213"/>
      <c r="AO102" s="52"/>
      <c r="AP102" s="53"/>
      <c r="AQ102" s="53"/>
      <c r="AR102" s="53"/>
      <c r="AS102" s="53"/>
      <c r="AT102" s="53"/>
      <c r="AU102" s="53"/>
      <c r="AX102" s="75"/>
      <c r="AY102" s="76"/>
      <c r="AZ102" s="76"/>
      <c r="BA102" s="76"/>
      <c r="BB102" s="76"/>
      <c r="BC102" s="76"/>
      <c r="BD102" s="76"/>
      <c r="BE102" s="76"/>
      <c r="BF102" s="76"/>
      <c r="BG102" s="76"/>
      <c r="BH102" s="52"/>
      <c r="BI102" s="53"/>
      <c r="BJ102" s="53"/>
      <c r="BK102" s="53"/>
      <c r="BL102" s="53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70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2"/>
    </row>
    <row r="103" spans="38:157" ht="5.25" customHeight="1" x14ac:dyDescent="0.15">
      <c r="AL103" s="212"/>
      <c r="AM103" s="212"/>
      <c r="AN103" s="213"/>
      <c r="AO103" s="64"/>
      <c r="AP103" s="65"/>
      <c r="AQ103" s="65"/>
      <c r="AR103" s="65"/>
      <c r="AS103" s="65"/>
      <c r="AT103" s="65"/>
      <c r="AU103" s="65"/>
      <c r="AX103" s="80"/>
      <c r="AY103" s="81"/>
      <c r="AZ103" s="81"/>
      <c r="BA103" s="81"/>
      <c r="BB103" s="81"/>
      <c r="BC103" s="81"/>
      <c r="BD103" s="81"/>
      <c r="BE103" s="81"/>
      <c r="BF103" s="81"/>
      <c r="BG103" s="81"/>
      <c r="BH103" s="52"/>
      <c r="BI103" s="53"/>
      <c r="BJ103" s="53"/>
      <c r="BK103" s="53"/>
      <c r="BL103" s="53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73"/>
      <c r="DT103" s="274"/>
      <c r="DU103" s="274"/>
      <c r="DV103" s="274"/>
      <c r="DW103" s="274"/>
      <c r="DX103" s="274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5"/>
    </row>
    <row r="104" spans="38:157" ht="5.25" customHeight="1" x14ac:dyDescent="0.15"/>
    <row r="105" spans="38:157" ht="5.25" customHeight="1" x14ac:dyDescent="0.15">
      <c r="BC105" s="52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</row>
    <row r="106" spans="38:157" ht="5.25" customHeight="1" x14ac:dyDescent="0.15">
      <c r="BC106" s="52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</row>
    <row r="107" spans="38:157" ht="5.25" customHeight="1" x14ac:dyDescent="0.15">
      <c r="BC107" s="52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W107" s="113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</row>
    <row r="108" spans="38:157" ht="5.25" customHeight="1" x14ac:dyDescent="0.15">
      <c r="BC108" s="241" t="s">
        <v>126</v>
      </c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9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</row>
    <row r="109" spans="38:157" ht="5.25" customHeight="1" x14ac:dyDescent="0.15">
      <c r="BC109" s="241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9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</row>
    <row r="110" spans="38:157" ht="5.25" customHeight="1" x14ac:dyDescent="0.15">
      <c r="BC110" s="242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1"/>
    </row>
    <row r="111" spans="38:157" ht="5.25" customHeight="1" x14ac:dyDescent="0.15">
      <c r="BC111" s="248" t="s">
        <v>36</v>
      </c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</row>
    <row r="112" spans="38:157" ht="5.25" customHeight="1" x14ac:dyDescent="0.15"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</row>
    <row r="113" spans="8:151" ht="5.25" customHeight="1" x14ac:dyDescent="0.15"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</row>
    <row r="114" spans="8:151" ht="5.25" customHeight="1" x14ac:dyDescent="0.15"/>
    <row r="115" spans="8:151" ht="5.25" customHeight="1" x14ac:dyDescent="0.15">
      <c r="Z115" s="229" t="s">
        <v>70</v>
      </c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1"/>
      <c r="DF115" s="229" t="s">
        <v>71</v>
      </c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1"/>
    </row>
    <row r="116" spans="8:151" ht="5.25" customHeight="1" x14ac:dyDescent="0.15">
      <c r="Z116" s="232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4"/>
      <c r="DF116" s="232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  <c r="EC116" s="234"/>
    </row>
    <row r="117" spans="8:151" ht="5.25" customHeight="1" x14ac:dyDescent="0.15">
      <c r="Z117" s="235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7"/>
      <c r="DF117" s="235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7"/>
    </row>
    <row r="118" spans="8:151" ht="5.25" customHeight="1" x14ac:dyDescent="0.15">
      <c r="H118" s="238" t="s">
        <v>123</v>
      </c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DF118" s="238">
        <f>CA146</f>
        <v>1200</v>
      </c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</row>
    <row r="119" spans="8:151" ht="5.25" customHeight="1" x14ac:dyDescent="0.15"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E119" s="239" t="s">
        <v>91</v>
      </c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</row>
    <row r="120" spans="8:151" ht="5.25" customHeight="1" x14ac:dyDescent="0.15"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</row>
    <row r="121" spans="8:151" ht="5.25" customHeight="1" x14ac:dyDescent="0.15">
      <c r="H121" s="240" t="s">
        <v>128</v>
      </c>
      <c r="I121" s="206"/>
      <c r="J121" s="206"/>
      <c r="K121" s="206"/>
      <c r="L121" s="206"/>
      <c r="M121" s="206" t="s">
        <v>126</v>
      </c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 t="s">
        <v>128</v>
      </c>
      <c r="BN121" s="206"/>
      <c r="BO121" s="206"/>
      <c r="BP121" s="206"/>
      <c r="BQ121" s="207"/>
      <c r="DF121" s="240">
        <f>BX155</f>
        <v>300</v>
      </c>
      <c r="DG121" s="206"/>
      <c r="DH121" s="206"/>
      <c r="DI121" s="206"/>
      <c r="DJ121" s="206"/>
      <c r="DK121" s="206"/>
      <c r="DL121" s="206">
        <f>BX149</f>
        <v>600</v>
      </c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>
        <f>BX146</f>
        <v>300</v>
      </c>
      <c r="DY121" s="206"/>
      <c r="DZ121" s="206"/>
      <c r="EA121" s="206"/>
      <c r="EB121" s="206"/>
      <c r="EC121" s="207"/>
      <c r="ED121" s="239" t="s">
        <v>94</v>
      </c>
      <c r="EE121" s="239"/>
      <c r="EF121" s="239"/>
      <c r="EG121" s="239"/>
      <c r="EH121" s="239"/>
      <c r="EI121" s="239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</row>
    <row r="122" spans="8:151" ht="5.25" customHeight="1" x14ac:dyDescent="0.15">
      <c r="H122" s="241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9"/>
      <c r="DF122" s="241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9"/>
      <c r="ED122" s="239"/>
      <c r="EE122" s="239"/>
      <c r="EF122" s="239"/>
      <c r="EG122" s="239"/>
      <c r="EH122" s="239"/>
      <c r="EI122" s="239"/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</row>
    <row r="123" spans="8:151" ht="5.25" customHeight="1" x14ac:dyDescent="0.15">
      <c r="H123" s="242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1"/>
      <c r="DF123" s="242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  <c r="DQ123" s="210"/>
      <c r="DR123" s="210"/>
      <c r="DS123" s="210"/>
      <c r="DT123" s="210"/>
      <c r="DU123" s="210"/>
      <c r="DV123" s="210"/>
      <c r="DW123" s="210"/>
      <c r="DX123" s="210"/>
      <c r="DY123" s="210"/>
      <c r="DZ123" s="210"/>
      <c r="EA123" s="210"/>
      <c r="EB123" s="210"/>
      <c r="EC123" s="211"/>
    </row>
    <row r="124" spans="8:151" ht="5.25" customHeight="1" x14ac:dyDescent="0.15">
      <c r="H124" s="49"/>
      <c r="I124" s="50"/>
      <c r="J124" s="50"/>
      <c r="K124" s="50"/>
      <c r="L124" s="51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49"/>
      <c r="BN124" s="50"/>
      <c r="BO124" s="50"/>
      <c r="BP124" s="50"/>
      <c r="BQ124" s="51"/>
      <c r="DF124" s="49"/>
      <c r="DG124" s="50"/>
      <c r="DH124" s="50"/>
      <c r="DI124" s="50"/>
      <c r="DJ124" s="50"/>
      <c r="DK124" s="50"/>
      <c r="DL124" s="49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1"/>
      <c r="DX124" s="50"/>
      <c r="DY124" s="50"/>
      <c r="DZ124" s="50"/>
      <c r="EA124" s="50"/>
      <c r="EB124" s="50"/>
      <c r="EC124" s="51"/>
    </row>
    <row r="125" spans="8:151" ht="5.25" customHeight="1" x14ac:dyDescent="0.15">
      <c r="H125" s="52"/>
      <c r="I125" s="53"/>
      <c r="J125" s="53"/>
      <c r="K125" s="53"/>
      <c r="L125" s="54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2"/>
      <c r="BN125" s="53"/>
      <c r="BO125" s="53"/>
      <c r="BP125" s="53"/>
      <c r="BQ125" s="54"/>
      <c r="DF125" s="52"/>
      <c r="DG125" s="53"/>
      <c r="DH125" s="53"/>
      <c r="DI125" s="53"/>
      <c r="DJ125" s="53"/>
      <c r="DK125" s="53"/>
      <c r="DL125" s="52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4"/>
      <c r="DX125" s="53"/>
      <c r="DY125" s="53"/>
      <c r="DZ125" s="53"/>
      <c r="EA125" s="53"/>
      <c r="EB125" s="53"/>
      <c r="EC125" s="54"/>
    </row>
    <row r="126" spans="8:151" ht="5.25" customHeight="1" x14ac:dyDescent="0.15">
      <c r="H126" s="52"/>
      <c r="I126" s="53"/>
      <c r="J126" s="53"/>
      <c r="K126" s="53"/>
      <c r="L126" s="54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2"/>
      <c r="BN126" s="53"/>
      <c r="BO126" s="53"/>
      <c r="BP126" s="53"/>
      <c r="BQ126" s="54"/>
      <c r="DF126" s="52"/>
      <c r="DG126" s="53"/>
      <c r="DH126" s="53"/>
      <c r="DI126" s="53"/>
      <c r="DJ126" s="53"/>
      <c r="DK126" s="53"/>
      <c r="DL126" s="52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4"/>
      <c r="DX126" s="53"/>
      <c r="DY126" s="53"/>
      <c r="DZ126" s="53"/>
      <c r="EA126" s="53"/>
      <c r="EB126" s="53"/>
      <c r="EC126" s="54"/>
    </row>
    <row r="127" spans="8:151" ht="5.25" customHeight="1" x14ac:dyDescent="0.15">
      <c r="H127" s="52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2"/>
      <c r="BN127" s="53"/>
      <c r="BO127" s="53"/>
      <c r="BP127" s="53"/>
      <c r="BQ127" s="54"/>
      <c r="DF127" s="52"/>
      <c r="DG127" s="53"/>
      <c r="DH127" s="53"/>
      <c r="DI127" s="53"/>
      <c r="DJ127" s="53"/>
      <c r="DK127" s="53"/>
      <c r="DL127" s="52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4"/>
      <c r="DX127" s="53"/>
      <c r="DY127" s="53"/>
      <c r="DZ127" s="53"/>
      <c r="EA127" s="53"/>
      <c r="EB127" s="53"/>
      <c r="EC127" s="54"/>
    </row>
    <row r="128" spans="8:151" ht="5.25" customHeight="1" x14ac:dyDescent="0.15">
      <c r="H128" s="52"/>
      <c r="I128" s="53"/>
      <c r="J128" s="53"/>
      <c r="K128" s="53"/>
      <c r="L128" s="54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2"/>
      <c r="BN128" s="53"/>
      <c r="BO128" s="53"/>
      <c r="BP128" s="53"/>
      <c r="BQ128" s="54"/>
      <c r="DF128" s="52"/>
      <c r="DG128" s="53"/>
      <c r="DH128" s="53"/>
      <c r="DI128" s="53"/>
      <c r="DJ128" s="53"/>
      <c r="DK128" s="53"/>
      <c r="DL128" s="52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4"/>
      <c r="DX128" s="53"/>
      <c r="DY128" s="53"/>
      <c r="DZ128" s="53"/>
      <c r="EA128" s="53"/>
      <c r="EB128" s="53"/>
      <c r="EC128" s="54"/>
    </row>
    <row r="129" spans="8:145" ht="5.25" customHeight="1" x14ac:dyDescent="0.15"/>
    <row r="130" spans="8:145" ht="5.25" customHeight="1" x14ac:dyDescent="0.15">
      <c r="H130" s="55"/>
      <c r="L130" s="55"/>
      <c r="BC130" s="53"/>
      <c r="BM130" s="55"/>
      <c r="BQ130" s="55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V130" s="53"/>
      <c r="CW130" s="53"/>
      <c r="CX130" s="212">
        <f>EM130-10-[1]入力!$F$13</f>
        <v>870</v>
      </c>
      <c r="CY130" s="212"/>
      <c r="CZ130" s="213"/>
      <c r="DA130" s="50"/>
      <c r="DB130" s="50"/>
      <c r="DC130" s="50"/>
      <c r="DD130" s="50"/>
      <c r="DE130" s="53"/>
      <c r="DF130" s="58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60"/>
      <c r="EE130" s="61"/>
      <c r="EF130" s="61"/>
      <c r="EG130" s="61"/>
      <c r="EH130" s="61"/>
      <c r="EI130" s="62"/>
      <c r="EJ130" s="214">
        <v>30</v>
      </c>
      <c r="EK130" s="215"/>
      <c r="EL130" s="216"/>
      <c r="EM130" s="217">
        <f>EJ130+EJ131+EJ132+EJ135+EJ141</f>
        <v>900</v>
      </c>
      <c r="EN130" s="265"/>
      <c r="EO130" s="265"/>
    </row>
    <row r="131" spans="8:145" ht="5.25" customHeight="1" x14ac:dyDescent="0.15">
      <c r="H131" s="55"/>
      <c r="L131" s="55"/>
      <c r="BC131" s="53"/>
      <c r="BM131" s="55"/>
      <c r="BQ131" s="55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212"/>
      <c r="CY131" s="212"/>
      <c r="CZ131" s="213"/>
      <c r="DA131" s="53"/>
      <c r="DB131" s="53"/>
      <c r="DC131" s="53"/>
      <c r="DD131" s="53"/>
      <c r="DE131" s="53"/>
      <c r="DF131" s="101"/>
      <c r="DG131" s="102"/>
      <c r="DH131" s="102"/>
      <c r="DI131" s="102"/>
      <c r="DJ131" s="102"/>
      <c r="DK131" s="102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102"/>
      <c r="DY131" s="102"/>
      <c r="DZ131" s="102"/>
      <c r="EA131" s="102"/>
      <c r="EB131" s="102"/>
      <c r="EC131" s="103"/>
      <c r="EE131" s="61"/>
      <c r="EF131" s="61"/>
      <c r="EG131" s="61"/>
      <c r="EH131" s="61"/>
      <c r="EI131" s="62"/>
      <c r="EJ131" s="214">
        <v>40</v>
      </c>
      <c r="EK131" s="215"/>
      <c r="EL131" s="216"/>
      <c r="EM131" s="217"/>
      <c r="EN131" s="265"/>
      <c r="EO131" s="265"/>
    </row>
    <row r="132" spans="8:145" ht="5.25" customHeight="1" x14ac:dyDescent="0.15">
      <c r="H132" s="55"/>
      <c r="L132" s="55"/>
      <c r="BC132" s="53"/>
      <c r="BM132" s="55"/>
      <c r="BQ132" s="55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212"/>
      <c r="CY132" s="212"/>
      <c r="CZ132" s="21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L132" s="219" t="s">
        <v>129</v>
      </c>
      <c r="DM132" s="220"/>
      <c r="DN132" s="220"/>
      <c r="DO132" s="220"/>
      <c r="DP132" s="220"/>
      <c r="DQ132" s="220"/>
      <c r="DR132" s="220"/>
      <c r="DS132" s="220"/>
      <c r="DT132" s="220"/>
      <c r="DU132" s="220"/>
      <c r="DV132" s="220"/>
      <c r="DW132" s="221"/>
      <c r="EE132" s="53"/>
      <c r="EF132" s="53"/>
      <c r="EG132" s="53"/>
      <c r="EH132" s="53"/>
      <c r="EI132" s="54"/>
      <c r="EJ132" s="297">
        <v>150</v>
      </c>
      <c r="EK132" s="298"/>
      <c r="EL132" s="299"/>
      <c r="EM132" s="217"/>
      <c r="EN132" s="265"/>
      <c r="EO132" s="265"/>
    </row>
    <row r="133" spans="8:145" ht="5.25" customHeight="1" x14ac:dyDescent="0.15">
      <c r="H133" s="55"/>
      <c r="L133" s="55"/>
      <c r="AU133" s="241" t="s">
        <v>126</v>
      </c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9"/>
      <c r="BM133" s="55"/>
      <c r="BQ133" s="55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212"/>
      <c r="CY133" s="212"/>
      <c r="CZ133" s="21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L133" s="222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4"/>
      <c r="EE133" s="53"/>
      <c r="EF133" s="53"/>
      <c r="EG133" s="53"/>
      <c r="EH133" s="53"/>
      <c r="EI133" s="54"/>
      <c r="EJ133" s="297"/>
      <c r="EK133" s="298"/>
      <c r="EL133" s="299"/>
      <c r="EM133" s="217"/>
      <c r="EN133" s="265"/>
      <c r="EO133" s="265"/>
    </row>
    <row r="134" spans="8:145" ht="5.25" customHeight="1" x14ac:dyDescent="0.15">
      <c r="H134" s="55"/>
      <c r="L134" s="55"/>
      <c r="AU134" s="241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9"/>
      <c r="BM134" s="55"/>
      <c r="BQ134" s="55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212"/>
      <c r="CY134" s="212"/>
      <c r="CZ134" s="21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L134" s="225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7"/>
      <c r="EE134" s="65"/>
      <c r="EF134" s="65"/>
      <c r="EG134" s="65"/>
      <c r="EH134" s="65"/>
      <c r="EI134" s="68"/>
      <c r="EJ134" s="297"/>
      <c r="EK134" s="298"/>
      <c r="EL134" s="299"/>
      <c r="EM134" s="217"/>
      <c r="EN134" s="265"/>
      <c r="EO134" s="265"/>
    </row>
    <row r="135" spans="8:145" ht="5.25" customHeight="1" x14ac:dyDescent="0.15">
      <c r="H135" s="55"/>
      <c r="L135" s="55"/>
      <c r="AU135" s="242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1"/>
      <c r="BM135" s="55"/>
      <c r="BQ135" s="55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212"/>
      <c r="CY135" s="212"/>
      <c r="CZ135" s="21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L135" s="219" t="s">
        <v>125</v>
      </c>
      <c r="DM135" s="220"/>
      <c r="DN135" s="220"/>
      <c r="DO135" s="220"/>
      <c r="DP135" s="220"/>
      <c r="DQ135" s="220"/>
      <c r="DR135" s="220"/>
      <c r="DS135" s="220"/>
      <c r="DT135" s="220"/>
      <c r="DU135" s="220"/>
      <c r="DV135" s="220"/>
      <c r="DW135" s="221"/>
      <c r="EE135" s="53"/>
      <c r="EF135" s="53"/>
      <c r="EG135" s="53"/>
      <c r="EH135" s="53"/>
      <c r="EI135" s="54"/>
      <c r="EJ135" s="297">
        <v>350</v>
      </c>
      <c r="EK135" s="298"/>
      <c r="EL135" s="299"/>
      <c r="EM135" s="217"/>
      <c r="EN135" s="265"/>
      <c r="EO135" s="265"/>
    </row>
    <row r="136" spans="8:145" ht="5.25" customHeight="1" x14ac:dyDescent="0.15">
      <c r="H136" s="55"/>
      <c r="L136" s="55"/>
      <c r="AU136" s="111"/>
      <c r="AV136" s="112"/>
      <c r="AW136" s="112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6"/>
      <c r="BM136" s="55"/>
      <c r="BQ136" s="55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212"/>
      <c r="CY136" s="212"/>
      <c r="CZ136" s="21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L136" s="222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4"/>
      <c r="EE136" s="53"/>
      <c r="EF136" s="53"/>
      <c r="EG136" s="53"/>
      <c r="EH136" s="53"/>
      <c r="EI136" s="54"/>
      <c r="EJ136" s="297"/>
      <c r="EK136" s="298"/>
      <c r="EL136" s="299"/>
      <c r="EM136" s="217"/>
      <c r="EN136" s="265"/>
      <c r="EO136" s="265"/>
    </row>
    <row r="137" spans="8:145" ht="5.25" customHeight="1" x14ac:dyDescent="0.15">
      <c r="H137" s="55"/>
      <c r="L137" s="55"/>
      <c r="AU137" s="250">
        <v>300</v>
      </c>
      <c r="AV137" s="251"/>
      <c r="AW137" s="252"/>
      <c r="AX137" s="256" t="s">
        <v>130</v>
      </c>
      <c r="AY137" s="257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257"/>
      <c r="BL137" s="258"/>
      <c r="BM137" s="55"/>
      <c r="BQ137" s="55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212"/>
      <c r="CY137" s="212"/>
      <c r="CZ137" s="21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L137" s="222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4"/>
      <c r="EE137" s="53"/>
      <c r="EF137" s="53"/>
      <c r="EG137" s="53"/>
      <c r="EH137" s="53"/>
      <c r="EI137" s="54"/>
      <c r="EJ137" s="297"/>
      <c r="EK137" s="298"/>
      <c r="EL137" s="299"/>
      <c r="EM137" s="217"/>
      <c r="EN137" s="265"/>
      <c r="EO137" s="265"/>
    </row>
    <row r="138" spans="8:145" ht="5.25" customHeight="1" x14ac:dyDescent="0.15">
      <c r="H138" s="55"/>
      <c r="L138" s="55"/>
      <c r="AU138" s="253"/>
      <c r="AV138" s="254"/>
      <c r="AW138" s="255"/>
      <c r="AX138" s="259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1"/>
      <c r="BM138" s="55"/>
      <c r="BQ138" s="55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212"/>
      <c r="CY138" s="212"/>
      <c r="CZ138" s="21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L138" s="222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4"/>
      <c r="EE138" s="53"/>
      <c r="EF138" s="53"/>
      <c r="EG138" s="53"/>
      <c r="EH138" s="53"/>
      <c r="EI138" s="54"/>
      <c r="EJ138" s="297"/>
      <c r="EK138" s="298"/>
      <c r="EL138" s="299"/>
      <c r="EM138" s="217"/>
      <c r="EN138" s="265"/>
      <c r="EO138" s="265"/>
    </row>
    <row r="139" spans="8:145" ht="5.25" customHeight="1" x14ac:dyDescent="0.15">
      <c r="H139" s="55"/>
      <c r="L139" s="55"/>
      <c r="AU139" s="49"/>
      <c r="AV139" s="50"/>
      <c r="AW139" s="51"/>
      <c r="AX139" s="49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1"/>
      <c r="BM139" s="55"/>
      <c r="BQ139" s="55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212"/>
      <c r="CY139" s="212"/>
      <c r="CZ139" s="21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L139" s="222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4"/>
      <c r="EE139" s="53"/>
      <c r="EF139" s="53"/>
      <c r="EG139" s="53"/>
      <c r="EH139" s="53"/>
      <c r="EI139" s="54"/>
      <c r="EJ139" s="297"/>
      <c r="EK139" s="298"/>
      <c r="EL139" s="299"/>
      <c r="EM139" s="217"/>
      <c r="EN139" s="265"/>
      <c r="EO139" s="265"/>
    </row>
    <row r="140" spans="8:145" ht="5.25" customHeight="1" x14ac:dyDescent="0.15">
      <c r="H140" s="55"/>
      <c r="L140" s="55"/>
      <c r="AU140" s="52"/>
      <c r="AV140" s="53"/>
      <c r="AW140" s="54"/>
      <c r="AX140" s="52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4"/>
      <c r="BM140" s="55"/>
      <c r="BQ140" s="55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212"/>
      <c r="CY140" s="212"/>
      <c r="CZ140" s="21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L140" s="225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7"/>
      <c r="EE140" s="65"/>
      <c r="EF140" s="65"/>
      <c r="EG140" s="65"/>
      <c r="EH140" s="65"/>
      <c r="EI140" s="68"/>
      <c r="EJ140" s="297"/>
      <c r="EK140" s="298"/>
      <c r="EL140" s="299"/>
      <c r="EM140" s="217"/>
      <c r="EN140" s="265"/>
      <c r="EO140" s="265"/>
    </row>
    <row r="141" spans="8:145" ht="5.25" customHeight="1" x14ac:dyDescent="0.15">
      <c r="H141" s="55"/>
      <c r="L141" s="55"/>
      <c r="AU141" s="52"/>
      <c r="AV141" s="53"/>
      <c r="AW141" s="54"/>
      <c r="AX141" s="52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4"/>
      <c r="BM141" s="55"/>
      <c r="BQ141" s="55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212"/>
      <c r="CY141" s="212"/>
      <c r="CZ141" s="21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L141" s="219" t="s">
        <v>79</v>
      </c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1"/>
      <c r="EE141" s="53"/>
      <c r="EF141" s="53"/>
      <c r="EG141" s="53"/>
      <c r="EH141" s="53"/>
      <c r="EI141" s="54"/>
      <c r="EJ141" s="217">
        <f>IF(EJ130+EJ131+EJ132+EJ135&lt;500,810-EJ130-EJ131-EJ132+[1]入力!A127,310+[1]入力!$F$13)</f>
        <v>330</v>
      </c>
      <c r="EK141" s="218"/>
      <c r="EL141" s="228"/>
      <c r="EM141" s="217"/>
      <c r="EN141" s="265"/>
      <c r="EO141" s="265"/>
    </row>
    <row r="142" spans="8:145" ht="5.25" customHeight="1" x14ac:dyDescent="0.15">
      <c r="H142" s="55"/>
      <c r="L142" s="55"/>
      <c r="AU142" s="52"/>
      <c r="AV142" s="53"/>
      <c r="AW142" s="54"/>
      <c r="AX142" s="52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4"/>
      <c r="BM142" s="55"/>
      <c r="BQ142" s="55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212"/>
      <c r="CY142" s="212"/>
      <c r="CZ142" s="21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L142" s="222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4"/>
      <c r="EE142" s="53"/>
      <c r="EF142" s="53"/>
      <c r="EG142" s="53"/>
      <c r="EH142" s="53"/>
      <c r="EI142" s="54"/>
      <c r="EJ142" s="217"/>
      <c r="EK142" s="218"/>
      <c r="EL142" s="228"/>
      <c r="EM142" s="217"/>
      <c r="EN142" s="265"/>
      <c r="EO142" s="265"/>
    </row>
    <row r="143" spans="8:145" ht="5.25" customHeight="1" x14ac:dyDescent="0.15">
      <c r="H143" s="55"/>
      <c r="L143" s="55"/>
      <c r="AU143" s="52"/>
      <c r="AV143" s="53"/>
      <c r="AW143" s="54"/>
      <c r="AX143" s="52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4"/>
      <c r="BM143" s="55"/>
      <c r="BQ143" s="55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212"/>
      <c r="CY143" s="212"/>
      <c r="CZ143" s="21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L143" s="222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4"/>
      <c r="EE143" s="53"/>
      <c r="EF143" s="53"/>
      <c r="EG143" s="53"/>
      <c r="EH143" s="53"/>
      <c r="EI143" s="54"/>
      <c r="EJ143" s="217"/>
      <c r="EK143" s="218"/>
      <c r="EL143" s="228"/>
      <c r="EM143" s="217"/>
      <c r="EN143" s="265"/>
      <c r="EO143" s="265"/>
    </row>
    <row r="144" spans="8:145" ht="5.25" customHeight="1" x14ac:dyDescent="0.15">
      <c r="H144" s="55"/>
      <c r="L144" s="55"/>
      <c r="BC144" s="53"/>
      <c r="BM144" s="55"/>
      <c r="BQ144" s="55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212"/>
      <c r="CY144" s="212"/>
      <c r="CZ144" s="21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L144" s="222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4"/>
      <c r="EE144" s="53"/>
      <c r="EF144" s="53"/>
      <c r="EG144" s="53"/>
      <c r="EH144" s="53"/>
      <c r="EI144" s="54"/>
      <c r="EJ144" s="217"/>
      <c r="EK144" s="218"/>
      <c r="EL144" s="228"/>
      <c r="EM144" s="217"/>
      <c r="EN144" s="265"/>
      <c r="EO144" s="265"/>
    </row>
    <row r="145" spans="8:145" ht="5.25" customHeight="1" x14ac:dyDescent="0.15">
      <c r="H145" s="55"/>
      <c r="L145" s="55"/>
      <c r="BC145" s="53"/>
      <c r="BM145" s="55"/>
      <c r="BQ145" s="55"/>
      <c r="CO145" s="53"/>
      <c r="CP145" s="53"/>
      <c r="CQ145" s="53"/>
      <c r="CR145" s="53"/>
      <c r="CS145" s="53"/>
      <c r="CT145" s="53"/>
      <c r="CU145" s="53"/>
      <c r="CV145" s="53"/>
      <c r="CW145" s="53"/>
      <c r="CX145" s="212"/>
      <c r="CY145" s="212"/>
      <c r="CZ145" s="21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L145" s="222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4"/>
      <c r="EE145" s="53"/>
      <c r="EF145" s="53"/>
      <c r="EG145" s="53"/>
      <c r="EH145" s="53"/>
      <c r="EI145" s="54"/>
      <c r="EJ145" s="217"/>
      <c r="EK145" s="218"/>
      <c r="EL145" s="228"/>
      <c r="EM145" s="217"/>
      <c r="EN145" s="265"/>
      <c r="EO145" s="265"/>
    </row>
    <row r="146" spans="8:145" ht="5.25" customHeight="1" x14ac:dyDescent="0.15">
      <c r="H146" s="55"/>
      <c r="L146" s="55"/>
      <c r="AU146" s="69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3"/>
      <c r="BM146" s="55"/>
      <c r="BQ146" s="55"/>
      <c r="BS146" s="50"/>
      <c r="BT146" s="50"/>
      <c r="BU146" s="50"/>
      <c r="BV146" s="50"/>
      <c r="BW146" s="51"/>
      <c r="BX146" s="262">
        <v>300</v>
      </c>
      <c r="BY146" s="263"/>
      <c r="BZ146" s="264"/>
      <c r="CA146" s="217">
        <f>BX146+BX149+BX155</f>
        <v>1200</v>
      </c>
      <c r="CB146" s="265"/>
      <c r="CC146" s="265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53"/>
      <c r="CP146" s="53"/>
      <c r="CQ146" s="53"/>
      <c r="CR146" s="53"/>
      <c r="CS146" s="53"/>
      <c r="CT146" s="53"/>
      <c r="CU146" s="53"/>
      <c r="CV146" s="53"/>
      <c r="CW146" s="53"/>
      <c r="CX146" s="212"/>
      <c r="CY146" s="212"/>
      <c r="CZ146" s="213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L146" s="222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4"/>
      <c r="EE146" s="53"/>
      <c r="EF146" s="53"/>
      <c r="EG146" s="53"/>
      <c r="EH146" s="53"/>
      <c r="EI146" s="54"/>
      <c r="EJ146" s="217"/>
      <c r="EK146" s="218"/>
      <c r="EL146" s="228"/>
      <c r="EM146" s="217"/>
      <c r="EN146" s="265"/>
      <c r="EO146" s="265"/>
    </row>
    <row r="147" spans="8:145" ht="5.25" customHeight="1" x14ac:dyDescent="0.15">
      <c r="H147" s="55"/>
      <c r="L147" s="55"/>
      <c r="AU147" s="75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9"/>
      <c r="BM147" s="55"/>
      <c r="BQ147" s="55"/>
      <c r="BS147" s="53"/>
      <c r="BT147" s="53"/>
      <c r="BU147" s="53"/>
      <c r="BV147" s="53"/>
      <c r="BW147" s="54"/>
      <c r="BX147" s="217"/>
      <c r="BY147" s="218"/>
      <c r="BZ147" s="228"/>
      <c r="CA147" s="217"/>
      <c r="CB147" s="265"/>
      <c r="CC147" s="265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S147" s="53"/>
      <c r="CT147" s="53"/>
      <c r="CU147" s="53"/>
      <c r="DL147" s="80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2"/>
      <c r="EE147" s="65"/>
      <c r="EF147" s="65"/>
      <c r="EG147" s="65"/>
      <c r="EH147" s="65"/>
      <c r="EI147" s="68"/>
      <c r="EJ147" s="243"/>
      <c r="EK147" s="244"/>
      <c r="EL147" s="245"/>
      <c r="EM147" s="217"/>
      <c r="EN147" s="265"/>
      <c r="EO147" s="265"/>
    </row>
    <row r="148" spans="8:145" ht="5.25" customHeight="1" x14ac:dyDescent="0.15">
      <c r="H148" s="55"/>
      <c r="L148" s="55"/>
      <c r="AU148" s="75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9"/>
      <c r="BM148" s="55"/>
      <c r="BQ148" s="55"/>
      <c r="BS148" s="53"/>
      <c r="BT148" s="53"/>
      <c r="BU148" s="53"/>
      <c r="BV148" s="53"/>
      <c r="BW148" s="54"/>
      <c r="BX148" s="217"/>
      <c r="BY148" s="218"/>
      <c r="BZ148" s="228"/>
      <c r="CA148" s="217"/>
      <c r="CB148" s="265"/>
      <c r="CC148" s="265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V148" s="74"/>
      <c r="CW148" s="74"/>
      <c r="CX148" s="74"/>
      <c r="CY148" s="74"/>
      <c r="CZ148" s="74"/>
      <c r="DA148" s="74"/>
      <c r="DB148" s="74"/>
      <c r="DC148" s="74"/>
    </row>
    <row r="149" spans="8:145" ht="5.25" customHeight="1" x14ac:dyDescent="0.15">
      <c r="H149" s="55"/>
      <c r="L149" s="55"/>
      <c r="AU149" s="75"/>
      <c r="AV149" s="76"/>
      <c r="AW149" s="76"/>
      <c r="AX149" s="69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3"/>
      <c r="BM149" s="55"/>
      <c r="BQ149" s="55"/>
      <c r="BS149" s="50"/>
      <c r="BT149" s="50"/>
      <c r="BU149" s="50"/>
      <c r="BV149" s="50"/>
      <c r="BW149" s="51"/>
      <c r="BX149" s="217">
        <v>600</v>
      </c>
      <c r="BY149" s="218"/>
      <c r="BZ149" s="228"/>
      <c r="CA149" s="217"/>
      <c r="CB149" s="265"/>
      <c r="CC149" s="265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</row>
    <row r="150" spans="8:145" ht="5.25" customHeight="1" x14ac:dyDescent="0.15">
      <c r="H150" s="55"/>
      <c r="L150" s="55"/>
      <c r="AU150" s="75"/>
      <c r="AV150" s="76"/>
      <c r="AW150" s="76"/>
      <c r="AX150" s="75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9"/>
      <c r="BM150" s="55"/>
      <c r="BQ150" s="55"/>
      <c r="BS150" s="53"/>
      <c r="BT150" s="53"/>
      <c r="BU150" s="53"/>
      <c r="BV150" s="53"/>
      <c r="BW150" s="54"/>
      <c r="BX150" s="217"/>
      <c r="BY150" s="218"/>
      <c r="BZ150" s="228"/>
      <c r="CA150" s="217"/>
      <c r="CB150" s="265"/>
      <c r="CC150" s="265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</row>
    <row r="151" spans="8:145" ht="5.25" customHeight="1" thickBot="1" x14ac:dyDescent="0.2">
      <c r="H151" s="55"/>
      <c r="L151" s="55"/>
      <c r="AU151" s="75"/>
      <c r="AV151" s="76"/>
      <c r="AW151" s="76"/>
      <c r="AX151" s="75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9"/>
      <c r="BM151" s="55"/>
      <c r="BQ151" s="55"/>
      <c r="BS151" s="53"/>
      <c r="BT151" s="53"/>
      <c r="BU151" s="53"/>
      <c r="BV151" s="53"/>
      <c r="BW151" s="54"/>
      <c r="BX151" s="217"/>
      <c r="BY151" s="218"/>
      <c r="BZ151" s="228"/>
      <c r="CA151" s="217"/>
      <c r="CB151" s="265"/>
      <c r="CC151" s="265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</row>
    <row r="152" spans="8:145" ht="5.25" customHeight="1" x14ac:dyDescent="0.15">
      <c r="H152" s="55"/>
      <c r="L152" s="55"/>
      <c r="AU152" s="75"/>
      <c r="AV152" s="76"/>
      <c r="AW152" s="76"/>
      <c r="AX152" s="75"/>
      <c r="AY152" s="76"/>
      <c r="AZ152" s="76"/>
      <c r="BA152" s="76"/>
      <c r="BB152" s="7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7"/>
      <c r="BM152" s="88"/>
      <c r="BN152" s="89"/>
      <c r="BO152" s="89"/>
      <c r="BP152" s="89"/>
      <c r="BQ152" s="88"/>
      <c r="BR152" s="89"/>
      <c r="BS152" s="89"/>
      <c r="BT152" s="89"/>
      <c r="BU152" s="89"/>
      <c r="BV152" s="89"/>
      <c r="BW152" s="54"/>
      <c r="BX152" s="217"/>
      <c r="BY152" s="218"/>
      <c r="BZ152" s="228"/>
      <c r="CA152" s="217"/>
      <c r="CB152" s="265"/>
      <c r="CC152" s="265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</row>
    <row r="153" spans="8:145" ht="5.25" customHeight="1" x14ac:dyDescent="0.15">
      <c r="H153" s="55"/>
      <c r="L153" s="55"/>
      <c r="AU153" s="75"/>
      <c r="AV153" s="76"/>
      <c r="AW153" s="76"/>
      <c r="AX153" s="75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9"/>
      <c r="BM153" s="55"/>
      <c r="BQ153" s="55"/>
      <c r="BS153" s="53"/>
      <c r="BT153" s="53"/>
      <c r="BU153" s="53"/>
      <c r="BV153" s="53"/>
      <c r="BW153" s="54"/>
      <c r="BX153" s="217"/>
      <c r="BY153" s="218"/>
      <c r="BZ153" s="228"/>
      <c r="CA153" s="217"/>
      <c r="CB153" s="265"/>
      <c r="CC153" s="265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</row>
    <row r="154" spans="8:145" ht="5.25" customHeight="1" x14ac:dyDescent="0.15">
      <c r="H154" s="55"/>
      <c r="L154" s="55"/>
      <c r="AU154" s="75"/>
      <c r="AV154" s="76"/>
      <c r="AW154" s="76"/>
      <c r="AX154" s="80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2"/>
      <c r="BM154" s="55"/>
      <c r="BQ154" s="55"/>
      <c r="BS154" s="65"/>
      <c r="BT154" s="65"/>
      <c r="BU154" s="65"/>
      <c r="BV154" s="65"/>
      <c r="BW154" s="68"/>
      <c r="BX154" s="217"/>
      <c r="BY154" s="218"/>
      <c r="BZ154" s="228"/>
      <c r="CA154" s="217"/>
      <c r="CB154" s="265"/>
      <c r="CC154" s="265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</row>
    <row r="155" spans="8:145" ht="5.25" customHeight="1" x14ac:dyDescent="0.15">
      <c r="H155" s="55"/>
      <c r="L155" s="55"/>
      <c r="AU155" s="75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9"/>
      <c r="BM155" s="55"/>
      <c r="BQ155" s="55"/>
      <c r="BS155" s="53"/>
      <c r="BT155" s="53"/>
      <c r="BU155" s="53"/>
      <c r="BV155" s="53"/>
      <c r="BW155" s="54"/>
      <c r="BX155" s="217">
        <v>300</v>
      </c>
      <c r="BY155" s="218"/>
      <c r="BZ155" s="228"/>
      <c r="CA155" s="217"/>
      <c r="CB155" s="265"/>
      <c r="CC155" s="265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</row>
    <row r="156" spans="8:145" ht="5.25" customHeight="1" x14ac:dyDescent="0.15">
      <c r="H156" s="55"/>
      <c r="L156" s="55"/>
      <c r="AU156" s="75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9"/>
      <c r="BM156" s="55"/>
      <c r="BQ156" s="55"/>
      <c r="BS156" s="53"/>
      <c r="BT156" s="53"/>
      <c r="BU156" s="53"/>
      <c r="BV156" s="53"/>
      <c r="BW156" s="54"/>
      <c r="BX156" s="217"/>
      <c r="BY156" s="218"/>
      <c r="BZ156" s="228"/>
      <c r="CA156" s="217"/>
      <c r="CB156" s="265"/>
      <c r="CC156" s="265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DI156" s="246" t="str">
        <f>[1]市道占用!$C$20</f>
        <v>ポリエチレン管(PP)</v>
      </c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7" t="str">
        <f>[1]市道占用!$G$20</f>
        <v>φ２０mm</v>
      </c>
      <c r="DX156" s="247"/>
      <c r="DY156" s="247"/>
      <c r="DZ156" s="247"/>
      <c r="EA156" s="247"/>
      <c r="EB156" s="247"/>
      <c r="EC156" s="247"/>
    </row>
    <row r="157" spans="8:145" ht="5.25" customHeight="1" x14ac:dyDescent="0.15">
      <c r="H157" s="55"/>
      <c r="L157" s="55"/>
      <c r="AU157" s="80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2"/>
      <c r="BM157" s="55"/>
      <c r="BQ157" s="55"/>
      <c r="BS157" s="65"/>
      <c r="BT157" s="65"/>
      <c r="BU157" s="65"/>
      <c r="BV157" s="65"/>
      <c r="BW157" s="68"/>
      <c r="BX157" s="243"/>
      <c r="BY157" s="244"/>
      <c r="BZ157" s="245"/>
      <c r="CA157" s="217"/>
      <c r="CB157" s="265"/>
      <c r="CC157" s="265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DI157" s="246"/>
      <c r="DJ157" s="246"/>
      <c r="DK157" s="246"/>
      <c r="DL157" s="246"/>
      <c r="DM157" s="246"/>
      <c r="DN157" s="246"/>
      <c r="DO157" s="246"/>
      <c r="DP157" s="246"/>
      <c r="DQ157" s="246"/>
      <c r="DR157" s="246"/>
      <c r="DS157" s="246"/>
      <c r="DT157" s="246"/>
      <c r="DU157" s="246"/>
      <c r="DV157" s="246"/>
      <c r="DW157" s="247"/>
      <c r="DX157" s="247"/>
      <c r="DY157" s="247"/>
      <c r="DZ157" s="247"/>
      <c r="EA157" s="247"/>
      <c r="EB157" s="247"/>
      <c r="EC157" s="247"/>
    </row>
    <row r="158" spans="8:145" ht="5.25" customHeight="1" x14ac:dyDescent="0.15">
      <c r="H158" s="55"/>
      <c r="L158" s="55"/>
      <c r="BC158" s="53"/>
      <c r="BM158" s="55"/>
      <c r="BQ158" s="55"/>
      <c r="CO158" s="74"/>
      <c r="CP158" s="74"/>
      <c r="CQ158" s="74"/>
      <c r="CR158" s="74"/>
      <c r="CS158" s="74"/>
      <c r="CT158" s="74"/>
      <c r="CU158" s="74"/>
      <c r="CV158" s="74"/>
    </row>
    <row r="159" spans="8:145" ht="5.25" customHeight="1" x14ac:dyDescent="0.15">
      <c r="H159" s="55"/>
      <c r="L159" s="55"/>
      <c r="BC159" s="53"/>
      <c r="BM159" s="55"/>
      <c r="BQ159" s="55"/>
      <c r="CO159" s="74"/>
      <c r="CP159" s="74"/>
      <c r="CQ159" s="74"/>
      <c r="CR159" s="74"/>
      <c r="CS159" s="74"/>
      <c r="CT159" s="74"/>
      <c r="CU159" s="74"/>
      <c r="CV159" s="74"/>
    </row>
    <row r="160" spans="8:145" ht="5.25" customHeight="1" x14ac:dyDescent="0.15">
      <c r="H160" s="55"/>
      <c r="L160" s="55"/>
      <c r="BC160" s="53"/>
      <c r="BM160" s="55"/>
      <c r="BQ160" s="55"/>
      <c r="CS160" s="74"/>
      <c r="CT160" s="74"/>
      <c r="CU160" s="74"/>
    </row>
    <row r="161" spans="8:69" ht="5.25" customHeight="1" x14ac:dyDescent="0.15">
      <c r="H161" s="55"/>
      <c r="L161" s="55"/>
      <c r="BC161" s="53"/>
      <c r="BM161" s="55"/>
      <c r="BQ161" s="55"/>
    </row>
    <row r="162" spans="8:69" ht="5.25" customHeight="1" x14ac:dyDescent="0.15">
      <c r="H162" s="55"/>
      <c r="L162" s="55"/>
      <c r="BC162" s="53"/>
      <c r="BM162" s="55"/>
      <c r="BQ162" s="55"/>
    </row>
    <row r="163" spans="8:69" ht="5.25" customHeight="1" x14ac:dyDescent="0.15">
      <c r="H163" s="55"/>
      <c r="L163" s="55"/>
      <c r="BC163" s="53"/>
      <c r="BM163" s="55"/>
      <c r="BQ163" s="55"/>
    </row>
    <row r="164" spans="8:69" ht="5.25" customHeight="1" x14ac:dyDescent="0.15">
      <c r="H164" s="55"/>
      <c r="L164" s="55"/>
      <c r="BC164" s="53"/>
      <c r="BM164" s="55"/>
      <c r="BQ164" s="55"/>
    </row>
    <row r="165" spans="8:69" ht="5.25" customHeight="1" x14ac:dyDescent="0.15">
      <c r="H165" s="55"/>
      <c r="L165" s="55"/>
      <c r="BC165" s="53"/>
      <c r="BM165" s="55"/>
      <c r="BQ165" s="55"/>
    </row>
    <row r="166" spans="8:69" ht="5.25" customHeight="1" x14ac:dyDescent="0.15">
      <c r="H166" s="55"/>
      <c r="L166" s="55"/>
      <c r="BC166" s="53"/>
      <c r="BM166" s="55"/>
      <c r="BQ166" s="55"/>
    </row>
    <row r="167" spans="8:69" ht="5.25" customHeight="1" x14ac:dyDescent="0.15">
      <c r="H167" s="55"/>
      <c r="L167" s="55"/>
      <c r="BC167" s="53"/>
      <c r="BM167" s="55"/>
      <c r="BQ167" s="55"/>
    </row>
    <row r="168" spans="8:69" ht="5.25" customHeight="1" x14ac:dyDescent="0.15">
      <c r="H168" s="55"/>
      <c r="L168" s="55"/>
      <c r="BC168" s="53"/>
      <c r="BM168" s="55"/>
      <c r="BQ168" s="55"/>
    </row>
    <row r="169" spans="8:69" ht="5.25" customHeight="1" x14ac:dyDescent="0.15">
      <c r="H169" s="55"/>
      <c r="L169" s="55"/>
      <c r="BC169" s="53"/>
      <c r="BM169" s="55"/>
      <c r="BQ169" s="55"/>
    </row>
    <row r="170" spans="8:69" ht="5.25" customHeight="1" x14ac:dyDescent="0.15">
      <c r="H170" s="55"/>
      <c r="L170" s="55"/>
      <c r="BC170" s="53"/>
      <c r="BM170" s="55"/>
      <c r="BQ170" s="55"/>
    </row>
    <row r="171" spans="8:69" ht="5.25" customHeight="1" x14ac:dyDescent="0.15">
      <c r="H171" s="55"/>
      <c r="L171" s="55"/>
      <c r="BC171" s="53"/>
      <c r="BM171" s="55"/>
      <c r="BQ171" s="55"/>
    </row>
    <row r="172" spans="8:69" ht="5.25" customHeight="1" x14ac:dyDescent="0.15">
      <c r="H172" s="55"/>
      <c r="L172" s="55"/>
      <c r="BC172" s="53"/>
      <c r="BM172" s="55"/>
      <c r="BQ172" s="55"/>
    </row>
    <row r="173" spans="8:69" ht="5.25" customHeight="1" x14ac:dyDescent="0.15"/>
    <row r="174" spans="8:69" ht="5.25" customHeight="1" x14ac:dyDescent="0.15">
      <c r="BC174" s="52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4"/>
    </row>
    <row r="175" spans="8:69" ht="5.25" customHeight="1" x14ac:dyDescent="0.15">
      <c r="BC175" s="52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4"/>
    </row>
    <row r="176" spans="8:69" ht="5.25" customHeight="1" x14ac:dyDescent="0.15">
      <c r="BC176" s="241" t="s">
        <v>121</v>
      </c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9"/>
    </row>
    <row r="177" spans="8:69" ht="5.25" customHeight="1" x14ac:dyDescent="0.15">
      <c r="BC177" s="241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9"/>
    </row>
    <row r="178" spans="8:69" ht="5.25" customHeight="1" x14ac:dyDescent="0.15">
      <c r="BC178" s="242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1"/>
    </row>
    <row r="179" spans="8:69" ht="5.25" customHeight="1" x14ac:dyDescent="0.15">
      <c r="BC179" s="248" t="str">
        <f>BC224</f>
        <v>占用物件</v>
      </c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</row>
    <row r="180" spans="8:69" ht="5.25" customHeight="1" x14ac:dyDescent="0.15"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</row>
    <row r="181" spans="8:69" ht="5.25" customHeight="1" x14ac:dyDescent="0.15"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</row>
    <row r="182" spans="8:69" ht="5.25" customHeight="1" x14ac:dyDescent="0.15"/>
    <row r="183" spans="8:69" ht="5.25" customHeight="1" x14ac:dyDescent="0.15">
      <c r="Z183" s="229" t="s">
        <v>81</v>
      </c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0"/>
      <c r="AP183" s="230"/>
      <c r="AQ183" s="230"/>
      <c r="AR183" s="230"/>
      <c r="AS183" s="230"/>
      <c r="AT183" s="230"/>
      <c r="AU183" s="230"/>
      <c r="AV183" s="230"/>
      <c r="AW183" s="231"/>
    </row>
    <row r="184" spans="8:69" ht="5.25" customHeight="1" x14ac:dyDescent="0.15">
      <c r="Z184" s="232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4"/>
    </row>
    <row r="185" spans="8:69" ht="5.25" customHeight="1" x14ac:dyDescent="0.15">
      <c r="Z185" s="235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7"/>
    </row>
    <row r="186" spans="8:69" ht="5.25" customHeight="1" x14ac:dyDescent="0.15">
      <c r="H186" s="238" t="str">
        <f>H118</f>
        <v>（　　　　）</v>
      </c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</row>
    <row r="187" spans="8:69" ht="5.25" customHeight="1" x14ac:dyDescent="0.15"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</row>
    <row r="188" spans="8:69" ht="5.25" customHeight="1" x14ac:dyDescent="0.15"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</row>
    <row r="189" spans="8:69" ht="5.25" customHeight="1" x14ac:dyDescent="0.15">
      <c r="H189" s="240" t="str">
        <f>H121</f>
        <v>（　　）</v>
      </c>
      <c r="I189" s="206"/>
      <c r="J189" s="206"/>
      <c r="K189" s="206"/>
      <c r="L189" s="206"/>
      <c r="M189" s="206" t="str">
        <f>M121</f>
        <v>（　　　　）</v>
      </c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 t="str">
        <f>BM121</f>
        <v>（　　）</v>
      </c>
      <c r="BN189" s="206"/>
      <c r="BO189" s="206"/>
      <c r="BP189" s="206"/>
      <c r="BQ189" s="207"/>
    </row>
    <row r="190" spans="8:69" ht="5.25" customHeight="1" x14ac:dyDescent="0.15">
      <c r="H190" s="241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9"/>
    </row>
    <row r="191" spans="8:69" ht="5.25" customHeight="1" x14ac:dyDescent="0.15">
      <c r="H191" s="242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1"/>
    </row>
    <row r="192" spans="8:69" ht="5.25" customHeight="1" x14ac:dyDescent="0.15">
      <c r="H192" s="49"/>
      <c r="I192" s="50"/>
      <c r="J192" s="50"/>
      <c r="K192" s="50"/>
      <c r="L192" s="51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240" t="str">
        <f>AU133</f>
        <v>（　　　　）</v>
      </c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7"/>
      <c r="BM192" s="49"/>
      <c r="BN192" s="50"/>
      <c r="BO192" s="50"/>
      <c r="BP192" s="50"/>
      <c r="BQ192" s="51"/>
    </row>
    <row r="193" spans="6:157" ht="5.25" customHeight="1" x14ac:dyDescent="0.15">
      <c r="H193" s="52"/>
      <c r="I193" s="53"/>
      <c r="J193" s="53"/>
      <c r="K193" s="53"/>
      <c r="L193" s="54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241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9"/>
      <c r="BM193" s="52"/>
      <c r="BN193" s="53"/>
      <c r="BO193" s="53"/>
      <c r="BP193" s="53"/>
      <c r="BQ193" s="54"/>
    </row>
    <row r="194" spans="6:157" ht="5.25" customHeight="1" x14ac:dyDescent="0.15">
      <c r="H194" s="52"/>
      <c r="I194" s="53"/>
      <c r="J194" s="53"/>
      <c r="K194" s="53"/>
      <c r="L194" s="54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242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1"/>
      <c r="BM194" s="52"/>
      <c r="BN194" s="53"/>
      <c r="BO194" s="53"/>
      <c r="BP194" s="53"/>
      <c r="BQ194" s="54"/>
    </row>
    <row r="195" spans="6:157" ht="5.25" customHeight="1" x14ac:dyDescent="0.15">
      <c r="H195" s="52"/>
      <c r="I195" s="53"/>
      <c r="J195" s="53"/>
      <c r="K195" s="53"/>
      <c r="L195" s="54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49"/>
      <c r="AV195" s="112"/>
      <c r="AW195" s="112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6"/>
      <c r="BM195" s="52"/>
      <c r="BN195" s="53"/>
      <c r="BO195" s="53"/>
      <c r="BP195" s="53"/>
      <c r="BQ195" s="54"/>
    </row>
    <row r="196" spans="6:157" ht="5.25" customHeight="1" x14ac:dyDescent="0.15">
      <c r="H196" s="52"/>
      <c r="I196" s="53"/>
      <c r="J196" s="53"/>
      <c r="K196" s="53"/>
      <c r="L196" s="54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250">
        <v>300</v>
      </c>
      <c r="AV196" s="251"/>
      <c r="AW196" s="252"/>
      <c r="AX196" s="241" t="str">
        <f>AX137</f>
        <v>（　　　　）</v>
      </c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9"/>
      <c r="BM196" s="52"/>
      <c r="BN196" s="53"/>
      <c r="BO196" s="53"/>
      <c r="BP196" s="53"/>
      <c r="BQ196" s="54"/>
    </row>
    <row r="197" spans="6:157" ht="5.25" customHeight="1" x14ac:dyDescent="0.15">
      <c r="H197" s="52"/>
      <c r="I197" s="53"/>
      <c r="J197" s="53"/>
      <c r="K197" s="53"/>
      <c r="L197" s="54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253"/>
      <c r="AV197" s="254"/>
      <c r="AW197" s="255"/>
      <c r="AX197" s="242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1"/>
      <c r="BM197" s="52"/>
      <c r="BN197" s="53"/>
      <c r="BO197" s="53"/>
      <c r="BP197" s="53"/>
      <c r="BQ197" s="54"/>
    </row>
    <row r="198" spans="6:157" ht="5.25" customHeight="1" x14ac:dyDescent="0.15">
      <c r="H198" s="52"/>
      <c r="I198" s="53"/>
      <c r="J198" s="53"/>
      <c r="K198" s="53"/>
      <c r="L198" s="54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49"/>
      <c r="AV198" s="50"/>
      <c r="AW198" s="51"/>
      <c r="AX198" s="49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2"/>
      <c r="BN198" s="53"/>
      <c r="BO198" s="53"/>
      <c r="BP198" s="53"/>
      <c r="BQ198" s="54"/>
    </row>
    <row r="199" spans="6:157" ht="5.25" customHeight="1" x14ac:dyDescent="0.15">
      <c r="H199" s="52"/>
      <c r="I199" s="53"/>
      <c r="J199" s="53"/>
      <c r="K199" s="53"/>
      <c r="L199" s="54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3"/>
      <c r="AW199" s="54"/>
      <c r="AX199" s="52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2"/>
      <c r="BN199" s="53"/>
      <c r="BO199" s="53"/>
      <c r="BP199" s="53"/>
      <c r="BQ199" s="54"/>
    </row>
    <row r="200" spans="6:157" ht="5.25" customHeight="1" x14ac:dyDescent="0.15">
      <c r="H200" s="52"/>
      <c r="I200" s="53"/>
      <c r="J200" s="53"/>
      <c r="K200" s="53"/>
      <c r="L200" s="54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3"/>
      <c r="AW200" s="54"/>
      <c r="AX200" s="52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2"/>
      <c r="BN200" s="53"/>
      <c r="BO200" s="53"/>
      <c r="BP200" s="53"/>
      <c r="BQ200" s="54"/>
    </row>
    <row r="201" spans="6:157" ht="5.25" customHeight="1" x14ac:dyDescent="0.15">
      <c r="H201" s="52"/>
      <c r="I201" s="53"/>
      <c r="J201" s="53"/>
      <c r="K201" s="53"/>
      <c r="L201" s="54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3"/>
      <c r="AW201" s="54"/>
      <c r="AX201" s="52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2"/>
      <c r="BN201" s="53"/>
      <c r="BO201" s="53"/>
      <c r="BP201" s="53"/>
      <c r="BQ201" s="54"/>
    </row>
    <row r="202" spans="6:157" ht="5.25" customHeight="1" x14ac:dyDescent="0.15">
      <c r="H202" s="52"/>
      <c r="I202" s="53"/>
      <c r="J202" s="53"/>
      <c r="K202" s="53"/>
      <c r="L202" s="54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3"/>
      <c r="AW202" s="54"/>
      <c r="AX202" s="52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2"/>
      <c r="BN202" s="53"/>
      <c r="BO202" s="53"/>
      <c r="BP202" s="53"/>
      <c r="BQ202" s="54"/>
    </row>
    <row r="203" spans="6:157" ht="5.25" customHeight="1" x14ac:dyDescent="0.15"/>
    <row r="204" spans="6:157" ht="5.25" customHeight="1" x14ac:dyDescent="0.15">
      <c r="F204" s="50"/>
      <c r="G204" s="50"/>
      <c r="H204" s="49"/>
      <c r="I204" s="93"/>
      <c r="J204" s="61"/>
      <c r="K204" s="62"/>
      <c r="L204" s="51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276" t="s">
        <v>126</v>
      </c>
      <c r="AM204" s="276"/>
      <c r="AN204" s="277"/>
      <c r="AO204" s="49"/>
      <c r="AP204" s="50"/>
      <c r="AQ204" s="50"/>
      <c r="AR204" s="50"/>
      <c r="AS204" s="50"/>
      <c r="AT204" s="50"/>
      <c r="AU204" s="94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6"/>
      <c r="BM204" s="50"/>
      <c r="BN204" s="93"/>
      <c r="BO204" s="61"/>
      <c r="BP204" s="62"/>
      <c r="BQ204" s="51"/>
      <c r="BR204" s="50"/>
      <c r="BS204" s="50"/>
      <c r="BU204" s="50"/>
      <c r="BV204" s="50"/>
      <c r="BW204" s="50"/>
      <c r="BX204" s="50"/>
      <c r="BY204" s="51"/>
      <c r="BZ204" s="278">
        <f>CX130</f>
        <v>870</v>
      </c>
      <c r="CA204" s="278"/>
      <c r="CB204" s="279"/>
      <c r="CC204" s="284">
        <f>EM130</f>
        <v>900</v>
      </c>
      <c r="CD204" s="285"/>
      <c r="CE204" s="285"/>
    </row>
    <row r="205" spans="6:157" ht="5.25" customHeight="1" x14ac:dyDescent="0.15">
      <c r="H205" s="52"/>
      <c r="I205" s="52"/>
      <c r="J205" s="53"/>
      <c r="K205" s="54"/>
      <c r="L205" s="54"/>
      <c r="AL205" s="212"/>
      <c r="AM205" s="212"/>
      <c r="AN205" s="213"/>
      <c r="AO205" s="52"/>
      <c r="AP205" s="53"/>
      <c r="AQ205" s="53"/>
      <c r="AR205" s="53"/>
      <c r="AS205" s="53"/>
      <c r="AT205" s="53"/>
      <c r="AU205" s="53"/>
      <c r="AX205" s="75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9"/>
      <c r="BM205" s="53"/>
      <c r="BN205" s="52"/>
      <c r="BO205" s="53"/>
      <c r="BP205" s="54"/>
      <c r="BQ205" s="54"/>
      <c r="BU205" s="53"/>
      <c r="BV205" s="53"/>
      <c r="BW205" s="53"/>
      <c r="BX205" s="53"/>
      <c r="BY205" s="54"/>
      <c r="BZ205" s="280"/>
      <c r="CA205" s="280"/>
      <c r="CB205" s="281"/>
      <c r="CC205" s="284"/>
      <c r="CD205" s="285"/>
      <c r="CE205" s="285"/>
    </row>
    <row r="206" spans="6:157" ht="5.25" customHeight="1" x14ac:dyDescent="0.15">
      <c r="H206" s="52"/>
      <c r="I206" s="52"/>
      <c r="J206" s="53"/>
      <c r="K206" s="54"/>
      <c r="L206" s="54"/>
      <c r="AL206" s="212"/>
      <c r="AM206" s="212"/>
      <c r="AN206" s="213"/>
      <c r="AO206" s="52"/>
      <c r="AP206" s="53"/>
      <c r="AQ206" s="53"/>
      <c r="AR206" s="53"/>
      <c r="AS206" s="53"/>
      <c r="AT206" s="53"/>
      <c r="AU206" s="53"/>
      <c r="AX206" s="75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9"/>
      <c r="BM206" s="53"/>
      <c r="BN206" s="52"/>
      <c r="BO206" s="53"/>
      <c r="BP206" s="54"/>
      <c r="BQ206" s="54"/>
      <c r="BU206" s="53"/>
      <c r="BV206" s="53"/>
      <c r="BW206" s="53"/>
      <c r="BX206" s="53"/>
      <c r="BY206" s="54"/>
      <c r="BZ206" s="280"/>
      <c r="CA206" s="280"/>
      <c r="CB206" s="281"/>
      <c r="CC206" s="284"/>
      <c r="CD206" s="285"/>
      <c r="CE206" s="285"/>
    </row>
    <row r="207" spans="6:157" ht="5.25" customHeight="1" x14ac:dyDescent="0.15">
      <c r="H207" s="52"/>
      <c r="I207" s="64"/>
      <c r="J207" s="65"/>
      <c r="K207" s="68"/>
      <c r="L207" s="54"/>
      <c r="AL207" s="212"/>
      <c r="AM207" s="212"/>
      <c r="AN207" s="213"/>
      <c r="AO207" s="52"/>
      <c r="AP207" s="53"/>
      <c r="AQ207" s="53"/>
      <c r="AR207" s="53"/>
      <c r="AS207" s="53"/>
      <c r="AT207" s="53"/>
      <c r="AU207" s="53"/>
      <c r="AX207" s="75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9"/>
      <c r="BM207" s="53"/>
      <c r="BN207" s="64"/>
      <c r="BO207" s="65"/>
      <c r="BP207" s="68"/>
      <c r="BQ207" s="54"/>
      <c r="BU207" s="53"/>
      <c r="BV207" s="53"/>
      <c r="BW207" s="53"/>
      <c r="BX207" s="53"/>
      <c r="BY207" s="54"/>
      <c r="BZ207" s="280"/>
      <c r="CA207" s="280"/>
      <c r="CB207" s="281"/>
      <c r="CC207" s="284"/>
      <c r="CD207" s="285"/>
      <c r="CE207" s="285"/>
    </row>
    <row r="208" spans="6:157" ht="5.25" customHeight="1" x14ac:dyDescent="0.15">
      <c r="H208" s="64"/>
      <c r="I208" s="65"/>
      <c r="J208" s="65"/>
      <c r="K208" s="65"/>
      <c r="L208" s="68"/>
      <c r="AL208" s="212"/>
      <c r="AM208" s="212"/>
      <c r="AN208" s="213"/>
      <c r="AO208" s="52"/>
      <c r="AP208" s="53"/>
      <c r="AQ208" s="53"/>
      <c r="AR208" s="53"/>
      <c r="AS208" s="53"/>
      <c r="AT208" s="53"/>
      <c r="AU208" s="53"/>
      <c r="AX208" s="75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9"/>
      <c r="BM208" s="65"/>
      <c r="BN208" s="65"/>
      <c r="BO208" s="65"/>
      <c r="BP208" s="65"/>
      <c r="BQ208" s="68"/>
      <c r="BU208" s="53"/>
      <c r="BV208" s="53"/>
      <c r="BW208" s="53"/>
      <c r="BX208" s="53"/>
      <c r="BY208" s="54"/>
      <c r="BZ208" s="280"/>
      <c r="CA208" s="280"/>
      <c r="CB208" s="281"/>
      <c r="CC208" s="284"/>
      <c r="CD208" s="285"/>
      <c r="CE208" s="285"/>
      <c r="CZ208" s="266" t="s">
        <v>84</v>
      </c>
      <c r="DA208" s="266"/>
      <c r="DB208" s="266"/>
      <c r="DC208" s="266"/>
      <c r="DD208" s="266"/>
      <c r="DE208" s="266"/>
      <c r="DF208" s="266"/>
      <c r="DG208" s="266"/>
      <c r="DH208" s="266"/>
      <c r="DI208" s="266"/>
      <c r="DJ208" s="266"/>
      <c r="DK208" s="266"/>
      <c r="DL208" s="266"/>
      <c r="DM208" s="266"/>
      <c r="DN208" s="266"/>
      <c r="DO208" s="266"/>
      <c r="DP208" s="266"/>
      <c r="DQ208" s="266"/>
      <c r="DR208" s="266"/>
      <c r="DS208" s="295"/>
      <c r="DT208" s="296"/>
      <c r="DU208" s="296"/>
      <c r="DV208" s="296"/>
      <c r="DW208" s="296"/>
      <c r="DX208" s="296"/>
      <c r="DY208" s="296"/>
      <c r="DZ208" s="296"/>
      <c r="EA208" s="296"/>
      <c r="EB208" s="296"/>
      <c r="EC208" s="296"/>
      <c r="ED208" s="296"/>
      <c r="EE208" s="296"/>
      <c r="EF208" s="296"/>
      <c r="EG208" s="296"/>
      <c r="EH208" s="138" t="s">
        <v>127</v>
      </c>
      <c r="EI208" s="138"/>
      <c r="EJ208" s="138"/>
      <c r="EK208" s="138"/>
      <c r="EL208" s="138"/>
      <c r="EM208" s="138"/>
      <c r="EN208" s="138"/>
      <c r="EO208" s="138"/>
      <c r="EP208" s="138"/>
      <c r="EQ208" s="138"/>
      <c r="ER208" s="138"/>
      <c r="ES208" s="138"/>
      <c r="ET208" s="138"/>
      <c r="EU208" s="138"/>
      <c r="EV208" s="138"/>
      <c r="EW208" s="138"/>
      <c r="EX208" s="138"/>
      <c r="EY208" s="138"/>
      <c r="EZ208" s="138"/>
      <c r="FA208" s="139"/>
    </row>
    <row r="209" spans="38:157" ht="5.25" customHeight="1" x14ac:dyDescent="0.15">
      <c r="AL209" s="212"/>
      <c r="AM209" s="212"/>
      <c r="AN209" s="213"/>
      <c r="AO209" s="52"/>
      <c r="AP209" s="53"/>
      <c r="AQ209" s="53"/>
      <c r="AR209" s="53"/>
      <c r="AS209" s="53"/>
      <c r="AT209" s="53"/>
      <c r="AU209" s="53"/>
      <c r="AX209" s="75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9"/>
      <c r="BU209" s="53"/>
      <c r="BV209" s="53"/>
      <c r="BW209" s="53"/>
      <c r="BX209" s="53"/>
      <c r="BY209" s="54"/>
      <c r="BZ209" s="280"/>
      <c r="CA209" s="280"/>
      <c r="CB209" s="281"/>
      <c r="CC209" s="284"/>
      <c r="CD209" s="285"/>
      <c r="CE209" s="285"/>
      <c r="CZ209" s="266"/>
      <c r="DA209" s="266"/>
      <c r="DB209" s="266"/>
      <c r="DC209" s="266"/>
      <c r="DD209" s="266"/>
      <c r="DE209" s="266"/>
      <c r="DF209" s="266"/>
      <c r="DG209" s="266"/>
      <c r="DH209" s="266"/>
      <c r="DI209" s="266"/>
      <c r="DJ209" s="266"/>
      <c r="DK209" s="266"/>
      <c r="DL209" s="266"/>
      <c r="DM209" s="266"/>
      <c r="DN209" s="266"/>
      <c r="DO209" s="266"/>
      <c r="DP209" s="266"/>
      <c r="DQ209" s="266"/>
      <c r="DR209" s="266"/>
      <c r="DS209" s="295"/>
      <c r="DT209" s="296"/>
      <c r="DU209" s="296"/>
      <c r="DV209" s="296"/>
      <c r="DW209" s="296"/>
      <c r="DX209" s="296"/>
      <c r="DY209" s="296"/>
      <c r="DZ209" s="296"/>
      <c r="EA209" s="296"/>
      <c r="EB209" s="296"/>
      <c r="EC209" s="296"/>
      <c r="ED209" s="296"/>
      <c r="EE209" s="296"/>
      <c r="EF209" s="296"/>
      <c r="EG209" s="296"/>
      <c r="EH209" s="138"/>
      <c r="EI209" s="138"/>
      <c r="EJ209" s="138"/>
      <c r="EK209" s="138"/>
      <c r="EL209" s="138"/>
      <c r="EM209" s="138"/>
      <c r="EN209" s="138"/>
      <c r="EO209" s="138"/>
      <c r="EP209" s="138"/>
      <c r="EQ209" s="138"/>
      <c r="ER209" s="138"/>
      <c r="ES209" s="138"/>
      <c r="ET209" s="138"/>
      <c r="EU209" s="138"/>
      <c r="EV209" s="138"/>
      <c r="EW209" s="138"/>
      <c r="EX209" s="138"/>
      <c r="EY209" s="138"/>
      <c r="EZ209" s="138"/>
      <c r="FA209" s="139"/>
    </row>
    <row r="210" spans="38:157" ht="5.25" customHeight="1" x14ac:dyDescent="0.15">
      <c r="AL210" s="212"/>
      <c r="AM210" s="212"/>
      <c r="AN210" s="213"/>
      <c r="AO210" s="52"/>
      <c r="AP210" s="53"/>
      <c r="AQ210" s="53"/>
      <c r="AR210" s="53"/>
      <c r="AS210" s="53"/>
      <c r="AT210" s="53"/>
      <c r="AU210" s="53"/>
      <c r="AX210" s="75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9"/>
      <c r="BU210" s="53"/>
      <c r="BV210" s="53"/>
      <c r="BW210" s="53"/>
      <c r="BX210" s="53"/>
      <c r="BY210" s="54"/>
      <c r="BZ210" s="280"/>
      <c r="CA210" s="280"/>
      <c r="CB210" s="281"/>
      <c r="CC210" s="284"/>
      <c r="CD210" s="285"/>
      <c r="CE210" s="285"/>
      <c r="CZ210" s="266"/>
      <c r="DA210" s="266"/>
      <c r="DB210" s="266"/>
      <c r="DC210" s="266"/>
      <c r="DD210" s="266"/>
      <c r="DE210" s="266"/>
      <c r="DF210" s="266"/>
      <c r="DG210" s="266"/>
      <c r="DH210" s="266"/>
      <c r="DI210" s="266"/>
      <c r="DJ210" s="266"/>
      <c r="DK210" s="266"/>
      <c r="DL210" s="266"/>
      <c r="DM210" s="266"/>
      <c r="DN210" s="266"/>
      <c r="DO210" s="266"/>
      <c r="DP210" s="266"/>
      <c r="DQ210" s="266"/>
      <c r="DR210" s="266"/>
      <c r="DS210" s="295"/>
      <c r="DT210" s="296"/>
      <c r="DU210" s="296"/>
      <c r="DV210" s="296"/>
      <c r="DW210" s="296"/>
      <c r="DX210" s="296"/>
      <c r="DY210" s="296"/>
      <c r="DZ210" s="296"/>
      <c r="EA210" s="296"/>
      <c r="EB210" s="296"/>
      <c r="EC210" s="296"/>
      <c r="ED210" s="296"/>
      <c r="EE210" s="296"/>
      <c r="EF210" s="296"/>
      <c r="EG210" s="296"/>
      <c r="EH210" s="138"/>
      <c r="EI210" s="138"/>
      <c r="EJ210" s="138"/>
      <c r="EK210" s="138"/>
      <c r="EL210" s="138"/>
      <c r="EM210" s="138"/>
      <c r="EN210" s="138"/>
      <c r="EO210" s="138"/>
      <c r="EP210" s="138"/>
      <c r="EQ210" s="138"/>
      <c r="ER210" s="138"/>
      <c r="ES210" s="138"/>
      <c r="ET210" s="138"/>
      <c r="EU210" s="138"/>
      <c r="EV210" s="138"/>
      <c r="EW210" s="138"/>
      <c r="EX210" s="138"/>
      <c r="EY210" s="138"/>
      <c r="EZ210" s="138"/>
      <c r="FA210" s="139"/>
    </row>
    <row r="211" spans="38:157" ht="5.25" customHeight="1" thickBot="1" x14ac:dyDescent="0.2">
      <c r="AL211" s="212"/>
      <c r="AM211" s="212"/>
      <c r="AN211" s="213"/>
      <c r="AO211" s="52"/>
      <c r="AP211" s="53"/>
      <c r="AQ211" s="53"/>
      <c r="AR211" s="53"/>
      <c r="AS211" s="53"/>
      <c r="AT211" s="53"/>
      <c r="AU211" s="53"/>
      <c r="AX211" s="75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9"/>
      <c r="BU211" s="65"/>
      <c r="BV211" s="65"/>
      <c r="BW211" s="65"/>
      <c r="BX211" s="65"/>
      <c r="BY211" s="68"/>
      <c r="BZ211" s="280"/>
      <c r="CA211" s="280"/>
      <c r="CB211" s="281"/>
      <c r="CC211" s="284"/>
      <c r="CD211" s="285"/>
      <c r="CE211" s="285"/>
      <c r="CZ211" s="266" t="s">
        <v>21</v>
      </c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67" t="s">
        <v>86</v>
      </c>
      <c r="DT211" s="268"/>
      <c r="DU211" s="268"/>
      <c r="DV211" s="268"/>
      <c r="DW211" s="268"/>
      <c r="DX211" s="268"/>
      <c r="DY211" s="268"/>
      <c r="DZ211" s="268"/>
      <c r="EA211" s="268"/>
      <c r="EB211" s="268"/>
      <c r="EC211" s="268"/>
      <c r="ED211" s="268"/>
      <c r="EE211" s="268"/>
      <c r="EF211" s="268"/>
      <c r="EG211" s="268"/>
      <c r="EH211" s="268"/>
      <c r="EI211" s="268"/>
      <c r="EJ211" s="268"/>
      <c r="EK211" s="268"/>
      <c r="EL211" s="268"/>
      <c r="EM211" s="268"/>
      <c r="EN211" s="268"/>
      <c r="EO211" s="268"/>
      <c r="EP211" s="268"/>
      <c r="EQ211" s="268"/>
      <c r="ER211" s="268"/>
      <c r="ES211" s="268"/>
      <c r="ET211" s="268"/>
      <c r="EU211" s="268"/>
      <c r="EV211" s="268"/>
      <c r="EW211" s="268"/>
      <c r="EX211" s="268"/>
      <c r="EY211" s="268"/>
      <c r="EZ211" s="268"/>
      <c r="FA211" s="269"/>
    </row>
    <row r="212" spans="38:157" ht="5.25" customHeight="1" x14ac:dyDescent="0.15">
      <c r="AL212" s="212"/>
      <c r="AM212" s="212"/>
      <c r="AN212" s="213"/>
      <c r="AO212" s="52"/>
      <c r="AP212" s="53"/>
      <c r="AQ212" s="53"/>
      <c r="AR212" s="53"/>
      <c r="AS212" s="53"/>
      <c r="AT212" s="53"/>
      <c r="AU212" s="53"/>
      <c r="AX212" s="75"/>
      <c r="AY212" s="76"/>
      <c r="AZ212" s="76"/>
      <c r="BA212" s="76"/>
      <c r="BB212" s="76"/>
      <c r="BC212" s="98"/>
      <c r="BD212" s="86"/>
      <c r="BE212" s="86"/>
      <c r="BF212" s="86"/>
      <c r="BG212" s="86"/>
      <c r="BH212" s="86"/>
      <c r="BI212" s="86"/>
      <c r="BJ212" s="86"/>
      <c r="BK212" s="86"/>
      <c r="BL212" s="87"/>
      <c r="BM212" s="89"/>
      <c r="BN212" s="89"/>
      <c r="BO212" s="89"/>
      <c r="BP212" s="89"/>
      <c r="BQ212" s="89"/>
      <c r="BR212" s="89"/>
      <c r="BS212" s="89"/>
      <c r="BU212" s="65"/>
      <c r="BV212" s="65"/>
      <c r="BW212" s="65"/>
      <c r="BX212" s="65"/>
      <c r="BY212" s="65"/>
      <c r="BZ212" s="282"/>
      <c r="CA212" s="282"/>
      <c r="CB212" s="283"/>
      <c r="CC212" s="284"/>
      <c r="CD212" s="285"/>
      <c r="CE212" s="285"/>
      <c r="CZ212" s="266"/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70"/>
      <c r="DT212" s="271"/>
      <c r="DU212" s="271"/>
      <c r="DV212" s="271"/>
      <c r="DW212" s="271"/>
      <c r="DX212" s="271"/>
      <c r="DY212" s="271"/>
      <c r="DZ212" s="271"/>
      <c r="EA212" s="271"/>
      <c r="EB212" s="271"/>
      <c r="EC212" s="271"/>
      <c r="ED212" s="271"/>
      <c r="EE212" s="271"/>
      <c r="EF212" s="271"/>
      <c r="EG212" s="271"/>
      <c r="EH212" s="271"/>
      <c r="EI212" s="271"/>
      <c r="EJ212" s="271"/>
      <c r="EK212" s="271"/>
      <c r="EL212" s="271"/>
      <c r="EM212" s="271"/>
      <c r="EN212" s="271"/>
      <c r="EO212" s="271"/>
      <c r="EP212" s="271"/>
      <c r="EQ212" s="271"/>
      <c r="ER212" s="271"/>
      <c r="ES212" s="271"/>
      <c r="ET212" s="271"/>
      <c r="EU212" s="271"/>
      <c r="EV212" s="271"/>
      <c r="EW212" s="271"/>
      <c r="EX212" s="271"/>
      <c r="EY212" s="271"/>
      <c r="EZ212" s="271"/>
      <c r="FA212" s="272"/>
    </row>
    <row r="213" spans="38:157" ht="5.25" customHeight="1" x14ac:dyDescent="0.15">
      <c r="AL213" s="212"/>
      <c r="AM213" s="212"/>
      <c r="AN213" s="213"/>
      <c r="AO213" s="52"/>
      <c r="AP213" s="53"/>
      <c r="AQ213" s="53"/>
      <c r="AR213" s="53"/>
      <c r="AS213" s="53"/>
      <c r="AT213" s="53"/>
      <c r="AU213" s="53"/>
      <c r="AX213" s="75"/>
      <c r="AY213" s="76"/>
      <c r="AZ213" s="76"/>
      <c r="BA213" s="76"/>
      <c r="BB213" s="76"/>
      <c r="BC213" s="100"/>
      <c r="BD213" s="76"/>
      <c r="BE213" s="76"/>
      <c r="BF213" s="76"/>
      <c r="BG213" s="76"/>
      <c r="BH213" s="49"/>
      <c r="BI213" s="50"/>
      <c r="BJ213" s="50"/>
      <c r="BK213" s="50"/>
      <c r="BL213" s="50"/>
      <c r="BM213" s="53"/>
      <c r="BN213" s="53"/>
      <c r="BO213" s="53"/>
      <c r="BP213" s="53"/>
      <c r="BQ213" s="53"/>
      <c r="BR213" s="53"/>
      <c r="BS213" s="53"/>
      <c r="CZ213" s="266"/>
      <c r="DA213" s="266"/>
      <c r="DB213" s="266"/>
      <c r="DC213" s="266"/>
      <c r="DD213" s="266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266"/>
      <c r="DO213" s="266"/>
      <c r="DP213" s="266"/>
      <c r="DQ213" s="266"/>
      <c r="DR213" s="266"/>
      <c r="DS213" s="273"/>
      <c r="DT213" s="274"/>
      <c r="DU213" s="274"/>
      <c r="DV213" s="274"/>
      <c r="DW213" s="274"/>
      <c r="DX213" s="274"/>
      <c r="DY213" s="274"/>
      <c r="DZ213" s="274"/>
      <c r="EA213" s="274"/>
      <c r="EB213" s="274"/>
      <c r="EC213" s="274"/>
      <c r="ED213" s="274"/>
      <c r="EE213" s="274"/>
      <c r="EF213" s="274"/>
      <c r="EG213" s="274"/>
      <c r="EH213" s="274"/>
      <c r="EI213" s="274"/>
      <c r="EJ213" s="274"/>
      <c r="EK213" s="274"/>
      <c r="EL213" s="274"/>
      <c r="EM213" s="274"/>
      <c r="EN213" s="274"/>
      <c r="EO213" s="274"/>
      <c r="EP213" s="274"/>
      <c r="EQ213" s="274"/>
      <c r="ER213" s="274"/>
      <c r="ES213" s="274"/>
      <c r="ET213" s="274"/>
      <c r="EU213" s="274"/>
      <c r="EV213" s="274"/>
      <c r="EW213" s="274"/>
      <c r="EX213" s="274"/>
      <c r="EY213" s="274"/>
      <c r="EZ213" s="274"/>
      <c r="FA213" s="275"/>
    </row>
    <row r="214" spans="38:157" ht="5.25" customHeight="1" x14ac:dyDescent="0.15">
      <c r="AL214" s="212"/>
      <c r="AM214" s="212"/>
      <c r="AN214" s="213"/>
      <c r="AO214" s="52"/>
      <c r="AP214" s="53"/>
      <c r="AQ214" s="53"/>
      <c r="AR214" s="53"/>
      <c r="AS214" s="53"/>
      <c r="AT214" s="53"/>
      <c r="AU214" s="53"/>
      <c r="AX214" s="75"/>
      <c r="AY214" s="76"/>
      <c r="AZ214" s="76"/>
      <c r="BA214" s="76"/>
      <c r="BB214" s="76"/>
      <c r="BC214" s="100"/>
      <c r="BD214" s="76"/>
      <c r="BE214" s="76"/>
      <c r="BF214" s="76"/>
      <c r="BG214" s="76"/>
      <c r="BH214" s="52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CZ214" s="266" t="s">
        <v>87</v>
      </c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67" t="s">
        <v>88</v>
      </c>
      <c r="DT214" s="268"/>
      <c r="DU214" s="268"/>
      <c r="DV214" s="268"/>
      <c r="DW214" s="268"/>
      <c r="DX214" s="268"/>
      <c r="DY214" s="268"/>
      <c r="DZ214" s="268"/>
      <c r="EA214" s="268"/>
      <c r="EB214" s="268"/>
      <c r="EC214" s="268"/>
      <c r="ED214" s="268"/>
      <c r="EE214" s="268"/>
      <c r="EF214" s="268"/>
      <c r="EG214" s="268"/>
      <c r="EH214" s="268"/>
      <c r="EI214" s="268"/>
      <c r="EJ214" s="268"/>
      <c r="EK214" s="268"/>
      <c r="EL214" s="268"/>
      <c r="EM214" s="268"/>
      <c r="EN214" s="268"/>
      <c r="EO214" s="268"/>
      <c r="EP214" s="268"/>
      <c r="EQ214" s="268"/>
      <c r="ER214" s="268"/>
      <c r="ES214" s="268"/>
      <c r="ET214" s="268"/>
      <c r="EU214" s="268"/>
      <c r="EV214" s="268"/>
      <c r="EW214" s="268"/>
      <c r="EX214" s="268"/>
      <c r="EY214" s="268"/>
      <c r="EZ214" s="268"/>
      <c r="FA214" s="269"/>
    </row>
    <row r="215" spans="38:157" ht="5.25" customHeight="1" x14ac:dyDescent="0.15">
      <c r="AL215" s="212"/>
      <c r="AM215" s="212"/>
      <c r="AN215" s="213"/>
      <c r="AO215" s="52"/>
      <c r="AP215" s="53"/>
      <c r="AQ215" s="53"/>
      <c r="AR215" s="53"/>
      <c r="AS215" s="53"/>
      <c r="AT215" s="53"/>
      <c r="AU215" s="53"/>
      <c r="AX215" s="75"/>
      <c r="AY215" s="76"/>
      <c r="AZ215" s="76"/>
      <c r="BA215" s="76"/>
      <c r="BB215" s="76"/>
      <c r="BC215" s="76"/>
      <c r="BD215" s="76"/>
      <c r="BE215" s="76"/>
      <c r="BF215" s="76"/>
      <c r="BG215" s="76"/>
      <c r="BH215" s="52"/>
      <c r="BI215" s="53"/>
      <c r="BJ215" s="53"/>
      <c r="BK215" s="53"/>
      <c r="BL215" s="53"/>
      <c r="CZ215" s="266"/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  <c r="DL215" s="266"/>
      <c r="DM215" s="266"/>
      <c r="DN215" s="266"/>
      <c r="DO215" s="266"/>
      <c r="DP215" s="266"/>
      <c r="DQ215" s="266"/>
      <c r="DR215" s="266"/>
      <c r="DS215" s="270"/>
      <c r="DT215" s="271"/>
      <c r="DU215" s="271"/>
      <c r="DV215" s="271"/>
      <c r="DW215" s="271"/>
      <c r="DX215" s="271"/>
      <c r="DY215" s="271"/>
      <c r="DZ215" s="271"/>
      <c r="EA215" s="271"/>
      <c r="EB215" s="271"/>
      <c r="EC215" s="271"/>
      <c r="ED215" s="271"/>
      <c r="EE215" s="271"/>
      <c r="EF215" s="271"/>
      <c r="EG215" s="271"/>
      <c r="EH215" s="271"/>
      <c r="EI215" s="271"/>
      <c r="EJ215" s="271"/>
      <c r="EK215" s="271"/>
      <c r="EL215" s="271"/>
      <c r="EM215" s="271"/>
      <c r="EN215" s="271"/>
      <c r="EO215" s="271"/>
      <c r="EP215" s="271"/>
      <c r="EQ215" s="271"/>
      <c r="ER215" s="271"/>
      <c r="ES215" s="271"/>
      <c r="ET215" s="271"/>
      <c r="EU215" s="271"/>
      <c r="EV215" s="271"/>
      <c r="EW215" s="271"/>
      <c r="EX215" s="271"/>
      <c r="EY215" s="271"/>
      <c r="EZ215" s="271"/>
      <c r="FA215" s="272"/>
    </row>
    <row r="216" spans="38:157" ht="5.25" customHeight="1" x14ac:dyDescent="0.15">
      <c r="AL216" s="212"/>
      <c r="AM216" s="212"/>
      <c r="AN216" s="213"/>
      <c r="AO216" s="64"/>
      <c r="AP216" s="65"/>
      <c r="AQ216" s="65"/>
      <c r="AR216" s="65"/>
      <c r="AS216" s="65"/>
      <c r="AT216" s="65"/>
      <c r="AU216" s="65"/>
      <c r="AX216" s="80"/>
      <c r="AY216" s="81"/>
      <c r="AZ216" s="81"/>
      <c r="BA216" s="81"/>
      <c r="BB216" s="81"/>
      <c r="BC216" s="81"/>
      <c r="BD216" s="81"/>
      <c r="BE216" s="81"/>
      <c r="BF216" s="81"/>
      <c r="BG216" s="81"/>
      <c r="BH216" s="52"/>
      <c r="BI216" s="53"/>
      <c r="BJ216" s="53"/>
      <c r="BK216" s="53"/>
      <c r="BL216" s="53"/>
      <c r="CZ216" s="266"/>
      <c r="DA216" s="266"/>
      <c r="DB216" s="266"/>
      <c r="DC216" s="266"/>
      <c r="DD216" s="266"/>
      <c r="DE216" s="266"/>
      <c r="DF216" s="266"/>
      <c r="DG216" s="266"/>
      <c r="DH216" s="266"/>
      <c r="DI216" s="266"/>
      <c r="DJ216" s="266"/>
      <c r="DK216" s="266"/>
      <c r="DL216" s="266"/>
      <c r="DM216" s="266"/>
      <c r="DN216" s="266"/>
      <c r="DO216" s="266"/>
      <c r="DP216" s="266"/>
      <c r="DQ216" s="266"/>
      <c r="DR216" s="266"/>
      <c r="DS216" s="273"/>
      <c r="DT216" s="274"/>
      <c r="DU216" s="274"/>
      <c r="DV216" s="274"/>
      <c r="DW216" s="274"/>
      <c r="DX216" s="274"/>
      <c r="DY216" s="274"/>
      <c r="DZ216" s="274"/>
      <c r="EA216" s="274"/>
      <c r="EB216" s="274"/>
      <c r="EC216" s="274"/>
      <c r="ED216" s="274"/>
      <c r="EE216" s="274"/>
      <c r="EF216" s="274"/>
      <c r="EG216" s="274"/>
      <c r="EH216" s="274"/>
      <c r="EI216" s="274"/>
      <c r="EJ216" s="274"/>
      <c r="EK216" s="274"/>
      <c r="EL216" s="274"/>
      <c r="EM216" s="274"/>
      <c r="EN216" s="274"/>
      <c r="EO216" s="274"/>
      <c r="EP216" s="274"/>
      <c r="EQ216" s="274"/>
      <c r="ER216" s="274"/>
      <c r="ES216" s="274"/>
      <c r="ET216" s="274"/>
      <c r="EU216" s="274"/>
      <c r="EV216" s="274"/>
      <c r="EW216" s="274"/>
      <c r="EX216" s="274"/>
      <c r="EY216" s="274"/>
      <c r="EZ216" s="274"/>
      <c r="FA216" s="275"/>
    </row>
    <row r="217" spans="38:157" ht="5.25" customHeight="1" x14ac:dyDescent="0.15"/>
    <row r="218" spans="38:157" ht="5.25" customHeight="1" x14ac:dyDescent="0.15">
      <c r="BC218" s="52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4"/>
    </row>
    <row r="219" spans="38:157" ht="5.25" customHeight="1" x14ac:dyDescent="0.15">
      <c r="BC219" s="52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4"/>
    </row>
    <row r="220" spans="38:157" ht="5.25" customHeight="1" x14ac:dyDescent="0.15">
      <c r="BC220" s="52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4"/>
    </row>
    <row r="221" spans="38:157" ht="5.25" customHeight="1" x14ac:dyDescent="0.15">
      <c r="BC221" s="241" t="s">
        <v>126</v>
      </c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8"/>
      <c r="BQ221" s="209"/>
    </row>
    <row r="222" spans="38:157" ht="5.25" customHeight="1" x14ac:dyDescent="0.15">
      <c r="BC222" s="241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8"/>
      <c r="BQ222" s="209"/>
    </row>
    <row r="223" spans="38:157" ht="5.25" customHeight="1" x14ac:dyDescent="0.15">
      <c r="BC223" s="242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1"/>
    </row>
    <row r="224" spans="38:157" ht="5.25" customHeight="1" x14ac:dyDescent="0.15">
      <c r="BC224" s="248" t="s">
        <v>36</v>
      </c>
      <c r="BD224" s="248"/>
      <c r="BE224" s="248"/>
      <c r="BF224" s="248"/>
      <c r="BG224" s="248"/>
      <c r="BH224" s="248"/>
      <c r="BI224" s="248"/>
      <c r="BJ224" s="248"/>
      <c r="BK224" s="248"/>
      <c r="BL224" s="248"/>
      <c r="BM224" s="248"/>
      <c r="BN224" s="248"/>
      <c r="BO224" s="248"/>
      <c r="BP224" s="248"/>
      <c r="BQ224" s="248"/>
    </row>
    <row r="225" spans="8:151" ht="5.25" customHeight="1" x14ac:dyDescent="0.15">
      <c r="BC225" s="249"/>
      <c r="BD225" s="249"/>
      <c r="BE225" s="249"/>
      <c r="BF225" s="249"/>
      <c r="BG225" s="249"/>
      <c r="BH225" s="249"/>
      <c r="BI225" s="249"/>
      <c r="BJ225" s="249"/>
      <c r="BK225" s="249"/>
      <c r="BL225" s="249"/>
      <c r="BM225" s="249"/>
      <c r="BN225" s="249"/>
      <c r="BO225" s="249"/>
      <c r="BP225" s="249"/>
      <c r="BQ225" s="249"/>
    </row>
    <row r="226" spans="8:151" ht="5.25" customHeight="1" x14ac:dyDescent="0.15">
      <c r="BC226" s="249"/>
      <c r="BD226" s="249"/>
      <c r="BE226" s="249"/>
      <c r="BF226" s="249"/>
      <c r="BG226" s="249"/>
      <c r="BH226" s="249"/>
      <c r="BI226" s="249"/>
      <c r="BJ226" s="249"/>
      <c r="BK226" s="249"/>
      <c r="BL226" s="249"/>
      <c r="BM226" s="249"/>
      <c r="BN226" s="249"/>
      <c r="BO226" s="249"/>
      <c r="BP226" s="249"/>
      <c r="BQ226" s="249"/>
    </row>
    <row r="227" spans="8:151" ht="5.25" customHeight="1" x14ac:dyDescent="0.15"/>
    <row r="228" spans="8:151" ht="5.25" customHeight="1" x14ac:dyDescent="0.15">
      <c r="Z228" s="229" t="s">
        <v>70</v>
      </c>
      <c r="AA228" s="230"/>
      <c r="AB228" s="230"/>
      <c r="AC228" s="230"/>
      <c r="AD228" s="230"/>
      <c r="AE228" s="230"/>
      <c r="AF228" s="230"/>
      <c r="AG228" s="230"/>
      <c r="AH228" s="230"/>
      <c r="AI228" s="230"/>
      <c r="AJ228" s="230"/>
      <c r="AK228" s="230"/>
      <c r="AL228" s="230"/>
      <c r="AM228" s="230"/>
      <c r="AN228" s="230"/>
      <c r="AO228" s="230"/>
      <c r="AP228" s="230"/>
      <c r="AQ228" s="230"/>
      <c r="AR228" s="230"/>
      <c r="AS228" s="230"/>
      <c r="AT228" s="230"/>
      <c r="AU228" s="230"/>
      <c r="AV228" s="230"/>
      <c r="AW228" s="231"/>
      <c r="DF228" s="229" t="s">
        <v>71</v>
      </c>
      <c r="DG228" s="230"/>
      <c r="DH228" s="230"/>
      <c r="DI228" s="230"/>
      <c r="DJ228" s="230"/>
      <c r="DK228" s="230"/>
      <c r="DL228" s="230"/>
      <c r="DM228" s="230"/>
      <c r="DN228" s="230"/>
      <c r="DO228" s="230"/>
      <c r="DP228" s="230"/>
      <c r="DQ228" s="230"/>
      <c r="DR228" s="230"/>
      <c r="DS228" s="230"/>
      <c r="DT228" s="230"/>
      <c r="DU228" s="230"/>
      <c r="DV228" s="230"/>
      <c r="DW228" s="230"/>
      <c r="DX228" s="230"/>
      <c r="DY228" s="230"/>
      <c r="DZ228" s="230"/>
      <c r="EA228" s="230"/>
      <c r="EB228" s="230"/>
      <c r="EC228" s="231"/>
    </row>
    <row r="229" spans="8:151" ht="5.25" customHeight="1" x14ac:dyDescent="0.15">
      <c r="Z229" s="232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4"/>
      <c r="DF229" s="232"/>
      <c r="DG229" s="233"/>
      <c r="DH229" s="233"/>
      <c r="DI229" s="233"/>
      <c r="DJ229" s="233"/>
      <c r="DK229" s="233"/>
      <c r="DL229" s="233"/>
      <c r="DM229" s="233"/>
      <c r="DN229" s="233"/>
      <c r="DO229" s="233"/>
      <c r="DP229" s="233"/>
      <c r="DQ229" s="233"/>
      <c r="DR229" s="233"/>
      <c r="DS229" s="233"/>
      <c r="DT229" s="233"/>
      <c r="DU229" s="233"/>
      <c r="DV229" s="233"/>
      <c r="DW229" s="233"/>
      <c r="DX229" s="233"/>
      <c r="DY229" s="233"/>
      <c r="DZ229" s="233"/>
      <c r="EA229" s="233"/>
      <c r="EB229" s="233"/>
      <c r="EC229" s="234"/>
    </row>
    <row r="230" spans="8:151" ht="5.25" customHeight="1" x14ac:dyDescent="0.15">
      <c r="Z230" s="235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7"/>
      <c r="DF230" s="235"/>
      <c r="DG230" s="236"/>
      <c r="DH230" s="236"/>
      <c r="DI230" s="236"/>
      <c r="DJ230" s="236"/>
      <c r="DK230" s="236"/>
      <c r="DL230" s="236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236"/>
      <c r="EC230" s="237"/>
    </row>
    <row r="231" spans="8:151" ht="5.25" customHeight="1" x14ac:dyDescent="0.15">
      <c r="H231" s="238" t="s">
        <v>130</v>
      </c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DF231" s="238">
        <f>CA259</f>
        <v>1200</v>
      </c>
      <c r="DG231" s="238"/>
      <c r="DH231" s="238"/>
      <c r="DI231" s="238"/>
      <c r="DJ231" s="238"/>
      <c r="DK231" s="238"/>
      <c r="DL231" s="238"/>
      <c r="DM231" s="238"/>
      <c r="DN231" s="238"/>
      <c r="DO231" s="238"/>
      <c r="DP231" s="238"/>
      <c r="DQ231" s="238"/>
      <c r="DR231" s="238"/>
      <c r="DS231" s="238"/>
      <c r="DT231" s="238"/>
      <c r="DU231" s="238"/>
      <c r="DV231" s="238"/>
      <c r="DW231" s="238"/>
      <c r="DX231" s="238"/>
      <c r="DY231" s="238"/>
      <c r="DZ231" s="238"/>
      <c r="EA231" s="238"/>
      <c r="EB231" s="238"/>
      <c r="EC231" s="238"/>
    </row>
    <row r="232" spans="8:151" ht="5.25" customHeight="1" x14ac:dyDescent="0.15"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DF232" s="238"/>
      <c r="DG232" s="238"/>
      <c r="DH232" s="238"/>
      <c r="DI232" s="238"/>
      <c r="DJ232" s="238"/>
      <c r="DK232" s="238"/>
      <c r="DL232" s="238"/>
      <c r="DM232" s="238"/>
      <c r="DN232" s="238"/>
      <c r="DO232" s="238"/>
      <c r="DP232" s="238"/>
      <c r="DQ232" s="238"/>
      <c r="DR232" s="238"/>
      <c r="DS232" s="238"/>
      <c r="DT232" s="238"/>
      <c r="DU232" s="238"/>
      <c r="DV232" s="238"/>
      <c r="DW232" s="238"/>
      <c r="DX232" s="238"/>
      <c r="DY232" s="238"/>
      <c r="DZ232" s="238"/>
      <c r="EA232" s="238"/>
      <c r="EB232" s="238"/>
      <c r="EC232" s="238"/>
      <c r="EE232" s="239" t="s">
        <v>91</v>
      </c>
      <c r="EF232" s="239"/>
      <c r="EG232" s="239"/>
      <c r="EH232" s="239"/>
      <c r="EI232" s="239"/>
      <c r="EJ232" s="239"/>
      <c r="EK232" s="239"/>
      <c r="EL232" s="239"/>
      <c r="EM232" s="239"/>
      <c r="EN232" s="239"/>
      <c r="EO232" s="239"/>
      <c r="EP232" s="239"/>
      <c r="EQ232" s="239"/>
      <c r="ER232" s="239"/>
      <c r="ES232" s="239"/>
      <c r="ET232" s="239"/>
      <c r="EU232" s="239"/>
    </row>
    <row r="233" spans="8:151" ht="5.25" customHeight="1" x14ac:dyDescent="0.15"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DF233" s="210"/>
      <c r="DG233" s="210"/>
      <c r="DH233" s="210"/>
      <c r="DI233" s="210"/>
      <c r="DJ233" s="210"/>
      <c r="DK233" s="210"/>
      <c r="DL233" s="210"/>
      <c r="DM233" s="210"/>
      <c r="DN233" s="210"/>
      <c r="DO233" s="210"/>
      <c r="DP233" s="210"/>
      <c r="DQ233" s="210"/>
      <c r="DR233" s="210"/>
      <c r="DS233" s="210"/>
      <c r="DT233" s="210"/>
      <c r="DU233" s="210"/>
      <c r="DV233" s="210"/>
      <c r="DW233" s="210"/>
      <c r="DX233" s="210"/>
      <c r="DY233" s="210"/>
      <c r="DZ233" s="210"/>
      <c r="EA233" s="210"/>
      <c r="EB233" s="210"/>
      <c r="EC233" s="210"/>
      <c r="EE233" s="239"/>
      <c r="EF233" s="239"/>
      <c r="EG233" s="239"/>
      <c r="EH233" s="239"/>
      <c r="EI233" s="239"/>
      <c r="EJ233" s="239"/>
      <c r="EK233" s="239"/>
      <c r="EL233" s="239"/>
      <c r="EM233" s="239"/>
      <c r="EN233" s="239"/>
      <c r="EO233" s="239"/>
      <c r="EP233" s="239"/>
      <c r="EQ233" s="239"/>
      <c r="ER233" s="239"/>
      <c r="ES233" s="239"/>
      <c r="ET233" s="239"/>
      <c r="EU233" s="239"/>
    </row>
    <row r="234" spans="8:151" ht="5.25" customHeight="1" x14ac:dyDescent="0.15">
      <c r="H234" s="240" t="s">
        <v>124</v>
      </c>
      <c r="I234" s="206"/>
      <c r="J234" s="206"/>
      <c r="K234" s="206"/>
      <c r="L234" s="206"/>
      <c r="M234" s="206" t="s">
        <v>126</v>
      </c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 t="s">
        <v>124</v>
      </c>
      <c r="BN234" s="206"/>
      <c r="BO234" s="206"/>
      <c r="BP234" s="206"/>
      <c r="BQ234" s="207"/>
      <c r="DF234" s="240">
        <f>BX268</f>
        <v>300</v>
      </c>
      <c r="DG234" s="206"/>
      <c r="DH234" s="206"/>
      <c r="DI234" s="206"/>
      <c r="DJ234" s="206"/>
      <c r="DK234" s="206"/>
      <c r="DL234" s="206">
        <f>BX262</f>
        <v>600</v>
      </c>
      <c r="DM234" s="206"/>
      <c r="DN234" s="206"/>
      <c r="DO234" s="206"/>
      <c r="DP234" s="206"/>
      <c r="DQ234" s="206"/>
      <c r="DR234" s="206"/>
      <c r="DS234" s="206"/>
      <c r="DT234" s="206"/>
      <c r="DU234" s="206"/>
      <c r="DV234" s="206"/>
      <c r="DW234" s="206"/>
      <c r="DX234" s="206">
        <f>BX259</f>
        <v>300</v>
      </c>
      <c r="DY234" s="206"/>
      <c r="DZ234" s="206"/>
      <c r="EA234" s="206"/>
      <c r="EB234" s="206"/>
      <c r="EC234" s="207"/>
      <c r="ED234" s="239" t="s">
        <v>94</v>
      </c>
      <c r="EE234" s="239"/>
      <c r="EF234" s="239"/>
      <c r="EG234" s="239"/>
      <c r="EH234" s="239"/>
      <c r="EI234" s="239"/>
      <c r="EJ234" s="239"/>
      <c r="EK234" s="239"/>
      <c r="EL234" s="239"/>
      <c r="EM234" s="239"/>
      <c r="EN234" s="239"/>
      <c r="EO234" s="239"/>
      <c r="EP234" s="239"/>
      <c r="EQ234" s="239"/>
      <c r="ER234" s="239"/>
      <c r="ES234" s="239"/>
      <c r="ET234" s="239"/>
    </row>
    <row r="235" spans="8:151" ht="5.25" customHeight="1" x14ac:dyDescent="0.15">
      <c r="H235" s="241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  <c r="BI235" s="208"/>
      <c r="BJ235" s="208"/>
      <c r="BK235" s="208"/>
      <c r="BL235" s="208"/>
      <c r="BM235" s="208"/>
      <c r="BN235" s="208"/>
      <c r="BO235" s="208"/>
      <c r="BP235" s="208"/>
      <c r="BQ235" s="209"/>
      <c r="DF235" s="241"/>
      <c r="DG235" s="208"/>
      <c r="DH235" s="208"/>
      <c r="DI235" s="208"/>
      <c r="DJ235" s="208"/>
      <c r="DK235" s="208"/>
      <c r="DL235" s="208"/>
      <c r="DM235" s="208"/>
      <c r="DN235" s="208"/>
      <c r="DO235" s="208"/>
      <c r="DP235" s="208"/>
      <c r="DQ235" s="208"/>
      <c r="DR235" s="208"/>
      <c r="DS235" s="208"/>
      <c r="DT235" s="208"/>
      <c r="DU235" s="208"/>
      <c r="DV235" s="208"/>
      <c r="DW235" s="208"/>
      <c r="DX235" s="208"/>
      <c r="DY235" s="208"/>
      <c r="DZ235" s="208"/>
      <c r="EA235" s="208"/>
      <c r="EB235" s="208"/>
      <c r="EC235" s="209"/>
      <c r="ED235" s="239"/>
      <c r="EE235" s="239"/>
      <c r="EF235" s="239"/>
      <c r="EG235" s="239"/>
      <c r="EH235" s="239"/>
      <c r="EI235" s="239"/>
      <c r="EJ235" s="239"/>
      <c r="EK235" s="239"/>
      <c r="EL235" s="239"/>
      <c r="EM235" s="239"/>
      <c r="EN235" s="239"/>
      <c r="EO235" s="239"/>
      <c r="EP235" s="239"/>
      <c r="EQ235" s="239"/>
      <c r="ER235" s="239"/>
      <c r="ES235" s="239"/>
      <c r="ET235" s="239"/>
    </row>
    <row r="236" spans="8:151" ht="5.25" customHeight="1" x14ac:dyDescent="0.15">
      <c r="H236" s="242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1"/>
      <c r="DF236" s="242"/>
      <c r="DG236" s="210"/>
      <c r="DH236" s="210"/>
      <c r="DI236" s="210"/>
      <c r="DJ236" s="210"/>
      <c r="DK236" s="210"/>
      <c r="DL236" s="210"/>
      <c r="DM236" s="210"/>
      <c r="DN236" s="210"/>
      <c r="DO236" s="210"/>
      <c r="DP236" s="210"/>
      <c r="DQ236" s="210"/>
      <c r="DR236" s="210"/>
      <c r="DS236" s="210"/>
      <c r="DT236" s="210"/>
      <c r="DU236" s="210"/>
      <c r="DV236" s="210"/>
      <c r="DW236" s="210"/>
      <c r="DX236" s="210"/>
      <c r="DY236" s="210"/>
      <c r="DZ236" s="210"/>
      <c r="EA236" s="210"/>
      <c r="EB236" s="210"/>
      <c r="EC236" s="211"/>
    </row>
    <row r="237" spans="8:151" ht="5.25" customHeight="1" x14ac:dyDescent="0.15">
      <c r="H237" s="49"/>
      <c r="I237" s="50"/>
      <c r="J237" s="50"/>
      <c r="K237" s="50"/>
      <c r="L237" s="51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49"/>
      <c r="BN237" s="50"/>
      <c r="BO237" s="50"/>
      <c r="BP237" s="50"/>
      <c r="BQ237" s="51"/>
      <c r="DF237" s="49"/>
      <c r="DG237" s="50"/>
      <c r="DH237" s="50"/>
      <c r="DI237" s="50"/>
      <c r="DJ237" s="50"/>
      <c r="DK237" s="50"/>
      <c r="DL237" s="49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1"/>
      <c r="DX237" s="50"/>
      <c r="DY237" s="50"/>
      <c r="DZ237" s="50"/>
      <c r="EA237" s="50"/>
      <c r="EB237" s="50"/>
      <c r="EC237" s="51"/>
    </row>
    <row r="238" spans="8:151" ht="5.25" customHeight="1" x14ac:dyDescent="0.15">
      <c r="H238" s="52"/>
      <c r="I238" s="53"/>
      <c r="J238" s="53"/>
      <c r="K238" s="53"/>
      <c r="L238" s="54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2"/>
      <c r="BN238" s="53"/>
      <c r="BO238" s="53"/>
      <c r="BP238" s="53"/>
      <c r="BQ238" s="54"/>
      <c r="DF238" s="52"/>
      <c r="DG238" s="53"/>
      <c r="DH238" s="53"/>
      <c r="DI238" s="53"/>
      <c r="DJ238" s="53"/>
      <c r="DK238" s="53"/>
      <c r="DL238" s="52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4"/>
      <c r="DX238" s="53"/>
      <c r="DY238" s="53"/>
      <c r="DZ238" s="53"/>
      <c r="EA238" s="53"/>
      <c r="EB238" s="53"/>
      <c r="EC238" s="54"/>
    </row>
    <row r="239" spans="8:151" ht="5.25" customHeight="1" x14ac:dyDescent="0.15">
      <c r="H239" s="52"/>
      <c r="I239" s="53"/>
      <c r="J239" s="53"/>
      <c r="K239" s="53"/>
      <c r="L239" s="54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2"/>
      <c r="BN239" s="53"/>
      <c r="BO239" s="53"/>
      <c r="BP239" s="53"/>
      <c r="BQ239" s="54"/>
      <c r="DF239" s="52"/>
      <c r="DG239" s="53"/>
      <c r="DH239" s="53"/>
      <c r="DI239" s="53"/>
      <c r="DJ239" s="53"/>
      <c r="DK239" s="53"/>
      <c r="DL239" s="52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4"/>
      <c r="DX239" s="53"/>
      <c r="DY239" s="53"/>
      <c r="DZ239" s="53"/>
      <c r="EA239" s="53"/>
      <c r="EB239" s="53"/>
      <c r="EC239" s="54"/>
    </row>
    <row r="240" spans="8:151" ht="5.25" customHeight="1" x14ac:dyDescent="0.15">
      <c r="H240" s="52"/>
      <c r="I240" s="53"/>
      <c r="J240" s="53"/>
      <c r="K240" s="53"/>
      <c r="L240" s="54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2"/>
      <c r="BN240" s="53"/>
      <c r="BO240" s="53"/>
      <c r="BP240" s="53"/>
      <c r="BQ240" s="54"/>
      <c r="DF240" s="52"/>
      <c r="DG240" s="53"/>
      <c r="DH240" s="53"/>
      <c r="DI240" s="53"/>
      <c r="DJ240" s="53"/>
      <c r="DK240" s="53"/>
      <c r="DL240" s="52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4"/>
      <c r="DX240" s="53"/>
      <c r="DY240" s="53"/>
      <c r="DZ240" s="53"/>
      <c r="EA240" s="53"/>
      <c r="EB240" s="53"/>
      <c r="EC240" s="54"/>
    </row>
    <row r="241" spans="8:145" ht="5.25" customHeight="1" x14ac:dyDescent="0.15">
      <c r="H241" s="52"/>
      <c r="I241" s="53"/>
      <c r="J241" s="53"/>
      <c r="K241" s="53"/>
      <c r="L241" s="54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2"/>
      <c r="BN241" s="53"/>
      <c r="BO241" s="53"/>
      <c r="BP241" s="53"/>
      <c r="BQ241" s="54"/>
      <c r="DF241" s="52"/>
      <c r="DG241" s="53"/>
      <c r="DH241" s="53"/>
      <c r="DI241" s="53"/>
      <c r="DJ241" s="53"/>
      <c r="DK241" s="53"/>
      <c r="DL241" s="52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4"/>
      <c r="DX241" s="53"/>
      <c r="DY241" s="53"/>
      <c r="DZ241" s="53"/>
      <c r="EA241" s="53"/>
      <c r="EB241" s="53"/>
      <c r="EC241" s="54"/>
    </row>
    <row r="242" spans="8:145" ht="5.25" customHeight="1" x14ac:dyDescent="0.15"/>
    <row r="243" spans="8:145" ht="5.25" customHeight="1" x14ac:dyDescent="0.15">
      <c r="H243" s="55"/>
      <c r="L243" s="55"/>
      <c r="BC243" s="53"/>
      <c r="BM243" s="55"/>
      <c r="BQ243" s="55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V243" s="53"/>
      <c r="CW243" s="53"/>
      <c r="CX243" s="311">
        <f>EM243-10-[1]入力!$F$13</f>
        <v>1070</v>
      </c>
      <c r="CY243" s="311"/>
      <c r="CZ243" s="312"/>
      <c r="DA243" s="50"/>
      <c r="DB243" s="50"/>
      <c r="DC243" s="50"/>
      <c r="DD243" s="50"/>
      <c r="DE243" s="53"/>
      <c r="DF243" s="58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60"/>
      <c r="EE243" s="61"/>
      <c r="EF243" s="61"/>
      <c r="EG243" s="61"/>
      <c r="EH243" s="61"/>
      <c r="EI243" s="62"/>
      <c r="EJ243" s="214">
        <v>30</v>
      </c>
      <c r="EK243" s="215"/>
      <c r="EL243" s="216"/>
      <c r="EM243" s="297">
        <f>EJ243+EJ244+EJ245+EJ247+EJ259</f>
        <v>1100</v>
      </c>
      <c r="EN243" s="298"/>
      <c r="EO243" s="298"/>
    </row>
    <row r="244" spans="8:145" ht="5.25" customHeight="1" x14ac:dyDescent="0.15">
      <c r="H244" s="55"/>
      <c r="L244" s="55"/>
      <c r="BC244" s="53"/>
      <c r="BM244" s="55"/>
      <c r="BQ244" s="55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311"/>
      <c r="CY244" s="311"/>
      <c r="CZ244" s="312"/>
      <c r="DA244" s="53"/>
      <c r="DB244" s="53"/>
      <c r="DC244" s="53"/>
      <c r="DD244" s="53"/>
      <c r="DE244" s="53"/>
      <c r="DF244" s="101"/>
      <c r="DG244" s="102"/>
      <c r="DH244" s="102"/>
      <c r="DI244" s="102"/>
      <c r="DJ244" s="102"/>
      <c r="DK244" s="102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102"/>
      <c r="DY244" s="102"/>
      <c r="DZ244" s="102"/>
      <c r="EA244" s="102"/>
      <c r="EB244" s="102"/>
      <c r="EC244" s="103"/>
      <c r="EE244" s="61"/>
      <c r="EF244" s="61"/>
      <c r="EG244" s="61"/>
      <c r="EH244" s="61"/>
      <c r="EI244" s="62"/>
      <c r="EJ244" s="214">
        <v>40</v>
      </c>
      <c r="EK244" s="215"/>
      <c r="EL244" s="216"/>
      <c r="EM244" s="297"/>
      <c r="EN244" s="298"/>
      <c r="EO244" s="298"/>
    </row>
    <row r="245" spans="8:145" ht="5.25" customHeight="1" x14ac:dyDescent="0.15">
      <c r="H245" s="55"/>
      <c r="L245" s="55"/>
      <c r="BC245" s="53"/>
      <c r="BM245" s="55"/>
      <c r="BQ245" s="55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311"/>
      <c r="CY245" s="311"/>
      <c r="CZ245" s="312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L245" s="300" t="s">
        <v>100</v>
      </c>
      <c r="DM245" s="301"/>
      <c r="DN245" s="301"/>
      <c r="DO245" s="301"/>
      <c r="DP245" s="301"/>
      <c r="DQ245" s="301"/>
      <c r="DR245" s="301"/>
      <c r="DS245" s="301"/>
      <c r="DT245" s="301"/>
      <c r="DU245" s="301"/>
      <c r="DV245" s="301"/>
      <c r="DW245" s="302"/>
      <c r="EE245" s="53"/>
      <c r="EF245" s="53"/>
      <c r="EG245" s="53"/>
      <c r="EH245" s="53"/>
      <c r="EI245" s="54"/>
      <c r="EJ245" s="306">
        <v>100</v>
      </c>
      <c r="EK245" s="307"/>
      <c r="EL245" s="308"/>
      <c r="EM245" s="297"/>
      <c r="EN245" s="298"/>
      <c r="EO245" s="298"/>
    </row>
    <row r="246" spans="8:145" ht="5.25" customHeight="1" x14ac:dyDescent="0.15">
      <c r="H246" s="55"/>
      <c r="L246" s="55"/>
      <c r="AU246" s="241" t="s">
        <v>126</v>
      </c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9"/>
      <c r="BM246" s="55"/>
      <c r="BQ246" s="55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311"/>
      <c r="CY246" s="311"/>
      <c r="CZ246" s="312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L246" s="303"/>
      <c r="DM246" s="304"/>
      <c r="DN246" s="304"/>
      <c r="DO246" s="304"/>
      <c r="DP246" s="304"/>
      <c r="DQ246" s="304"/>
      <c r="DR246" s="304"/>
      <c r="DS246" s="304"/>
      <c r="DT246" s="304"/>
      <c r="DU246" s="304"/>
      <c r="DV246" s="304"/>
      <c r="DW246" s="305"/>
      <c r="EE246" s="53"/>
      <c r="EF246" s="53"/>
      <c r="EG246" s="53"/>
      <c r="EH246" s="53"/>
      <c r="EI246" s="54"/>
      <c r="EJ246" s="306"/>
      <c r="EK246" s="307"/>
      <c r="EL246" s="308"/>
      <c r="EM246" s="297"/>
      <c r="EN246" s="298"/>
      <c r="EO246" s="298"/>
    </row>
    <row r="247" spans="8:145" ht="5.25" customHeight="1" x14ac:dyDescent="0.15">
      <c r="H247" s="55"/>
      <c r="L247" s="55"/>
      <c r="AU247" s="241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209"/>
      <c r="BM247" s="55"/>
      <c r="BQ247" s="55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311"/>
      <c r="CY247" s="311"/>
      <c r="CZ247" s="312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L247" s="219" t="s">
        <v>125</v>
      </c>
      <c r="DM247" s="220"/>
      <c r="DN247" s="220"/>
      <c r="DO247" s="220"/>
      <c r="DP247" s="220"/>
      <c r="DQ247" s="220"/>
      <c r="DR247" s="220"/>
      <c r="DS247" s="220"/>
      <c r="DT247" s="220"/>
      <c r="DU247" s="220"/>
      <c r="DV247" s="220"/>
      <c r="DW247" s="221"/>
      <c r="EE247" s="50"/>
      <c r="EF247" s="50"/>
      <c r="EG247" s="50"/>
      <c r="EH247" s="50"/>
      <c r="EI247" s="51"/>
      <c r="EJ247" s="297">
        <v>600</v>
      </c>
      <c r="EK247" s="298"/>
      <c r="EL247" s="299"/>
      <c r="EM247" s="297"/>
      <c r="EN247" s="298"/>
      <c r="EO247" s="298"/>
    </row>
    <row r="248" spans="8:145" ht="5.25" customHeight="1" x14ac:dyDescent="0.15">
      <c r="H248" s="55"/>
      <c r="L248" s="55"/>
      <c r="AU248" s="242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1"/>
      <c r="BM248" s="55"/>
      <c r="BQ248" s="55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311"/>
      <c r="CY248" s="311"/>
      <c r="CZ248" s="312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L248" s="222"/>
      <c r="DM248" s="223"/>
      <c r="DN248" s="223"/>
      <c r="DO248" s="223"/>
      <c r="DP248" s="223"/>
      <c r="DQ248" s="223"/>
      <c r="DR248" s="223"/>
      <c r="DS248" s="223"/>
      <c r="DT248" s="223"/>
      <c r="DU248" s="223"/>
      <c r="DV248" s="223"/>
      <c r="DW248" s="224"/>
      <c r="EE248" s="53"/>
      <c r="EF248" s="53"/>
      <c r="EG248" s="53"/>
      <c r="EH248" s="53"/>
      <c r="EI248" s="54"/>
      <c r="EJ248" s="297"/>
      <c r="EK248" s="298"/>
      <c r="EL248" s="299"/>
      <c r="EM248" s="297"/>
      <c r="EN248" s="298"/>
      <c r="EO248" s="298"/>
    </row>
    <row r="249" spans="8:145" ht="5.25" customHeight="1" x14ac:dyDescent="0.15">
      <c r="H249" s="55"/>
      <c r="L249" s="55"/>
      <c r="AU249" s="111"/>
      <c r="AV249" s="112"/>
      <c r="AW249" s="112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6"/>
      <c r="BM249" s="55"/>
      <c r="BQ249" s="55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311"/>
      <c r="CY249" s="311"/>
      <c r="CZ249" s="312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L249" s="222"/>
      <c r="DM249" s="223"/>
      <c r="DN249" s="223"/>
      <c r="DO249" s="223"/>
      <c r="DP249" s="223"/>
      <c r="DQ249" s="223"/>
      <c r="DR249" s="223"/>
      <c r="DS249" s="223"/>
      <c r="DT249" s="223"/>
      <c r="DU249" s="223"/>
      <c r="DV249" s="223"/>
      <c r="DW249" s="224"/>
      <c r="EE249" s="53"/>
      <c r="EF249" s="53"/>
      <c r="EG249" s="53"/>
      <c r="EH249" s="53"/>
      <c r="EI249" s="54"/>
      <c r="EJ249" s="297"/>
      <c r="EK249" s="298"/>
      <c r="EL249" s="299"/>
      <c r="EM249" s="297"/>
      <c r="EN249" s="298"/>
      <c r="EO249" s="298"/>
    </row>
    <row r="250" spans="8:145" ht="5.25" customHeight="1" x14ac:dyDescent="0.15">
      <c r="H250" s="55"/>
      <c r="L250" s="55"/>
      <c r="AU250" s="250">
        <v>300</v>
      </c>
      <c r="AV250" s="251"/>
      <c r="AW250" s="252"/>
      <c r="AX250" s="256" t="s">
        <v>126</v>
      </c>
      <c r="AY250" s="257"/>
      <c r="AZ250" s="257"/>
      <c r="BA250" s="257"/>
      <c r="BB250" s="257"/>
      <c r="BC250" s="257"/>
      <c r="BD250" s="257"/>
      <c r="BE250" s="257"/>
      <c r="BF250" s="257"/>
      <c r="BG250" s="257"/>
      <c r="BH250" s="257"/>
      <c r="BI250" s="257"/>
      <c r="BJ250" s="257"/>
      <c r="BK250" s="257"/>
      <c r="BL250" s="258"/>
      <c r="BM250" s="55"/>
      <c r="BQ250" s="55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311"/>
      <c r="CY250" s="311"/>
      <c r="CZ250" s="312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L250" s="222"/>
      <c r="DM250" s="223"/>
      <c r="DN250" s="223"/>
      <c r="DO250" s="223"/>
      <c r="DP250" s="223"/>
      <c r="DQ250" s="223"/>
      <c r="DR250" s="223"/>
      <c r="DS250" s="223"/>
      <c r="DT250" s="223"/>
      <c r="DU250" s="223"/>
      <c r="DV250" s="223"/>
      <c r="DW250" s="224"/>
      <c r="EE250" s="53"/>
      <c r="EF250" s="53"/>
      <c r="EG250" s="53"/>
      <c r="EH250" s="53"/>
      <c r="EI250" s="54"/>
      <c r="EJ250" s="297"/>
      <c r="EK250" s="298"/>
      <c r="EL250" s="299"/>
      <c r="EM250" s="297"/>
      <c r="EN250" s="298"/>
      <c r="EO250" s="298"/>
    </row>
    <row r="251" spans="8:145" ht="5.25" customHeight="1" x14ac:dyDescent="0.15">
      <c r="H251" s="55"/>
      <c r="L251" s="55"/>
      <c r="AU251" s="253"/>
      <c r="AV251" s="254"/>
      <c r="AW251" s="255"/>
      <c r="AX251" s="259"/>
      <c r="AY251" s="260"/>
      <c r="AZ251" s="260"/>
      <c r="BA251" s="260"/>
      <c r="BB251" s="260"/>
      <c r="BC251" s="260"/>
      <c r="BD251" s="260"/>
      <c r="BE251" s="260"/>
      <c r="BF251" s="260"/>
      <c r="BG251" s="260"/>
      <c r="BH251" s="260"/>
      <c r="BI251" s="260"/>
      <c r="BJ251" s="260"/>
      <c r="BK251" s="260"/>
      <c r="BL251" s="261"/>
      <c r="BM251" s="55"/>
      <c r="BQ251" s="55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311"/>
      <c r="CY251" s="311"/>
      <c r="CZ251" s="312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L251" s="222"/>
      <c r="DM251" s="223"/>
      <c r="DN251" s="223"/>
      <c r="DO251" s="223"/>
      <c r="DP251" s="223"/>
      <c r="DQ251" s="223"/>
      <c r="DR251" s="223"/>
      <c r="DS251" s="223"/>
      <c r="DT251" s="223"/>
      <c r="DU251" s="223"/>
      <c r="DV251" s="223"/>
      <c r="DW251" s="224"/>
      <c r="EE251" s="53"/>
      <c r="EF251" s="53"/>
      <c r="EG251" s="53"/>
      <c r="EH251" s="53"/>
      <c r="EI251" s="54"/>
      <c r="EJ251" s="297"/>
      <c r="EK251" s="298"/>
      <c r="EL251" s="299"/>
      <c r="EM251" s="297"/>
      <c r="EN251" s="298"/>
      <c r="EO251" s="298"/>
    </row>
    <row r="252" spans="8:145" ht="5.25" customHeight="1" x14ac:dyDescent="0.15">
      <c r="H252" s="55"/>
      <c r="L252" s="55"/>
      <c r="AU252" s="49"/>
      <c r="AV252" s="50"/>
      <c r="AW252" s="51"/>
      <c r="AX252" s="49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1"/>
      <c r="BM252" s="55"/>
      <c r="BQ252" s="55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311"/>
      <c r="CY252" s="311"/>
      <c r="CZ252" s="312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L252" s="222"/>
      <c r="DM252" s="223"/>
      <c r="DN252" s="223"/>
      <c r="DO252" s="223"/>
      <c r="DP252" s="223"/>
      <c r="DQ252" s="223"/>
      <c r="DR252" s="223"/>
      <c r="DS252" s="223"/>
      <c r="DT252" s="223"/>
      <c r="DU252" s="223"/>
      <c r="DV252" s="223"/>
      <c r="DW252" s="224"/>
      <c r="EE252" s="53"/>
      <c r="EF252" s="53"/>
      <c r="EG252" s="53"/>
      <c r="EH252" s="53"/>
      <c r="EI252" s="54"/>
      <c r="EJ252" s="297"/>
      <c r="EK252" s="298"/>
      <c r="EL252" s="299"/>
      <c r="EM252" s="297"/>
      <c r="EN252" s="298"/>
      <c r="EO252" s="298"/>
    </row>
    <row r="253" spans="8:145" ht="5.25" customHeight="1" x14ac:dyDescent="0.15">
      <c r="H253" s="55"/>
      <c r="L253" s="55"/>
      <c r="AU253" s="52"/>
      <c r="AV253" s="53"/>
      <c r="AW253" s="54"/>
      <c r="AX253" s="52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4"/>
      <c r="BM253" s="55"/>
      <c r="BQ253" s="55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311"/>
      <c r="CY253" s="311"/>
      <c r="CZ253" s="312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L253" s="222"/>
      <c r="DM253" s="223"/>
      <c r="DN253" s="223"/>
      <c r="DO253" s="223"/>
      <c r="DP253" s="223"/>
      <c r="DQ253" s="223"/>
      <c r="DR253" s="223"/>
      <c r="DS253" s="223"/>
      <c r="DT253" s="223"/>
      <c r="DU253" s="223"/>
      <c r="DV253" s="223"/>
      <c r="DW253" s="224"/>
      <c r="EE253" s="53"/>
      <c r="EF253" s="53"/>
      <c r="EG253" s="53"/>
      <c r="EH253" s="53"/>
      <c r="EI253" s="54"/>
      <c r="EJ253" s="297"/>
      <c r="EK253" s="298"/>
      <c r="EL253" s="299"/>
      <c r="EM253" s="297"/>
      <c r="EN253" s="298"/>
      <c r="EO253" s="298"/>
    </row>
    <row r="254" spans="8:145" ht="5.25" customHeight="1" x14ac:dyDescent="0.15">
      <c r="H254" s="55"/>
      <c r="L254" s="55"/>
      <c r="AU254" s="52"/>
      <c r="AV254" s="53"/>
      <c r="AW254" s="54"/>
      <c r="AX254" s="52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4"/>
      <c r="BM254" s="55"/>
      <c r="BQ254" s="55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311"/>
      <c r="CY254" s="311"/>
      <c r="CZ254" s="312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L254" s="222"/>
      <c r="DM254" s="223"/>
      <c r="DN254" s="223"/>
      <c r="DO254" s="223"/>
      <c r="DP254" s="223"/>
      <c r="DQ254" s="223"/>
      <c r="DR254" s="223"/>
      <c r="DS254" s="223"/>
      <c r="DT254" s="223"/>
      <c r="DU254" s="223"/>
      <c r="DV254" s="223"/>
      <c r="DW254" s="224"/>
      <c r="EE254" s="53"/>
      <c r="EF254" s="53"/>
      <c r="EG254" s="53"/>
      <c r="EH254" s="53"/>
      <c r="EI254" s="54"/>
      <c r="EJ254" s="297"/>
      <c r="EK254" s="298"/>
      <c r="EL254" s="299"/>
      <c r="EM254" s="297"/>
      <c r="EN254" s="298"/>
      <c r="EO254" s="298"/>
    </row>
    <row r="255" spans="8:145" ht="5.25" customHeight="1" x14ac:dyDescent="0.15">
      <c r="H255" s="55"/>
      <c r="L255" s="55"/>
      <c r="AU255" s="52"/>
      <c r="AV255" s="53"/>
      <c r="AW255" s="54"/>
      <c r="AX255" s="52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4"/>
      <c r="BM255" s="55"/>
      <c r="BQ255" s="55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311"/>
      <c r="CY255" s="311"/>
      <c r="CZ255" s="312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L255" s="222"/>
      <c r="DM255" s="223"/>
      <c r="DN255" s="223"/>
      <c r="DO255" s="223"/>
      <c r="DP255" s="223"/>
      <c r="DQ255" s="223"/>
      <c r="DR255" s="223"/>
      <c r="DS255" s="223"/>
      <c r="DT255" s="223"/>
      <c r="DU255" s="223"/>
      <c r="DV255" s="223"/>
      <c r="DW255" s="224"/>
      <c r="EE255" s="53"/>
      <c r="EF255" s="53"/>
      <c r="EG255" s="53"/>
      <c r="EH255" s="53"/>
      <c r="EI255" s="54"/>
      <c r="EJ255" s="297"/>
      <c r="EK255" s="298"/>
      <c r="EL255" s="299"/>
      <c r="EM255" s="297"/>
      <c r="EN255" s="298"/>
      <c r="EO255" s="298"/>
    </row>
    <row r="256" spans="8:145" ht="5.25" customHeight="1" x14ac:dyDescent="0.15">
      <c r="H256" s="55"/>
      <c r="L256" s="55"/>
      <c r="AU256" s="52"/>
      <c r="AV256" s="53"/>
      <c r="AW256" s="54"/>
      <c r="AX256" s="52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4"/>
      <c r="BM256" s="55"/>
      <c r="BQ256" s="55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311"/>
      <c r="CY256" s="311"/>
      <c r="CZ256" s="312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L256" s="222"/>
      <c r="DM256" s="223"/>
      <c r="DN256" s="223"/>
      <c r="DO256" s="223"/>
      <c r="DP256" s="223"/>
      <c r="DQ256" s="223"/>
      <c r="DR256" s="223"/>
      <c r="DS256" s="223"/>
      <c r="DT256" s="223"/>
      <c r="DU256" s="223"/>
      <c r="DV256" s="223"/>
      <c r="DW256" s="224"/>
      <c r="EE256" s="53"/>
      <c r="EF256" s="53"/>
      <c r="EG256" s="53"/>
      <c r="EH256" s="53"/>
      <c r="EI256" s="54"/>
      <c r="EJ256" s="297"/>
      <c r="EK256" s="298"/>
      <c r="EL256" s="299"/>
      <c r="EM256" s="297"/>
      <c r="EN256" s="298"/>
      <c r="EO256" s="298"/>
    </row>
    <row r="257" spans="8:145" ht="5.25" customHeight="1" x14ac:dyDescent="0.15">
      <c r="H257" s="55"/>
      <c r="L257" s="55"/>
      <c r="BC257" s="53"/>
      <c r="BM257" s="55"/>
      <c r="BQ257" s="55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311"/>
      <c r="CY257" s="311"/>
      <c r="CZ257" s="312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L257" s="222"/>
      <c r="DM257" s="223"/>
      <c r="DN257" s="223"/>
      <c r="DO257" s="223"/>
      <c r="DP257" s="223"/>
      <c r="DQ257" s="223"/>
      <c r="DR257" s="223"/>
      <c r="DS257" s="223"/>
      <c r="DT257" s="223"/>
      <c r="DU257" s="223"/>
      <c r="DV257" s="223"/>
      <c r="DW257" s="224"/>
      <c r="EE257" s="53"/>
      <c r="EF257" s="53"/>
      <c r="EG257" s="53"/>
      <c r="EH257" s="53"/>
      <c r="EI257" s="54"/>
      <c r="EJ257" s="297"/>
      <c r="EK257" s="298"/>
      <c r="EL257" s="299"/>
      <c r="EM257" s="297"/>
      <c r="EN257" s="298"/>
      <c r="EO257" s="298"/>
    </row>
    <row r="258" spans="8:145" ht="5.25" customHeight="1" x14ac:dyDescent="0.15">
      <c r="H258" s="55"/>
      <c r="L258" s="55"/>
      <c r="BC258" s="53"/>
      <c r="BM258" s="55"/>
      <c r="BQ258" s="55"/>
      <c r="CO258" s="53"/>
      <c r="CP258" s="53"/>
      <c r="CQ258" s="53"/>
      <c r="CR258" s="53"/>
      <c r="CS258" s="53"/>
      <c r="CT258" s="53"/>
      <c r="CU258" s="53"/>
      <c r="CV258" s="53"/>
      <c r="CW258" s="53"/>
      <c r="CX258" s="311"/>
      <c r="CY258" s="311"/>
      <c r="CZ258" s="312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L258" s="225"/>
      <c r="DM258" s="226"/>
      <c r="DN258" s="226"/>
      <c r="DO258" s="226"/>
      <c r="DP258" s="226"/>
      <c r="DQ258" s="226"/>
      <c r="DR258" s="226"/>
      <c r="DS258" s="226"/>
      <c r="DT258" s="226"/>
      <c r="DU258" s="226"/>
      <c r="DV258" s="226"/>
      <c r="DW258" s="227"/>
      <c r="EE258" s="65"/>
      <c r="EF258" s="65"/>
      <c r="EG258" s="65"/>
      <c r="EH258" s="65"/>
      <c r="EI258" s="68"/>
      <c r="EJ258" s="297"/>
      <c r="EK258" s="298"/>
      <c r="EL258" s="299"/>
      <c r="EM258" s="297"/>
      <c r="EN258" s="298"/>
      <c r="EO258" s="298"/>
    </row>
    <row r="259" spans="8:145" ht="5.25" customHeight="1" x14ac:dyDescent="0.15">
      <c r="H259" s="55"/>
      <c r="L259" s="55"/>
      <c r="AU259" s="69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3"/>
      <c r="BM259" s="55"/>
      <c r="BQ259" s="55"/>
      <c r="BS259" s="50"/>
      <c r="BT259" s="50"/>
      <c r="BU259" s="50"/>
      <c r="BV259" s="50"/>
      <c r="BW259" s="51"/>
      <c r="BX259" s="262">
        <v>300</v>
      </c>
      <c r="BY259" s="263"/>
      <c r="BZ259" s="264"/>
      <c r="CA259" s="217">
        <f>BX259+BX262+BX268</f>
        <v>1200</v>
      </c>
      <c r="CB259" s="265"/>
      <c r="CC259" s="265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53"/>
      <c r="CP259" s="53"/>
      <c r="CQ259" s="53"/>
      <c r="CR259" s="53"/>
      <c r="CS259" s="53"/>
      <c r="CT259" s="53"/>
      <c r="CU259" s="53"/>
      <c r="CV259" s="53"/>
      <c r="CW259" s="53"/>
      <c r="CX259" s="311"/>
      <c r="CY259" s="311"/>
      <c r="CZ259" s="312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L259" s="219" t="s">
        <v>79</v>
      </c>
      <c r="DM259" s="220"/>
      <c r="DN259" s="220"/>
      <c r="DO259" s="220"/>
      <c r="DP259" s="220"/>
      <c r="DQ259" s="220"/>
      <c r="DR259" s="220"/>
      <c r="DS259" s="220"/>
      <c r="DT259" s="220"/>
      <c r="DU259" s="220"/>
      <c r="DV259" s="220"/>
      <c r="DW259" s="221"/>
      <c r="EE259" s="53"/>
      <c r="EF259" s="53"/>
      <c r="EG259" s="53"/>
      <c r="EH259" s="53"/>
      <c r="EI259" s="54"/>
      <c r="EJ259" s="217">
        <f>IF(EJ243+EJ244+EJ245+EJ247&lt;500,810-EJ243-EJ244-EJ245+[1]入力!A246,310+[1]入力!$F$13)</f>
        <v>330</v>
      </c>
      <c r="EK259" s="218"/>
      <c r="EL259" s="228"/>
      <c r="EM259" s="297"/>
      <c r="EN259" s="298"/>
      <c r="EO259" s="298"/>
    </row>
    <row r="260" spans="8:145" ht="5.25" customHeight="1" x14ac:dyDescent="0.15">
      <c r="H260" s="55"/>
      <c r="L260" s="55"/>
      <c r="AU260" s="75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9"/>
      <c r="BM260" s="55"/>
      <c r="BQ260" s="55"/>
      <c r="BS260" s="53"/>
      <c r="BT260" s="53"/>
      <c r="BU260" s="53"/>
      <c r="BV260" s="53"/>
      <c r="BW260" s="54"/>
      <c r="BX260" s="217"/>
      <c r="BY260" s="218"/>
      <c r="BZ260" s="228"/>
      <c r="CA260" s="217"/>
      <c r="CB260" s="265"/>
      <c r="CC260" s="265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53"/>
      <c r="CP260" s="53"/>
      <c r="CQ260" s="53"/>
      <c r="CR260" s="53"/>
      <c r="CS260" s="53"/>
      <c r="CT260" s="53"/>
      <c r="CU260" s="53"/>
      <c r="CV260" s="53"/>
      <c r="CW260" s="53"/>
      <c r="CX260" s="311"/>
      <c r="CY260" s="311"/>
      <c r="CZ260" s="312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L260" s="222"/>
      <c r="DM260" s="223"/>
      <c r="DN260" s="223"/>
      <c r="DO260" s="223"/>
      <c r="DP260" s="223"/>
      <c r="DQ260" s="223"/>
      <c r="DR260" s="223"/>
      <c r="DS260" s="223"/>
      <c r="DT260" s="223"/>
      <c r="DU260" s="223"/>
      <c r="DV260" s="223"/>
      <c r="DW260" s="224"/>
      <c r="EE260" s="53"/>
      <c r="EF260" s="53"/>
      <c r="EG260" s="53"/>
      <c r="EH260" s="53"/>
      <c r="EI260" s="54"/>
      <c r="EJ260" s="217"/>
      <c r="EK260" s="218"/>
      <c r="EL260" s="228"/>
      <c r="EM260" s="297"/>
      <c r="EN260" s="298"/>
      <c r="EO260" s="298"/>
    </row>
    <row r="261" spans="8:145" ht="5.25" customHeight="1" x14ac:dyDescent="0.15">
      <c r="H261" s="55"/>
      <c r="L261" s="55"/>
      <c r="AU261" s="75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9"/>
      <c r="BM261" s="55"/>
      <c r="BQ261" s="55"/>
      <c r="BS261" s="53"/>
      <c r="BT261" s="53"/>
      <c r="BU261" s="53"/>
      <c r="BV261" s="53"/>
      <c r="BW261" s="54"/>
      <c r="BX261" s="217"/>
      <c r="BY261" s="218"/>
      <c r="BZ261" s="228"/>
      <c r="CA261" s="217"/>
      <c r="CB261" s="265"/>
      <c r="CC261" s="265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53"/>
      <c r="CP261" s="53"/>
      <c r="CQ261" s="53"/>
      <c r="CR261" s="53"/>
      <c r="CS261" s="53"/>
      <c r="CT261" s="53"/>
      <c r="CU261" s="53"/>
      <c r="CV261" s="53"/>
      <c r="CW261" s="53"/>
      <c r="CX261" s="311"/>
      <c r="CY261" s="311"/>
      <c r="CZ261" s="312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L261" s="222"/>
      <c r="DM261" s="223"/>
      <c r="DN261" s="223"/>
      <c r="DO261" s="223"/>
      <c r="DP261" s="223"/>
      <c r="DQ261" s="223"/>
      <c r="DR261" s="223"/>
      <c r="DS261" s="223"/>
      <c r="DT261" s="223"/>
      <c r="DU261" s="223"/>
      <c r="DV261" s="223"/>
      <c r="DW261" s="224"/>
      <c r="EE261" s="53"/>
      <c r="EF261" s="53"/>
      <c r="EG261" s="53"/>
      <c r="EH261" s="53"/>
      <c r="EI261" s="54"/>
      <c r="EJ261" s="217"/>
      <c r="EK261" s="218"/>
      <c r="EL261" s="228"/>
      <c r="EM261" s="297"/>
      <c r="EN261" s="298"/>
      <c r="EO261" s="298"/>
    </row>
    <row r="262" spans="8:145" ht="5.25" customHeight="1" x14ac:dyDescent="0.15">
      <c r="H262" s="55"/>
      <c r="L262" s="55"/>
      <c r="AU262" s="75"/>
      <c r="AV262" s="76"/>
      <c r="AW262" s="76"/>
      <c r="AX262" s="69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3"/>
      <c r="BM262" s="55"/>
      <c r="BQ262" s="55"/>
      <c r="BS262" s="50"/>
      <c r="BT262" s="50"/>
      <c r="BU262" s="50"/>
      <c r="BV262" s="50"/>
      <c r="BW262" s="51"/>
      <c r="BX262" s="217">
        <v>600</v>
      </c>
      <c r="BY262" s="218"/>
      <c r="BZ262" s="228"/>
      <c r="CA262" s="217"/>
      <c r="CB262" s="265"/>
      <c r="CC262" s="265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53"/>
      <c r="CP262" s="53"/>
      <c r="CQ262" s="53"/>
      <c r="CR262" s="53"/>
      <c r="CS262" s="53"/>
      <c r="CT262" s="53"/>
      <c r="CU262" s="53"/>
      <c r="CV262" s="53"/>
      <c r="CW262" s="53"/>
      <c r="CX262" s="311"/>
      <c r="CY262" s="311"/>
      <c r="CZ262" s="312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L262" s="222"/>
      <c r="DM262" s="223"/>
      <c r="DN262" s="223"/>
      <c r="DO262" s="223"/>
      <c r="DP262" s="223"/>
      <c r="DQ262" s="223"/>
      <c r="DR262" s="223"/>
      <c r="DS262" s="223"/>
      <c r="DT262" s="223"/>
      <c r="DU262" s="223"/>
      <c r="DV262" s="223"/>
      <c r="DW262" s="224"/>
      <c r="EE262" s="53"/>
      <c r="EF262" s="53"/>
      <c r="EG262" s="53"/>
      <c r="EH262" s="53"/>
      <c r="EI262" s="54"/>
      <c r="EJ262" s="217"/>
      <c r="EK262" s="218"/>
      <c r="EL262" s="228"/>
      <c r="EM262" s="297"/>
      <c r="EN262" s="298"/>
      <c r="EO262" s="298"/>
    </row>
    <row r="263" spans="8:145" ht="5.25" customHeight="1" x14ac:dyDescent="0.15">
      <c r="H263" s="55"/>
      <c r="L263" s="55"/>
      <c r="AU263" s="75"/>
      <c r="AV263" s="76"/>
      <c r="AW263" s="76"/>
      <c r="AX263" s="75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9"/>
      <c r="BM263" s="55"/>
      <c r="BQ263" s="55"/>
      <c r="BS263" s="53"/>
      <c r="BT263" s="53"/>
      <c r="BU263" s="53"/>
      <c r="BV263" s="53"/>
      <c r="BW263" s="54"/>
      <c r="BX263" s="217"/>
      <c r="BY263" s="218"/>
      <c r="BZ263" s="228"/>
      <c r="CA263" s="217"/>
      <c r="CB263" s="265"/>
      <c r="CC263" s="265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53"/>
      <c r="CP263" s="53"/>
      <c r="CQ263" s="53"/>
      <c r="CR263" s="53"/>
      <c r="CS263" s="53"/>
      <c r="CT263" s="53"/>
      <c r="CU263" s="53"/>
      <c r="CV263" s="53"/>
      <c r="CW263" s="53"/>
      <c r="CX263" s="311"/>
      <c r="CY263" s="311"/>
      <c r="CZ263" s="312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L263" s="222"/>
      <c r="DM263" s="223"/>
      <c r="DN263" s="223"/>
      <c r="DO263" s="223"/>
      <c r="DP263" s="223"/>
      <c r="DQ263" s="223"/>
      <c r="DR263" s="223"/>
      <c r="DS263" s="223"/>
      <c r="DT263" s="223"/>
      <c r="DU263" s="223"/>
      <c r="DV263" s="223"/>
      <c r="DW263" s="224"/>
      <c r="EE263" s="53"/>
      <c r="EF263" s="53"/>
      <c r="EG263" s="53"/>
      <c r="EH263" s="53"/>
      <c r="EI263" s="54"/>
      <c r="EJ263" s="217"/>
      <c r="EK263" s="218"/>
      <c r="EL263" s="228"/>
      <c r="EM263" s="297"/>
      <c r="EN263" s="298"/>
      <c r="EO263" s="298"/>
    </row>
    <row r="264" spans="8:145" ht="5.25" customHeight="1" thickBot="1" x14ac:dyDescent="0.2">
      <c r="H264" s="55"/>
      <c r="L264" s="55"/>
      <c r="AU264" s="75"/>
      <c r="AV264" s="76"/>
      <c r="AW264" s="76"/>
      <c r="AX264" s="75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9"/>
      <c r="BM264" s="55"/>
      <c r="BQ264" s="55"/>
      <c r="BS264" s="53"/>
      <c r="BT264" s="53"/>
      <c r="BU264" s="53"/>
      <c r="BV264" s="53"/>
      <c r="BW264" s="54"/>
      <c r="BX264" s="217"/>
      <c r="BY264" s="218"/>
      <c r="BZ264" s="228"/>
      <c r="CA264" s="217"/>
      <c r="CB264" s="265"/>
      <c r="CC264" s="265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53"/>
      <c r="CP264" s="53"/>
      <c r="CQ264" s="53"/>
      <c r="CR264" s="53"/>
      <c r="CS264" s="53"/>
      <c r="CT264" s="53"/>
      <c r="CU264" s="53"/>
      <c r="CV264" s="53"/>
      <c r="CW264" s="53"/>
      <c r="CX264" s="311"/>
      <c r="CY264" s="311"/>
      <c r="CZ264" s="312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L264" s="222"/>
      <c r="DM264" s="223"/>
      <c r="DN264" s="223"/>
      <c r="DO264" s="223"/>
      <c r="DP264" s="223"/>
      <c r="DQ264" s="223"/>
      <c r="DR264" s="223"/>
      <c r="DS264" s="223"/>
      <c r="DT264" s="223"/>
      <c r="DU264" s="223"/>
      <c r="DV264" s="223"/>
      <c r="DW264" s="224"/>
      <c r="EE264" s="53"/>
      <c r="EF264" s="53"/>
      <c r="EG264" s="53"/>
      <c r="EH264" s="53"/>
      <c r="EI264" s="54"/>
      <c r="EJ264" s="217"/>
      <c r="EK264" s="218"/>
      <c r="EL264" s="228"/>
      <c r="EM264" s="297"/>
      <c r="EN264" s="298"/>
      <c r="EO264" s="298"/>
    </row>
    <row r="265" spans="8:145" ht="5.25" customHeight="1" x14ac:dyDescent="0.15">
      <c r="H265" s="55"/>
      <c r="L265" s="55"/>
      <c r="AU265" s="75"/>
      <c r="AV265" s="76"/>
      <c r="AW265" s="76"/>
      <c r="AX265" s="75"/>
      <c r="AY265" s="76"/>
      <c r="AZ265" s="76"/>
      <c r="BA265" s="76"/>
      <c r="BB265" s="7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7"/>
      <c r="BM265" s="88"/>
      <c r="BN265" s="89"/>
      <c r="BO265" s="89"/>
      <c r="BP265" s="89"/>
      <c r="BQ265" s="88"/>
      <c r="BR265" s="89"/>
      <c r="BS265" s="89"/>
      <c r="BT265" s="89"/>
      <c r="BU265" s="89"/>
      <c r="BV265" s="89"/>
      <c r="BW265" s="54"/>
      <c r="BX265" s="217"/>
      <c r="BY265" s="218"/>
      <c r="BZ265" s="228"/>
      <c r="CA265" s="217"/>
      <c r="CB265" s="265"/>
      <c r="CC265" s="265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S265" s="53"/>
      <c r="CT265" s="53"/>
      <c r="CU265" s="53"/>
      <c r="DL265" s="80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2"/>
      <c r="EE265" s="65"/>
      <c r="EF265" s="65"/>
      <c r="EG265" s="65"/>
      <c r="EH265" s="65"/>
      <c r="EI265" s="68"/>
      <c r="EJ265" s="243"/>
      <c r="EK265" s="244"/>
      <c r="EL265" s="245"/>
      <c r="EM265" s="297"/>
      <c r="EN265" s="298"/>
      <c r="EO265" s="298"/>
    </row>
    <row r="266" spans="8:145" ht="5.25" customHeight="1" x14ac:dyDescent="0.15">
      <c r="H266" s="55"/>
      <c r="L266" s="55"/>
      <c r="AU266" s="75"/>
      <c r="AV266" s="76"/>
      <c r="AW266" s="76"/>
      <c r="AX266" s="75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9"/>
      <c r="BM266" s="55"/>
      <c r="BQ266" s="55"/>
      <c r="BS266" s="53"/>
      <c r="BT266" s="53"/>
      <c r="BU266" s="53"/>
      <c r="BV266" s="53"/>
      <c r="BW266" s="54"/>
      <c r="BX266" s="217"/>
      <c r="BY266" s="218"/>
      <c r="BZ266" s="228"/>
      <c r="CA266" s="217"/>
      <c r="CB266" s="265"/>
      <c r="CC266" s="265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V266" s="74"/>
      <c r="CW266" s="74"/>
      <c r="CX266" s="74"/>
      <c r="CY266" s="74"/>
      <c r="CZ266" s="74"/>
      <c r="DA266" s="74"/>
      <c r="DB266" s="74"/>
      <c r="DC266" s="74"/>
    </row>
    <row r="267" spans="8:145" ht="5.25" customHeight="1" x14ac:dyDescent="0.15">
      <c r="H267" s="55"/>
      <c r="L267" s="55"/>
      <c r="AU267" s="75"/>
      <c r="AV267" s="76"/>
      <c r="AW267" s="76"/>
      <c r="AX267" s="80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2"/>
      <c r="BM267" s="55"/>
      <c r="BQ267" s="55"/>
      <c r="BS267" s="65"/>
      <c r="BT267" s="65"/>
      <c r="BU267" s="65"/>
      <c r="BV267" s="65"/>
      <c r="BW267" s="68"/>
      <c r="BX267" s="217"/>
      <c r="BY267" s="218"/>
      <c r="BZ267" s="228"/>
      <c r="CA267" s="217"/>
      <c r="CB267" s="265"/>
      <c r="CC267" s="265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</row>
    <row r="268" spans="8:145" ht="5.25" customHeight="1" x14ac:dyDescent="0.15">
      <c r="H268" s="55"/>
      <c r="L268" s="55"/>
      <c r="AU268" s="75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9"/>
      <c r="BM268" s="55"/>
      <c r="BQ268" s="55"/>
      <c r="BS268" s="53"/>
      <c r="BT268" s="53"/>
      <c r="BU268" s="53"/>
      <c r="BV268" s="53"/>
      <c r="BW268" s="54"/>
      <c r="BX268" s="217">
        <v>300</v>
      </c>
      <c r="BY268" s="218"/>
      <c r="BZ268" s="228"/>
      <c r="CA268" s="217"/>
      <c r="CB268" s="265"/>
      <c r="CC268" s="265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</row>
    <row r="269" spans="8:145" ht="5.25" customHeight="1" x14ac:dyDescent="0.15">
      <c r="H269" s="55"/>
      <c r="L269" s="55"/>
      <c r="AU269" s="75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9"/>
      <c r="BM269" s="55"/>
      <c r="BQ269" s="55"/>
      <c r="BS269" s="53"/>
      <c r="BT269" s="53"/>
      <c r="BU269" s="53"/>
      <c r="BV269" s="53"/>
      <c r="BW269" s="54"/>
      <c r="BX269" s="217"/>
      <c r="BY269" s="218"/>
      <c r="BZ269" s="228"/>
      <c r="CA269" s="217"/>
      <c r="CB269" s="265"/>
      <c r="CC269" s="265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</row>
    <row r="270" spans="8:145" ht="5.25" customHeight="1" x14ac:dyDescent="0.15">
      <c r="H270" s="55"/>
      <c r="L270" s="55"/>
      <c r="AU270" s="80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2"/>
      <c r="BM270" s="55"/>
      <c r="BQ270" s="55"/>
      <c r="BS270" s="65"/>
      <c r="BT270" s="65"/>
      <c r="BU270" s="65"/>
      <c r="BV270" s="65"/>
      <c r="BW270" s="68"/>
      <c r="BX270" s="243"/>
      <c r="BY270" s="244"/>
      <c r="BZ270" s="245"/>
      <c r="CA270" s="217"/>
      <c r="CB270" s="265"/>
      <c r="CC270" s="265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</row>
    <row r="271" spans="8:145" ht="5.25" customHeight="1" x14ac:dyDescent="0.15">
      <c r="H271" s="55"/>
      <c r="L271" s="55"/>
      <c r="BC271" s="53"/>
      <c r="BM271" s="55"/>
      <c r="BQ271" s="55"/>
      <c r="CO271" s="74"/>
      <c r="CP271" s="74"/>
      <c r="CQ271" s="74"/>
      <c r="CR271" s="74"/>
      <c r="CS271" s="74"/>
      <c r="CT271" s="74"/>
      <c r="CU271" s="74"/>
      <c r="CV271" s="74"/>
      <c r="DL271" s="90"/>
      <c r="DM271" s="90"/>
      <c r="DN271" s="90"/>
      <c r="DO271" s="90"/>
      <c r="DP271" s="90"/>
      <c r="DQ271" s="90"/>
      <c r="DR271" s="90"/>
      <c r="DS271" s="90"/>
      <c r="DT271" s="90"/>
      <c r="DU271" s="90"/>
      <c r="DV271" s="90"/>
      <c r="DW271" s="90"/>
      <c r="DX271" s="90"/>
      <c r="DY271" s="90"/>
      <c r="DZ271" s="90"/>
      <c r="EA271" s="90"/>
      <c r="EB271" s="90"/>
    </row>
    <row r="272" spans="8:145" ht="5.25" customHeight="1" x14ac:dyDescent="0.15">
      <c r="H272" s="55"/>
      <c r="L272" s="55"/>
      <c r="BC272" s="53"/>
      <c r="BM272" s="55"/>
      <c r="BQ272" s="55"/>
      <c r="CO272" s="74"/>
      <c r="CP272" s="74"/>
      <c r="CQ272" s="74"/>
      <c r="CR272" s="74"/>
      <c r="CS272" s="74"/>
      <c r="CT272" s="74"/>
      <c r="CU272" s="74"/>
      <c r="CV272" s="74"/>
      <c r="DL272" s="90"/>
      <c r="DM272" s="90"/>
      <c r="DN272" s="90"/>
      <c r="DO272" s="90"/>
      <c r="DP272" s="90"/>
      <c r="DQ272" s="90"/>
      <c r="DR272" s="90"/>
      <c r="DS272" s="90"/>
      <c r="DT272" s="90"/>
      <c r="DU272" s="90"/>
      <c r="DV272" s="90"/>
      <c r="DW272" s="90"/>
      <c r="DX272" s="90"/>
      <c r="DY272" s="90"/>
      <c r="DZ272" s="90"/>
      <c r="EA272" s="90"/>
      <c r="EB272" s="90"/>
    </row>
    <row r="273" spans="8:133" ht="5.25" customHeight="1" x14ac:dyDescent="0.15">
      <c r="H273" s="55"/>
      <c r="L273" s="55"/>
      <c r="BC273" s="53"/>
      <c r="BM273" s="55"/>
      <c r="BQ273" s="55"/>
      <c r="CO273" s="74"/>
      <c r="CP273" s="74"/>
      <c r="CQ273" s="74"/>
      <c r="CR273" s="74"/>
      <c r="CS273" s="74"/>
      <c r="CT273" s="74"/>
      <c r="CU273" s="74"/>
      <c r="CV273" s="74"/>
    </row>
    <row r="274" spans="8:133" ht="5.25" customHeight="1" x14ac:dyDescent="0.15">
      <c r="H274" s="55"/>
      <c r="L274" s="55"/>
      <c r="BC274" s="53"/>
      <c r="BM274" s="55"/>
      <c r="BQ274" s="55"/>
      <c r="CO274" s="74"/>
      <c r="CP274" s="74"/>
      <c r="CQ274" s="74"/>
      <c r="CR274" s="74"/>
      <c r="CS274" s="74"/>
      <c r="CT274" s="74"/>
      <c r="CU274" s="74"/>
      <c r="CV274" s="74"/>
      <c r="DI274" s="313" t="str">
        <f>[1]市道占用!$C$20</f>
        <v>ポリエチレン管(PP)</v>
      </c>
      <c r="DJ274" s="314"/>
      <c r="DK274" s="314"/>
      <c r="DL274" s="314"/>
      <c r="DM274" s="314"/>
      <c r="DN274" s="314"/>
      <c r="DO274" s="314"/>
      <c r="DP274" s="314"/>
      <c r="DQ274" s="314"/>
      <c r="DR274" s="314"/>
      <c r="DS274" s="314"/>
      <c r="DT274" s="314"/>
      <c r="DU274" s="314"/>
      <c r="DV274" s="314"/>
      <c r="DW274" s="309" t="str">
        <f>[1]市道占用!$G$20</f>
        <v>φ２０mm</v>
      </c>
      <c r="DX274" s="310"/>
      <c r="DY274" s="310"/>
      <c r="DZ274" s="310"/>
      <c r="EA274" s="310"/>
      <c r="EB274" s="310"/>
      <c r="EC274" s="310"/>
    </row>
    <row r="275" spans="8:133" ht="5.25" customHeight="1" x14ac:dyDescent="0.15">
      <c r="H275" s="55"/>
      <c r="L275" s="55"/>
      <c r="BC275" s="53"/>
      <c r="BM275" s="55"/>
      <c r="BQ275" s="55"/>
      <c r="CO275" s="74"/>
      <c r="CP275" s="74"/>
      <c r="CQ275" s="74"/>
      <c r="CR275" s="74"/>
      <c r="CS275" s="74"/>
      <c r="CT275" s="74"/>
      <c r="CU275" s="74"/>
      <c r="CV275" s="74"/>
      <c r="DI275" s="314"/>
      <c r="DJ275" s="314"/>
      <c r="DK275" s="314"/>
      <c r="DL275" s="314"/>
      <c r="DM275" s="314"/>
      <c r="DN275" s="314"/>
      <c r="DO275" s="314"/>
      <c r="DP275" s="314"/>
      <c r="DQ275" s="314"/>
      <c r="DR275" s="314"/>
      <c r="DS275" s="314"/>
      <c r="DT275" s="314"/>
      <c r="DU275" s="314"/>
      <c r="DV275" s="314"/>
      <c r="DW275" s="310"/>
      <c r="DX275" s="310"/>
      <c r="DY275" s="310"/>
      <c r="DZ275" s="310"/>
      <c r="EA275" s="310"/>
      <c r="EB275" s="310"/>
      <c r="EC275" s="310"/>
    </row>
    <row r="276" spans="8:133" ht="5.25" customHeight="1" x14ac:dyDescent="0.15">
      <c r="H276" s="55"/>
      <c r="L276" s="55"/>
      <c r="BC276" s="53"/>
      <c r="BM276" s="55"/>
      <c r="BQ276" s="55"/>
      <c r="CO276" s="74"/>
      <c r="CP276" s="74"/>
      <c r="CQ276" s="74"/>
      <c r="CR276" s="74"/>
      <c r="CS276" s="74"/>
      <c r="CT276" s="74"/>
      <c r="CU276" s="74"/>
      <c r="CV276" s="74"/>
    </row>
    <row r="277" spans="8:133" ht="5.25" customHeight="1" x14ac:dyDescent="0.15">
      <c r="H277" s="55"/>
      <c r="L277" s="55"/>
      <c r="BC277" s="53"/>
      <c r="BM277" s="55"/>
      <c r="BQ277" s="55"/>
      <c r="CO277" s="74"/>
      <c r="CP277" s="74"/>
      <c r="CQ277" s="74"/>
      <c r="CR277" s="74"/>
      <c r="CS277" s="74"/>
      <c r="CT277" s="74"/>
      <c r="CU277" s="74"/>
      <c r="CV277" s="74"/>
    </row>
    <row r="278" spans="8:133" ht="5.25" customHeight="1" x14ac:dyDescent="0.15">
      <c r="H278" s="55"/>
      <c r="L278" s="55"/>
      <c r="BC278" s="53"/>
      <c r="BM278" s="55"/>
      <c r="BQ278" s="55"/>
      <c r="CS278" s="74"/>
      <c r="CT278" s="74"/>
      <c r="CU278" s="74"/>
    </row>
    <row r="279" spans="8:133" ht="5.25" customHeight="1" x14ac:dyDescent="0.15">
      <c r="H279" s="55"/>
      <c r="L279" s="55"/>
      <c r="BC279" s="53"/>
      <c r="BM279" s="55"/>
      <c r="BQ279" s="55"/>
    </row>
    <row r="280" spans="8:133" ht="5.25" customHeight="1" x14ac:dyDescent="0.15">
      <c r="H280" s="55"/>
      <c r="L280" s="55"/>
      <c r="BC280" s="53"/>
      <c r="BM280" s="55"/>
      <c r="BQ280" s="55"/>
    </row>
    <row r="281" spans="8:133" ht="5.25" customHeight="1" x14ac:dyDescent="0.15">
      <c r="H281" s="55"/>
      <c r="L281" s="55"/>
      <c r="BC281" s="53"/>
      <c r="BM281" s="55"/>
      <c r="BQ281" s="55"/>
    </row>
    <row r="282" spans="8:133" ht="5.25" customHeight="1" x14ac:dyDescent="0.15">
      <c r="H282" s="55"/>
      <c r="L282" s="55"/>
      <c r="BC282" s="53"/>
      <c r="BM282" s="55"/>
      <c r="BQ282" s="55"/>
    </row>
    <row r="283" spans="8:133" ht="5.25" customHeight="1" x14ac:dyDescent="0.15">
      <c r="H283" s="55"/>
      <c r="L283" s="55"/>
      <c r="BC283" s="53"/>
      <c r="BM283" s="55"/>
      <c r="BQ283" s="55"/>
    </row>
    <row r="284" spans="8:133" ht="5.25" customHeight="1" x14ac:dyDescent="0.15">
      <c r="H284" s="55"/>
      <c r="L284" s="55"/>
      <c r="BC284" s="53"/>
      <c r="BM284" s="55"/>
      <c r="BQ284" s="55"/>
    </row>
    <row r="285" spans="8:133" ht="5.25" customHeight="1" x14ac:dyDescent="0.15">
      <c r="H285" s="55"/>
      <c r="L285" s="55"/>
      <c r="BC285" s="53"/>
      <c r="BM285" s="55"/>
      <c r="BQ285" s="55"/>
    </row>
    <row r="286" spans="8:133" ht="5.25" customHeight="1" x14ac:dyDescent="0.15"/>
    <row r="287" spans="8:133" ht="5.25" customHeight="1" x14ac:dyDescent="0.15">
      <c r="BC287" s="52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4"/>
    </row>
    <row r="288" spans="8:133" ht="5.25" customHeight="1" x14ac:dyDescent="0.15">
      <c r="BC288" s="52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4"/>
    </row>
    <row r="289" spans="8:69" ht="5.25" customHeight="1" x14ac:dyDescent="0.15">
      <c r="BC289" s="241" t="s">
        <v>126</v>
      </c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8"/>
      <c r="BN289" s="208"/>
      <c r="BO289" s="208"/>
      <c r="BP289" s="208"/>
      <c r="BQ289" s="209"/>
    </row>
    <row r="290" spans="8:69" ht="5.25" customHeight="1" x14ac:dyDescent="0.15">
      <c r="BC290" s="241"/>
      <c r="BD290" s="208"/>
      <c r="BE290" s="208"/>
      <c r="BF290" s="208"/>
      <c r="BG290" s="208"/>
      <c r="BH290" s="208"/>
      <c r="BI290" s="208"/>
      <c r="BJ290" s="208"/>
      <c r="BK290" s="208"/>
      <c r="BL290" s="208"/>
      <c r="BM290" s="208"/>
      <c r="BN290" s="208"/>
      <c r="BO290" s="208"/>
      <c r="BP290" s="208"/>
      <c r="BQ290" s="209"/>
    </row>
    <row r="291" spans="8:69" ht="5.25" customHeight="1" x14ac:dyDescent="0.15">
      <c r="BC291" s="242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1"/>
    </row>
    <row r="292" spans="8:69" ht="5.25" customHeight="1" x14ac:dyDescent="0.15">
      <c r="BC292" s="248" t="str">
        <f>BC337</f>
        <v>占用物件</v>
      </c>
      <c r="BD292" s="248"/>
      <c r="BE292" s="248"/>
      <c r="BF292" s="248"/>
      <c r="BG292" s="248"/>
      <c r="BH292" s="248"/>
      <c r="BI292" s="248"/>
      <c r="BJ292" s="248"/>
      <c r="BK292" s="248"/>
      <c r="BL292" s="248"/>
      <c r="BM292" s="248"/>
      <c r="BN292" s="248"/>
      <c r="BO292" s="248"/>
      <c r="BP292" s="248"/>
      <c r="BQ292" s="248"/>
    </row>
    <row r="293" spans="8:69" ht="5.25" customHeight="1" x14ac:dyDescent="0.15">
      <c r="BC293" s="249"/>
      <c r="BD293" s="249"/>
      <c r="BE293" s="249"/>
      <c r="BF293" s="249"/>
      <c r="BG293" s="249"/>
      <c r="BH293" s="249"/>
      <c r="BI293" s="249"/>
      <c r="BJ293" s="249"/>
      <c r="BK293" s="249"/>
      <c r="BL293" s="249"/>
      <c r="BM293" s="249"/>
      <c r="BN293" s="249"/>
      <c r="BO293" s="249"/>
      <c r="BP293" s="249"/>
      <c r="BQ293" s="249"/>
    </row>
    <row r="294" spans="8:69" ht="5.25" customHeight="1" x14ac:dyDescent="0.15">
      <c r="BC294" s="249"/>
      <c r="BD294" s="249"/>
      <c r="BE294" s="249"/>
      <c r="BF294" s="249"/>
      <c r="BG294" s="249"/>
      <c r="BH294" s="249"/>
      <c r="BI294" s="249"/>
      <c r="BJ294" s="249"/>
      <c r="BK294" s="249"/>
      <c r="BL294" s="249"/>
      <c r="BM294" s="249"/>
      <c r="BN294" s="249"/>
      <c r="BO294" s="249"/>
      <c r="BP294" s="249"/>
      <c r="BQ294" s="249"/>
    </row>
    <row r="295" spans="8:69" ht="5.25" customHeight="1" x14ac:dyDescent="0.15"/>
    <row r="296" spans="8:69" ht="5.25" customHeight="1" x14ac:dyDescent="0.15">
      <c r="Z296" s="229" t="s">
        <v>81</v>
      </c>
      <c r="AA296" s="230"/>
      <c r="AB296" s="230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1"/>
    </row>
    <row r="297" spans="8:69" ht="5.25" customHeight="1" x14ac:dyDescent="0.15">
      <c r="Z297" s="232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4"/>
    </row>
    <row r="298" spans="8:69" ht="5.25" customHeight="1" x14ac:dyDescent="0.15">
      <c r="Z298" s="235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7"/>
    </row>
    <row r="299" spans="8:69" ht="5.25" customHeight="1" x14ac:dyDescent="0.15">
      <c r="H299" s="238" t="str">
        <f>H231</f>
        <v>（　　　　）</v>
      </c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238"/>
      <c r="BB299" s="238"/>
      <c r="BC299" s="238"/>
      <c r="BD299" s="238"/>
      <c r="BE299" s="238"/>
      <c r="BF299" s="238"/>
      <c r="BG299" s="238"/>
      <c r="BH299" s="238"/>
      <c r="BI299" s="238"/>
      <c r="BJ299" s="238"/>
      <c r="BK299" s="238"/>
      <c r="BL299" s="238"/>
      <c r="BM299" s="238"/>
      <c r="BN299" s="238"/>
      <c r="BO299" s="238"/>
      <c r="BP299" s="238"/>
      <c r="BQ299" s="238"/>
    </row>
    <row r="300" spans="8:69" ht="5.25" customHeight="1" x14ac:dyDescent="0.15"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238"/>
      <c r="BB300" s="238"/>
      <c r="BC300" s="238"/>
      <c r="BD300" s="238"/>
      <c r="BE300" s="238"/>
      <c r="BF300" s="238"/>
      <c r="BG300" s="238"/>
      <c r="BH300" s="238"/>
      <c r="BI300" s="238"/>
      <c r="BJ300" s="238"/>
      <c r="BK300" s="238"/>
      <c r="BL300" s="238"/>
      <c r="BM300" s="238"/>
      <c r="BN300" s="238"/>
      <c r="BO300" s="238"/>
      <c r="BP300" s="238"/>
      <c r="BQ300" s="238"/>
    </row>
    <row r="301" spans="8:69" ht="5.25" customHeight="1" x14ac:dyDescent="0.15"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</row>
    <row r="302" spans="8:69" ht="5.25" customHeight="1" x14ac:dyDescent="0.15">
      <c r="H302" s="240" t="str">
        <f>H234</f>
        <v>（　　）</v>
      </c>
      <c r="I302" s="206"/>
      <c r="J302" s="206"/>
      <c r="K302" s="206"/>
      <c r="L302" s="206"/>
      <c r="M302" s="206" t="str">
        <f>M234</f>
        <v>（　　　　）</v>
      </c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 t="str">
        <f>BM234</f>
        <v>（　　）</v>
      </c>
      <c r="BN302" s="206"/>
      <c r="BO302" s="206"/>
      <c r="BP302" s="206"/>
      <c r="BQ302" s="207"/>
    </row>
    <row r="303" spans="8:69" ht="5.25" customHeight="1" x14ac:dyDescent="0.15">
      <c r="H303" s="241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9"/>
    </row>
    <row r="304" spans="8:69" ht="5.25" customHeight="1" x14ac:dyDescent="0.15">
      <c r="H304" s="242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1"/>
    </row>
    <row r="305" spans="6:83" ht="5.25" customHeight="1" x14ac:dyDescent="0.15">
      <c r="H305" s="49"/>
      <c r="I305" s="50"/>
      <c r="J305" s="50"/>
      <c r="K305" s="50"/>
      <c r="L305" s="51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240" t="str">
        <f>AU246</f>
        <v>（　　　　）</v>
      </c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7"/>
      <c r="BM305" s="49"/>
      <c r="BN305" s="50"/>
      <c r="BO305" s="50"/>
      <c r="BP305" s="50"/>
      <c r="BQ305" s="51"/>
    </row>
    <row r="306" spans="6:83" ht="5.25" customHeight="1" x14ac:dyDescent="0.15">
      <c r="H306" s="52"/>
      <c r="I306" s="53"/>
      <c r="J306" s="53"/>
      <c r="K306" s="53"/>
      <c r="L306" s="54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241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9"/>
      <c r="BM306" s="52"/>
      <c r="BN306" s="53"/>
      <c r="BO306" s="53"/>
      <c r="BP306" s="53"/>
      <c r="BQ306" s="54"/>
    </row>
    <row r="307" spans="6:83" ht="5.25" customHeight="1" x14ac:dyDescent="0.15">
      <c r="H307" s="52"/>
      <c r="I307" s="53"/>
      <c r="J307" s="53"/>
      <c r="K307" s="53"/>
      <c r="L307" s="54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242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  <c r="BI307" s="210"/>
      <c r="BJ307" s="210"/>
      <c r="BK307" s="210"/>
      <c r="BL307" s="211"/>
      <c r="BM307" s="52"/>
      <c r="BN307" s="53"/>
      <c r="BO307" s="53"/>
      <c r="BP307" s="53"/>
      <c r="BQ307" s="54"/>
    </row>
    <row r="308" spans="6:83" ht="5.25" customHeight="1" x14ac:dyDescent="0.15">
      <c r="H308" s="52"/>
      <c r="I308" s="53"/>
      <c r="J308" s="53"/>
      <c r="K308" s="53"/>
      <c r="L308" s="54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49"/>
      <c r="AV308" s="112"/>
      <c r="AW308" s="112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6"/>
      <c r="BM308" s="52"/>
      <c r="BN308" s="53"/>
      <c r="BO308" s="53"/>
      <c r="BP308" s="53"/>
      <c r="BQ308" s="54"/>
    </row>
    <row r="309" spans="6:83" ht="5.25" customHeight="1" x14ac:dyDescent="0.15">
      <c r="H309" s="52"/>
      <c r="I309" s="53"/>
      <c r="J309" s="53"/>
      <c r="K309" s="53"/>
      <c r="L309" s="54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250">
        <v>300</v>
      </c>
      <c r="AV309" s="251"/>
      <c r="AW309" s="252"/>
      <c r="AX309" s="241" t="str">
        <f>AX250</f>
        <v>（　　　　）</v>
      </c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9"/>
      <c r="BM309" s="52"/>
      <c r="BN309" s="53"/>
      <c r="BO309" s="53"/>
      <c r="BP309" s="53"/>
      <c r="BQ309" s="54"/>
    </row>
    <row r="310" spans="6:83" ht="5.25" customHeight="1" x14ac:dyDescent="0.15">
      <c r="H310" s="52"/>
      <c r="I310" s="53"/>
      <c r="J310" s="53"/>
      <c r="K310" s="53"/>
      <c r="L310" s="54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253"/>
      <c r="AV310" s="254"/>
      <c r="AW310" s="255"/>
      <c r="AX310" s="242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  <c r="BI310" s="210"/>
      <c r="BJ310" s="210"/>
      <c r="BK310" s="210"/>
      <c r="BL310" s="211"/>
      <c r="BM310" s="52"/>
      <c r="BN310" s="53"/>
      <c r="BO310" s="53"/>
      <c r="BP310" s="53"/>
      <c r="BQ310" s="54"/>
    </row>
    <row r="311" spans="6:83" ht="5.25" customHeight="1" x14ac:dyDescent="0.15">
      <c r="H311" s="52"/>
      <c r="I311" s="53"/>
      <c r="J311" s="53"/>
      <c r="K311" s="53"/>
      <c r="L311" s="54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49"/>
      <c r="AV311" s="50"/>
      <c r="AW311" s="51"/>
      <c r="AX311" s="49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2"/>
      <c r="BN311" s="53"/>
      <c r="BO311" s="53"/>
      <c r="BP311" s="53"/>
      <c r="BQ311" s="54"/>
    </row>
    <row r="312" spans="6:83" ht="5.25" customHeight="1" x14ac:dyDescent="0.15">
      <c r="H312" s="52"/>
      <c r="I312" s="53"/>
      <c r="J312" s="53"/>
      <c r="K312" s="53"/>
      <c r="L312" s="54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3"/>
      <c r="AW312" s="54"/>
      <c r="AX312" s="52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2"/>
      <c r="BN312" s="53"/>
      <c r="BO312" s="53"/>
      <c r="BP312" s="53"/>
      <c r="BQ312" s="54"/>
    </row>
    <row r="313" spans="6:83" ht="5.25" customHeight="1" x14ac:dyDescent="0.15">
      <c r="H313" s="52"/>
      <c r="I313" s="53"/>
      <c r="J313" s="53"/>
      <c r="K313" s="53"/>
      <c r="L313" s="54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3"/>
      <c r="AW313" s="54"/>
      <c r="AX313" s="52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2"/>
      <c r="BN313" s="53"/>
      <c r="BO313" s="53"/>
      <c r="BP313" s="53"/>
      <c r="BQ313" s="54"/>
    </row>
    <row r="314" spans="6:83" ht="5.25" customHeight="1" x14ac:dyDescent="0.15">
      <c r="H314" s="52"/>
      <c r="I314" s="53"/>
      <c r="J314" s="53"/>
      <c r="K314" s="53"/>
      <c r="L314" s="54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3"/>
      <c r="AW314" s="54"/>
      <c r="AX314" s="52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2"/>
      <c r="BN314" s="53"/>
      <c r="BO314" s="53"/>
      <c r="BP314" s="53"/>
      <c r="BQ314" s="54"/>
    </row>
    <row r="315" spans="6:83" ht="5.25" customHeight="1" x14ac:dyDescent="0.15">
      <c r="H315" s="52"/>
      <c r="I315" s="53"/>
      <c r="J315" s="53"/>
      <c r="K315" s="53"/>
      <c r="L315" s="54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3"/>
      <c r="AW315" s="54"/>
      <c r="AX315" s="52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2"/>
      <c r="BN315" s="53"/>
      <c r="BO315" s="53"/>
      <c r="BP315" s="53"/>
      <c r="BQ315" s="54"/>
    </row>
    <row r="316" spans="6:83" ht="5.25" customHeight="1" x14ac:dyDescent="0.15"/>
    <row r="317" spans="6:83" ht="5.25" customHeight="1" x14ac:dyDescent="0.15">
      <c r="F317" s="50"/>
      <c r="G317" s="50"/>
      <c r="H317" s="49"/>
      <c r="I317" s="93"/>
      <c r="J317" s="61"/>
      <c r="K317" s="62"/>
      <c r="L317" s="51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276" t="s">
        <v>126</v>
      </c>
      <c r="AM317" s="276"/>
      <c r="AN317" s="277"/>
      <c r="AO317" s="49"/>
      <c r="AP317" s="50"/>
      <c r="AQ317" s="50"/>
      <c r="AR317" s="50"/>
      <c r="AS317" s="50"/>
      <c r="AT317" s="50"/>
      <c r="AU317" s="94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6"/>
      <c r="BM317" s="50"/>
      <c r="BN317" s="93"/>
      <c r="BO317" s="61"/>
      <c r="BP317" s="62"/>
      <c r="BQ317" s="51"/>
      <c r="BR317" s="50"/>
      <c r="BS317" s="50"/>
      <c r="BU317" s="50"/>
      <c r="BV317" s="50"/>
      <c r="BW317" s="50"/>
      <c r="BX317" s="50"/>
      <c r="BY317" s="51"/>
      <c r="BZ317" s="278">
        <f>CX243</f>
        <v>1070</v>
      </c>
      <c r="CA317" s="278"/>
      <c r="CB317" s="279"/>
      <c r="CC317" s="284">
        <f>EM243</f>
        <v>1100</v>
      </c>
      <c r="CD317" s="285"/>
      <c r="CE317" s="285"/>
    </row>
    <row r="318" spans="6:83" ht="5.25" customHeight="1" x14ac:dyDescent="0.15">
      <c r="H318" s="52"/>
      <c r="I318" s="52"/>
      <c r="J318" s="53"/>
      <c r="K318" s="54"/>
      <c r="L318" s="54"/>
      <c r="AL318" s="212"/>
      <c r="AM318" s="212"/>
      <c r="AN318" s="213"/>
      <c r="AO318" s="52"/>
      <c r="AP318" s="53"/>
      <c r="AQ318" s="53"/>
      <c r="AR318" s="53"/>
      <c r="AS318" s="53"/>
      <c r="AT318" s="53"/>
      <c r="AU318" s="53"/>
      <c r="AX318" s="75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9"/>
      <c r="BM318" s="53"/>
      <c r="BN318" s="52"/>
      <c r="BO318" s="53"/>
      <c r="BP318" s="54"/>
      <c r="BQ318" s="54"/>
      <c r="BU318" s="53"/>
      <c r="BV318" s="53"/>
      <c r="BW318" s="53"/>
      <c r="BX318" s="53"/>
      <c r="BY318" s="54"/>
      <c r="BZ318" s="280"/>
      <c r="CA318" s="280"/>
      <c r="CB318" s="281"/>
      <c r="CC318" s="284"/>
      <c r="CD318" s="285"/>
      <c r="CE318" s="285"/>
    </row>
    <row r="319" spans="6:83" ht="5.25" customHeight="1" x14ac:dyDescent="0.15">
      <c r="H319" s="52"/>
      <c r="I319" s="52"/>
      <c r="J319" s="53"/>
      <c r="K319" s="54"/>
      <c r="L319" s="54"/>
      <c r="AL319" s="212"/>
      <c r="AM319" s="212"/>
      <c r="AN319" s="213"/>
      <c r="AO319" s="52"/>
      <c r="AP319" s="53"/>
      <c r="AQ319" s="53"/>
      <c r="AR319" s="53"/>
      <c r="AS319" s="53"/>
      <c r="AT319" s="53"/>
      <c r="AU319" s="53"/>
      <c r="AX319" s="75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9"/>
      <c r="BM319" s="53"/>
      <c r="BN319" s="52"/>
      <c r="BO319" s="53"/>
      <c r="BP319" s="54"/>
      <c r="BQ319" s="54"/>
      <c r="BU319" s="53"/>
      <c r="BV319" s="53"/>
      <c r="BW319" s="53"/>
      <c r="BX319" s="53"/>
      <c r="BY319" s="54"/>
      <c r="BZ319" s="280"/>
      <c r="CA319" s="280"/>
      <c r="CB319" s="281"/>
      <c r="CC319" s="284"/>
      <c r="CD319" s="285"/>
      <c r="CE319" s="285"/>
    </row>
    <row r="320" spans="6:83" ht="5.25" customHeight="1" x14ac:dyDescent="0.15">
      <c r="H320" s="52"/>
      <c r="I320" s="64"/>
      <c r="J320" s="65"/>
      <c r="K320" s="68"/>
      <c r="L320" s="54"/>
      <c r="AL320" s="212"/>
      <c r="AM320" s="212"/>
      <c r="AN320" s="213"/>
      <c r="AO320" s="52"/>
      <c r="AP320" s="53"/>
      <c r="AQ320" s="53"/>
      <c r="AR320" s="53"/>
      <c r="AS320" s="53"/>
      <c r="AT320" s="53"/>
      <c r="AU320" s="53"/>
      <c r="AX320" s="75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9"/>
      <c r="BM320" s="53"/>
      <c r="BN320" s="64"/>
      <c r="BO320" s="65"/>
      <c r="BP320" s="68"/>
      <c r="BQ320" s="54"/>
      <c r="BU320" s="53"/>
      <c r="BV320" s="53"/>
      <c r="BW320" s="53"/>
      <c r="BX320" s="53"/>
      <c r="BY320" s="54"/>
      <c r="BZ320" s="280"/>
      <c r="CA320" s="280"/>
      <c r="CB320" s="281"/>
      <c r="CC320" s="284"/>
      <c r="CD320" s="285"/>
      <c r="CE320" s="285"/>
    </row>
    <row r="321" spans="8:157" ht="5.25" customHeight="1" x14ac:dyDescent="0.15">
      <c r="H321" s="64"/>
      <c r="I321" s="65"/>
      <c r="J321" s="65"/>
      <c r="K321" s="65"/>
      <c r="L321" s="68"/>
      <c r="AL321" s="212"/>
      <c r="AM321" s="212"/>
      <c r="AN321" s="213"/>
      <c r="AO321" s="52"/>
      <c r="AP321" s="53"/>
      <c r="AQ321" s="53"/>
      <c r="AR321" s="53"/>
      <c r="AS321" s="53"/>
      <c r="AT321" s="53"/>
      <c r="AU321" s="53"/>
      <c r="AX321" s="75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9"/>
      <c r="BM321" s="65"/>
      <c r="BN321" s="65"/>
      <c r="BO321" s="65"/>
      <c r="BP321" s="65"/>
      <c r="BQ321" s="68"/>
      <c r="BU321" s="53"/>
      <c r="BV321" s="53"/>
      <c r="BW321" s="53"/>
      <c r="BX321" s="53"/>
      <c r="BY321" s="54"/>
      <c r="BZ321" s="280"/>
      <c r="CA321" s="280"/>
      <c r="CB321" s="281"/>
      <c r="CC321" s="284"/>
      <c r="CD321" s="285"/>
      <c r="CE321" s="285"/>
      <c r="CZ321" s="266" t="s">
        <v>84</v>
      </c>
      <c r="DA321" s="266"/>
      <c r="DB321" s="266"/>
      <c r="DC321" s="266"/>
      <c r="DD321" s="266"/>
      <c r="DE321" s="266"/>
      <c r="DF321" s="266"/>
      <c r="DG321" s="266"/>
      <c r="DH321" s="266"/>
      <c r="DI321" s="266"/>
      <c r="DJ321" s="266"/>
      <c r="DK321" s="266"/>
      <c r="DL321" s="266"/>
      <c r="DM321" s="266"/>
      <c r="DN321" s="266"/>
      <c r="DO321" s="266"/>
      <c r="DP321" s="266"/>
      <c r="DQ321" s="266"/>
      <c r="DR321" s="266"/>
      <c r="DS321" s="295"/>
      <c r="DT321" s="296"/>
      <c r="DU321" s="296"/>
      <c r="DV321" s="296"/>
      <c r="DW321" s="296"/>
      <c r="DX321" s="296"/>
      <c r="DY321" s="296"/>
      <c r="DZ321" s="296"/>
      <c r="EA321" s="296"/>
      <c r="EB321" s="296"/>
      <c r="EC321" s="296"/>
      <c r="ED321" s="296"/>
      <c r="EE321" s="296"/>
      <c r="EF321" s="296"/>
      <c r="EG321" s="296"/>
      <c r="EH321" s="138" t="s">
        <v>127</v>
      </c>
      <c r="EI321" s="138"/>
      <c r="EJ321" s="138"/>
      <c r="EK321" s="138"/>
      <c r="EL321" s="138"/>
      <c r="EM321" s="138"/>
      <c r="EN321" s="138"/>
      <c r="EO321" s="138"/>
      <c r="EP321" s="138"/>
      <c r="EQ321" s="138"/>
      <c r="ER321" s="138"/>
      <c r="ES321" s="138"/>
      <c r="ET321" s="138"/>
      <c r="EU321" s="138"/>
      <c r="EV321" s="138"/>
      <c r="EW321" s="138"/>
      <c r="EX321" s="138"/>
      <c r="EY321" s="138"/>
      <c r="EZ321" s="138"/>
      <c r="FA321" s="139"/>
    </row>
    <row r="322" spans="8:157" ht="5.25" customHeight="1" x14ac:dyDescent="0.15">
      <c r="AL322" s="212"/>
      <c r="AM322" s="212"/>
      <c r="AN322" s="213"/>
      <c r="AO322" s="52"/>
      <c r="AP322" s="53"/>
      <c r="AQ322" s="53"/>
      <c r="AR322" s="53"/>
      <c r="AS322" s="53"/>
      <c r="AT322" s="53"/>
      <c r="AU322" s="53"/>
      <c r="AX322" s="75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9"/>
      <c r="BU322" s="53"/>
      <c r="BV322" s="53"/>
      <c r="BW322" s="53"/>
      <c r="BX322" s="53"/>
      <c r="BY322" s="54"/>
      <c r="BZ322" s="280"/>
      <c r="CA322" s="280"/>
      <c r="CB322" s="281"/>
      <c r="CC322" s="284"/>
      <c r="CD322" s="285"/>
      <c r="CE322" s="285"/>
      <c r="CZ322" s="266"/>
      <c r="DA322" s="266"/>
      <c r="DB322" s="266"/>
      <c r="DC322" s="266"/>
      <c r="DD322" s="266"/>
      <c r="DE322" s="266"/>
      <c r="DF322" s="266"/>
      <c r="DG322" s="266"/>
      <c r="DH322" s="266"/>
      <c r="DI322" s="266"/>
      <c r="DJ322" s="266"/>
      <c r="DK322" s="266"/>
      <c r="DL322" s="266"/>
      <c r="DM322" s="266"/>
      <c r="DN322" s="266"/>
      <c r="DO322" s="266"/>
      <c r="DP322" s="266"/>
      <c r="DQ322" s="266"/>
      <c r="DR322" s="266"/>
      <c r="DS322" s="295"/>
      <c r="DT322" s="296"/>
      <c r="DU322" s="296"/>
      <c r="DV322" s="296"/>
      <c r="DW322" s="296"/>
      <c r="DX322" s="296"/>
      <c r="DY322" s="296"/>
      <c r="DZ322" s="296"/>
      <c r="EA322" s="296"/>
      <c r="EB322" s="296"/>
      <c r="EC322" s="296"/>
      <c r="ED322" s="296"/>
      <c r="EE322" s="296"/>
      <c r="EF322" s="296"/>
      <c r="EG322" s="296"/>
      <c r="EH322" s="138"/>
      <c r="EI322" s="138"/>
      <c r="EJ322" s="138"/>
      <c r="EK322" s="138"/>
      <c r="EL322" s="138"/>
      <c r="EM322" s="138"/>
      <c r="EN322" s="138"/>
      <c r="EO322" s="138"/>
      <c r="EP322" s="138"/>
      <c r="EQ322" s="138"/>
      <c r="ER322" s="138"/>
      <c r="ES322" s="138"/>
      <c r="ET322" s="138"/>
      <c r="EU322" s="138"/>
      <c r="EV322" s="138"/>
      <c r="EW322" s="138"/>
      <c r="EX322" s="138"/>
      <c r="EY322" s="138"/>
      <c r="EZ322" s="138"/>
      <c r="FA322" s="139"/>
    </row>
    <row r="323" spans="8:157" ht="5.25" customHeight="1" x14ac:dyDescent="0.15">
      <c r="AL323" s="212"/>
      <c r="AM323" s="212"/>
      <c r="AN323" s="213"/>
      <c r="AO323" s="52"/>
      <c r="AP323" s="53"/>
      <c r="AQ323" s="53"/>
      <c r="AR323" s="53"/>
      <c r="AS323" s="53"/>
      <c r="AT323" s="53"/>
      <c r="AU323" s="53"/>
      <c r="AX323" s="75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9"/>
      <c r="BU323" s="53"/>
      <c r="BV323" s="53"/>
      <c r="BW323" s="53"/>
      <c r="BX323" s="53"/>
      <c r="BY323" s="54"/>
      <c r="BZ323" s="280"/>
      <c r="CA323" s="280"/>
      <c r="CB323" s="281"/>
      <c r="CC323" s="284"/>
      <c r="CD323" s="285"/>
      <c r="CE323" s="285"/>
      <c r="CZ323" s="266"/>
      <c r="DA323" s="266"/>
      <c r="DB323" s="266"/>
      <c r="DC323" s="266"/>
      <c r="DD323" s="266"/>
      <c r="DE323" s="266"/>
      <c r="DF323" s="266"/>
      <c r="DG323" s="266"/>
      <c r="DH323" s="266"/>
      <c r="DI323" s="266"/>
      <c r="DJ323" s="266"/>
      <c r="DK323" s="266"/>
      <c r="DL323" s="266"/>
      <c r="DM323" s="266"/>
      <c r="DN323" s="266"/>
      <c r="DO323" s="266"/>
      <c r="DP323" s="266"/>
      <c r="DQ323" s="266"/>
      <c r="DR323" s="266"/>
      <c r="DS323" s="295"/>
      <c r="DT323" s="296"/>
      <c r="DU323" s="296"/>
      <c r="DV323" s="296"/>
      <c r="DW323" s="296"/>
      <c r="DX323" s="296"/>
      <c r="DY323" s="296"/>
      <c r="DZ323" s="296"/>
      <c r="EA323" s="296"/>
      <c r="EB323" s="296"/>
      <c r="EC323" s="296"/>
      <c r="ED323" s="296"/>
      <c r="EE323" s="296"/>
      <c r="EF323" s="296"/>
      <c r="EG323" s="296"/>
      <c r="EH323" s="138"/>
      <c r="EI323" s="138"/>
      <c r="EJ323" s="138"/>
      <c r="EK323" s="138"/>
      <c r="EL323" s="138"/>
      <c r="EM323" s="138"/>
      <c r="EN323" s="138"/>
      <c r="EO323" s="138"/>
      <c r="EP323" s="138"/>
      <c r="EQ323" s="138"/>
      <c r="ER323" s="138"/>
      <c r="ES323" s="138"/>
      <c r="ET323" s="138"/>
      <c r="EU323" s="138"/>
      <c r="EV323" s="138"/>
      <c r="EW323" s="138"/>
      <c r="EX323" s="138"/>
      <c r="EY323" s="138"/>
      <c r="EZ323" s="138"/>
      <c r="FA323" s="139"/>
    </row>
    <row r="324" spans="8:157" ht="5.25" customHeight="1" thickBot="1" x14ac:dyDescent="0.2">
      <c r="AL324" s="212"/>
      <c r="AM324" s="212"/>
      <c r="AN324" s="213"/>
      <c r="AO324" s="52"/>
      <c r="AP324" s="53"/>
      <c r="AQ324" s="53"/>
      <c r="AR324" s="53"/>
      <c r="AS324" s="53"/>
      <c r="AT324" s="53"/>
      <c r="AU324" s="53"/>
      <c r="AX324" s="75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9"/>
      <c r="BU324" s="65"/>
      <c r="BV324" s="65"/>
      <c r="BW324" s="65"/>
      <c r="BX324" s="65"/>
      <c r="BY324" s="68"/>
      <c r="BZ324" s="280"/>
      <c r="CA324" s="280"/>
      <c r="CB324" s="281"/>
      <c r="CC324" s="284"/>
      <c r="CD324" s="285"/>
      <c r="CE324" s="285"/>
      <c r="CZ324" s="266" t="s">
        <v>21</v>
      </c>
      <c r="DA324" s="266"/>
      <c r="DB324" s="266"/>
      <c r="DC324" s="266"/>
      <c r="DD324" s="266"/>
      <c r="DE324" s="266"/>
      <c r="DF324" s="266"/>
      <c r="DG324" s="266"/>
      <c r="DH324" s="266"/>
      <c r="DI324" s="266"/>
      <c r="DJ324" s="266"/>
      <c r="DK324" s="266"/>
      <c r="DL324" s="266"/>
      <c r="DM324" s="266"/>
      <c r="DN324" s="266"/>
      <c r="DO324" s="266"/>
      <c r="DP324" s="266"/>
      <c r="DQ324" s="266"/>
      <c r="DR324" s="266"/>
      <c r="DS324" s="267" t="s">
        <v>86</v>
      </c>
      <c r="DT324" s="268"/>
      <c r="DU324" s="268"/>
      <c r="DV324" s="268"/>
      <c r="DW324" s="268"/>
      <c r="DX324" s="268"/>
      <c r="DY324" s="268"/>
      <c r="DZ324" s="268"/>
      <c r="EA324" s="268"/>
      <c r="EB324" s="268"/>
      <c r="EC324" s="268"/>
      <c r="ED324" s="268"/>
      <c r="EE324" s="268"/>
      <c r="EF324" s="268"/>
      <c r="EG324" s="268"/>
      <c r="EH324" s="268"/>
      <c r="EI324" s="268"/>
      <c r="EJ324" s="268"/>
      <c r="EK324" s="268"/>
      <c r="EL324" s="268"/>
      <c r="EM324" s="268"/>
      <c r="EN324" s="268"/>
      <c r="EO324" s="268"/>
      <c r="EP324" s="268"/>
      <c r="EQ324" s="268"/>
      <c r="ER324" s="268"/>
      <c r="ES324" s="268"/>
      <c r="ET324" s="268"/>
      <c r="EU324" s="268"/>
      <c r="EV324" s="268"/>
      <c r="EW324" s="268"/>
      <c r="EX324" s="268"/>
      <c r="EY324" s="268"/>
      <c r="EZ324" s="268"/>
      <c r="FA324" s="269"/>
    </row>
    <row r="325" spans="8:157" ht="5.25" customHeight="1" x14ac:dyDescent="0.15">
      <c r="AL325" s="212"/>
      <c r="AM325" s="212"/>
      <c r="AN325" s="213"/>
      <c r="AO325" s="52"/>
      <c r="AP325" s="53"/>
      <c r="AQ325" s="53"/>
      <c r="AR325" s="53"/>
      <c r="AS325" s="53"/>
      <c r="AT325" s="53"/>
      <c r="AU325" s="53"/>
      <c r="AX325" s="75"/>
      <c r="AY325" s="76"/>
      <c r="AZ325" s="76"/>
      <c r="BA325" s="76"/>
      <c r="BB325" s="76"/>
      <c r="BC325" s="98"/>
      <c r="BD325" s="86"/>
      <c r="BE325" s="86"/>
      <c r="BF325" s="86"/>
      <c r="BG325" s="86"/>
      <c r="BH325" s="86"/>
      <c r="BI325" s="86"/>
      <c r="BJ325" s="86"/>
      <c r="BK325" s="86"/>
      <c r="BL325" s="87"/>
      <c r="BM325" s="89"/>
      <c r="BN325" s="89"/>
      <c r="BO325" s="89"/>
      <c r="BP325" s="89"/>
      <c r="BQ325" s="89"/>
      <c r="BR325" s="89"/>
      <c r="BS325" s="89"/>
      <c r="BU325" s="65"/>
      <c r="BV325" s="65"/>
      <c r="BW325" s="65"/>
      <c r="BX325" s="65"/>
      <c r="BY325" s="65"/>
      <c r="BZ325" s="282"/>
      <c r="CA325" s="282"/>
      <c r="CB325" s="283"/>
      <c r="CC325" s="284"/>
      <c r="CD325" s="285"/>
      <c r="CE325" s="285"/>
      <c r="CZ325" s="266"/>
      <c r="DA325" s="266"/>
      <c r="DB325" s="266"/>
      <c r="DC325" s="266"/>
      <c r="DD325" s="266"/>
      <c r="DE325" s="266"/>
      <c r="DF325" s="266"/>
      <c r="DG325" s="266"/>
      <c r="DH325" s="266"/>
      <c r="DI325" s="266"/>
      <c r="DJ325" s="266"/>
      <c r="DK325" s="266"/>
      <c r="DL325" s="266"/>
      <c r="DM325" s="266"/>
      <c r="DN325" s="266"/>
      <c r="DO325" s="266"/>
      <c r="DP325" s="266"/>
      <c r="DQ325" s="266"/>
      <c r="DR325" s="266"/>
      <c r="DS325" s="270"/>
      <c r="DT325" s="271"/>
      <c r="DU325" s="271"/>
      <c r="DV325" s="271"/>
      <c r="DW325" s="271"/>
      <c r="DX325" s="271"/>
      <c r="DY325" s="271"/>
      <c r="DZ325" s="271"/>
      <c r="EA325" s="271"/>
      <c r="EB325" s="271"/>
      <c r="EC325" s="271"/>
      <c r="ED325" s="271"/>
      <c r="EE325" s="271"/>
      <c r="EF325" s="271"/>
      <c r="EG325" s="271"/>
      <c r="EH325" s="271"/>
      <c r="EI325" s="271"/>
      <c r="EJ325" s="271"/>
      <c r="EK325" s="271"/>
      <c r="EL325" s="271"/>
      <c r="EM325" s="271"/>
      <c r="EN325" s="271"/>
      <c r="EO325" s="271"/>
      <c r="EP325" s="271"/>
      <c r="EQ325" s="271"/>
      <c r="ER325" s="271"/>
      <c r="ES325" s="271"/>
      <c r="ET325" s="271"/>
      <c r="EU325" s="271"/>
      <c r="EV325" s="271"/>
      <c r="EW325" s="271"/>
      <c r="EX325" s="271"/>
      <c r="EY325" s="271"/>
      <c r="EZ325" s="271"/>
      <c r="FA325" s="272"/>
    </row>
    <row r="326" spans="8:157" ht="5.25" customHeight="1" x14ac:dyDescent="0.15">
      <c r="AL326" s="212"/>
      <c r="AM326" s="212"/>
      <c r="AN326" s="213"/>
      <c r="AO326" s="52"/>
      <c r="AP326" s="53"/>
      <c r="AQ326" s="53"/>
      <c r="AR326" s="53"/>
      <c r="AS326" s="53"/>
      <c r="AT326" s="53"/>
      <c r="AU326" s="53"/>
      <c r="AX326" s="75"/>
      <c r="AY326" s="76"/>
      <c r="AZ326" s="76"/>
      <c r="BA326" s="76"/>
      <c r="BB326" s="76"/>
      <c r="BC326" s="100"/>
      <c r="BD326" s="76"/>
      <c r="BE326" s="76"/>
      <c r="BF326" s="76"/>
      <c r="BG326" s="76"/>
      <c r="BH326" s="49"/>
      <c r="BI326" s="50"/>
      <c r="BJ326" s="50"/>
      <c r="BK326" s="50"/>
      <c r="BL326" s="50"/>
      <c r="BM326" s="53"/>
      <c r="BN326" s="53"/>
      <c r="BO326" s="53"/>
      <c r="BP326" s="53"/>
      <c r="BQ326" s="53"/>
      <c r="BR326" s="53"/>
      <c r="BS326" s="53"/>
      <c r="CZ326" s="266"/>
      <c r="DA326" s="266"/>
      <c r="DB326" s="266"/>
      <c r="DC326" s="266"/>
      <c r="DD326" s="266"/>
      <c r="DE326" s="266"/>
      <c r="DF326" s="266"/>
      <c r="DG326" s="266"/>
      <c r="DH326" s="266"/>
      <c r="DI326" s="266"/>
      <c r="DJ326" s="266"/>
      <c r="DK326" s="266"/>
      <c r="DL326" s="266"/>
      <c r="DM326" s="266"/>
      <c r="DN326" s="266"/>
      <c r="DO326" s="266"/>
      <c r="DP326" s="266"/>
      <c r="DQ326" s="266"/>
      <c r="DR326" s="266"/>
      <c r="DS326" s="273"/>
      <c r="DT326" s="274"/>
      <c r="DU326" s="274"/>
      <c r="DV326" s="274"/>
      <c r="DW326" s="274"/>
      <c r="DX326" s="274"/>
      <c r="DY326" s="274"/>
      <c r="DZ326" s="274"/>
      <c r="EA326" s="274"/>
      <c r="EB326" s="274"/>
      <c r="EC326" s="274"/>
      <c r="ED326" s="274"/>
      <c r="EE326" s="274"/>
      <c r="EF326" s="274"/>
      <c r="EG326" s="274"/>
      <c r="EH326" s="274"/>
      <c r="EI326" s="274"/>
      <c r="EJ326" s="274"/>
      <c r="EK326" s="274"/>
      <c r="EL326" s="274"/>
      <c r="EM326" s="274"/>
      <c r="EN326" s="274"/>
      <c r="EO326" s="274"/>
      <c r="EP326" s="274"/>
      <c r="EQ326" s="274"/>
      <c r="ER326" s="274"/>
      <c r="ES326" s="274"/>
      <c r="ET326" s="274"/>
      <c r="EU326" s="274"/>
      <c r="EV326" s="274"/>
      <c r="EW326" s="274"/>
      <c r="EX326" s="274"/>
      <c r="EY326" s="274"/>
      <c r="EZ326" s="274"/>
      <c r="FA326" s="275"/>
    </row>
    <row r="327" spans="8:157" ht="5.25" customHeight="1" x14ac:dyDescent="0.15">
      <c r="AL327" s="212"/>
      <c r="AM327" s="212"/>
      <c r="AN327" s="213"/>
      <c r="AO327" s="52"/>
      <c r="AP327" s="53"/>
      <c r="AQ327" s="53"/>
      <c r="AR327" s="53"/>
      <c r="AS327" s="53"/>
      <c r="AT327" s="53"/>
      <c r="AU327" s="53"/>
      <c r="AX327" s="75"/>
      <c r="AY327" s="76"/>
      <c r="AZ327" s="76"/>
      <c r="BA327" s="76"/>
      <c r="BB327" s="76"/>
      <c r="BC327" s="100"/>
      <c r="BD327" s="76"/>
      <c r="BE327" s="76"/>
      <c r="BF327" s="76"/>
      <c r="BG327" s="76"/>
      <c r="BH327" s="52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CZ327" s="266" t="s">
        <v>87</v>
      </c>
      <c r="DA327" s="266"/>
      <c r="DB327" s="266"/>
      <c r="DC327" s="266"/>
      <c r="DD327" s="266"/>
      <c r="DE327" s="266"/>
      <c r="DF327" s="266"/>
      <c r="DG327" s="266"/>
      <c r="DH327" s="266"/>
      <c r="DI327" s="266"/>
      <c r="DJ327" s="266"/>
      <c r="DK327" s="266"/>
      <c r="DL327" s="266"/>
      <c r="DM327" s="266"/>
      <c r="DN327" s="266"/>
      <c r="DO327" s="266"/>
      <c r="DP327" s="266"/>
      <c r="DQ327" s="266"/>
      <c r="DR327" s="266"/>
      <c r="DS327" s="267" t="s">
        <v>88</v>
      </c>
      <c r="DT327" s="268"/>
      <c r="DU327" s="268"/>
      <c r="DV327" s="268"/>
      <c r="DW327" s="268"/>
      <c r="DX327" s="268"/>
      <c r="DY327" s="268"/>
      <c r="DZ327" s="268"/>
      <c r="EA327" s="268"/>
      <c r="EB327" s="268"/>
      <c r="EC327" s="268"/>
      <c r="ED327" s="268"/>
      <c r="EE327" s="268"/>
      <c r="EF327" s="268"/>
      <c r="EG327" s="268"/>
      <c r="EH327" s="268"/>
      <c r="EI327" s="268"/>
      <c r="EJ327" s="268"/>
      <c r="EK327" s="268"/>
      <c r="EL327" s="268"/>
      <c r="EM327" s="268"/>
      <c r="EN327" s="268"/>
      <c r="EO327" s="268"/>
      <c r="EP327" s="268"/>
      <c r="EQ327" s="268"/>
      <c r="ER327" s="268"/>
      <c r="ES327" s="268"/>
      <c r="ET327" s="268"/>
      <c r="EU327" s="268"/>
      <c r="EV327" s="268"/>
      <c r="EW327" s="268"/>
      <c r="EX327" s="268"/>
      <c r="EY327" s="268"/>
      <c r="EZ327" s="268"/>
      <c r="FA327" s="269"/>
    </row>
    <row r="328" spans="8:157" ht="5.25" customHeight="1" x14ac:dyDescent="0.15">
      <c r="AL328" s="212"/>
      <c r="AM328" s="212"/>
      <c r="AN328" s="213"/>
      <c r="AO328" s="52"/>
      <c r="AP328" s="53"/>
      <c r="AQ328" s="53"/>
      <c r="AR328" s="53"/>
      <c r="AS328" s="53"/>
      <c r="AT328" s="53"/>
      <c r="AU328" s="53"/>
      <c r="AX328" s="75"/>
      <c r="AY328" s="76"/>
      <c r="AZ328" s="76"/>
      <c r="BA328" s="76"/>
      <c r="BB328" s="76"/>
      <c r="BC328" s="76"/>
      <c r="BD328" s="76"/>
      <c r="BE328" s="76"/>
      <c r="BF328" s="76"/>
      <c r="BG328" s="76"/>
      <c r="BH328" s="52"/>
      <c r="BI328" s="53"/>
      <c r="BJ328" s="53"/>
      <c r="BK328" s="53"/>
      <c r="BL328" s="53"/>
      <c r="CZ328" s="266"/>
      <c r="DA328" s="266"/>
      <c r="DB328" s="266"/>
      <c r="DC328" s="266"/>
      <c r="DD328" s="266"/>
      <c r="DE328" s="266"/>
      <c r="DF328" s="266"/>
      <c r="DG328" s="266"/>
      <c r="DH328" s="266"/>
      <c r="DI328" s="266"/>
      <c r="DJ328" s="266"/>
      <c r="DK328" s="266"/>
      <c r="DL328" s="266"/>
      <c r="DM328" s="266"/>
      <c r="DN328" s="266"/>
      <c r="DO328" s="266"/>
      <c r="DP328" s="266"/>
      <c r="DQ328" s="266"/>
      <c r="DR328" s="266"/>
      <c r="DS328" s="270"/>
      <c r="DT328" s="271"/>
      <c r="DU328" s="271"/>
      <c r="DV328" s="271"/>
      <c r="DW328" s="271"/>
      <c r="DX328" s="271"/>
      <c r="DY328" s="271"/>
      <c r="DZ328" s="271"/>
      <c r="EA328" s="271"/>
      <c r="EB328" s="271"/>
      <c r="EC328" s="271"/>
      <c r="ED328" s="271"/>
      <c r="EE328" s="271"/>
      <c r="EF328" s="271"/>
      <c r="EG328" s="271"/>
      <c r="EH328" s="271"/>
      <c r="EI328" s="271"/>
      <c r="EJ328" s="271"/>
      <c r="EK328" s="271"/>
      <c r="EL328" s="271"/>
      <c r="EM328" s="271"/>
      <c r="EN328" s="271"/>
      <c r="EO328" s="271"/>
      <c r="EP328" s="271"/>
      <c r="EQ328" s="271"/>
      <c r="ER328" s="271"/>
      <c r="ES328" s="271"/>
      <c r="ET328" s="271"/>
      <c r="EU328" s="271"/>
      <c r="EV328" s="271"/>
      <c r="EW328" s="271"/>
      <c r="EX328" s="271"/>
      <c r="EY328" s="271"/>
      <c r="EZ328" s="271"/>
      <c r="FA328" s="272"/>
    </row>
    <row r="329" spans="8:157" ht="5.25" customHeight="1" x14ac:dyDescent="0.15">
      <c r="AL329" s="212"/>
      <c r="AM329" s="212"/>
      <c r="AN329" s="213"/>
      <c r="AO329" s="64"/>
      <c r="AP329" s="65"/>
      <c r="AQ329" s="65"/>
      <c r="AR329" s="65"/>
      <c r="AS329" s="65"/>
      <c r="AT329" s="65"/>
      <c r="AU329" s="65"/>
      <c r="AX329" s="80"/>
      <c r="AY329" s="81"/>
      <c r="AZ329" s="81"/>
      <c r="BA329" s="81"/>
      <c r="BB329" s="81"/>
      <c r="BC329" s="81"/>
      <c r="BD329" s="81"/>
      <c r="BE329" s="81"/>
      <c r="BF329" s="81"/>
      <c r="BG329" s="81"/>
      <c r="BH329" s="52"/>
      <c r="BI329" s="53"/>
      <c r="BJ329" s="53"/>
      <c r="BK329" s="53"/>
      <c r="BL329" s="53"/>
      <c r="CZ329" s="266"/>
      <c r="DA329" s="266"/>
      <c r="DB329" s="266"/>
      <c r="DC329" s="266"/>
      <c r="DD329" s="266"/>
      <c r="DE329" s="266"/>
      <c r="DF329" s="266"/>
      <c r="DG329" s="266"/>
      <c r="DH329" s="266"/>
      <c r="DI329" s="266"/>
      <c r="DJ329" s="266"/>
      <c r="DK329" s="266"/>
      <c r="DL329" s="266"/>
      <c r="DM329" s="266"/>
      <c r="DN329" s="266"/>
      <c r="DO329" s="266"/>
      <c r="DP329" s="266"/>
      <c r="DQ329" s="266"/>
      <c r="DR329" s="266"/>
      <c r="DS329" s="273"/>
      <c r="DT329" s="274"/>
      <c r="DU329" s="274"/>
      <c r="DV329" s="274"/>
      <c r="DW329" s="274"/>
      <c r="DX329" s="274"/>
      <c r="DY329" s="274"/>
      <c r="DZ329" s="274"/>
      <c r="EA329" s="274"/>
      <c r="EB329" s="274"/>
      <c r="EC329" s="274"/>
      <c r="ED329" s="274"/>
      <c r="EE329" s="274"/>
      <c r="EF329" s="274"/>
      <c r="EG329" s="274"/>
      <c r="EH329" s="274"/>
      <c r="EI329" s="274"/>
      <c r="EJ329" s="274"/>
      <c r="EK329" s="274"/>
      <c r="EL329" s="274"/>
      <c r="EM329" s="274"/>
      <c r="EN329" s="274"/>
      <c r="EO329" s="274"/>
      <c r="EP329" s="274"/>
      <c r="EQ329" s="274"/>
      <c r="ER329" s="274"/>
      <c r="ES329" s="274"/>
      <c r="ET329" s="274"/>
      <c r="EU329" s="274"/>
      <c r="EV329" s="274"/>
      <c r="EW329" s="274"/>
      <c r="EX329" s="274"/>
      <c r="EY329" s="274"/>
      <c r="EZ329" s="274"/>
      <c r="FA329" s="275"/>
    </row>
    <row r="330" spans="8:157" ht="5.25" customHeight="1" x14ac:dyDescent="0.15"/>
    <row r="331" spans="8:157" ht="5.25" customHeight="1" x14ac:dyDescent="0.15">
      <c r="BC331" s="52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4"/>
    </row>
    <row r="332" spans="8:157" ht="5.25" customHeight="1" x14ac:dyDescent="0.15">
      <c r="BC332" s="52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4"/>
    </row>
    <row r="333" spans="8:157" ht="5.25" customHeight="1" x14ac:dyDescent="0.15">
      <c r="BC333" s="52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4"/>
    </row>
    <row r="334" spans="8:157" ht="5.25" customHeight="1" x14ac:dyDescent="0.15">
      <c r="BC334" s="241" t="s">
        <v>126</v>
      </c>
      <c r="BD334" s="208"/>
      <c r="BE334" s="208"/>
      <c r="BF334" s="208"/>
      <c r="BG334" s="208"/>
      <c r="BH334" s="208"/>
      <c r="BI334" s="208"/>
      <c r="BJ334" s="208"/>
      <c r="BK334" s="208"/>
      <c r="BL334" s="208"/>
      <c r="BM334" s="208"/>
      <c r="BN334" s="208"/>
      <c r="BO334" s="208"/>
      <c r="BP334" s="208"/>
      <c r="BQ334" s="209"/>
    </row>
    <row r="335" spans="8:157" ht="5.25" customHeight="1" x14ac:dyDescent="0.15">
      <c r="BC335" s="241"/>
      <c r="BD335" s="208"/>
      <c r="BE335" s="208"/>
      <c r="BF335" s="208"/>
      <c r="BG335" s="208"/>
      <c r="BH335" s="208"/>
      <c r="BI335" s="208"/>
      <c r="BJ335" s="208"/>
      <c r="BK335" s="208"/>
      <c r="BL335" s="208"/>
      <c r="BM335" s="208"/>
      <c r="BN335" s="208"/>
      <c r="BO335" s="208"/>
      <c r="BP335" s="208"/>
      <c r="BQ335" s="209"/>
    </row>
    <row r="336" spans="8:157" ht="5.25" customHeight="1" x14ac:dyDescent="0.15">
      <c r="BC336" s="242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1"/>
    </row>
    <row r="337" spans="55:69" ht="5.25" customHeight="1" x14ac:dyDescent="0.15">
      <c r="BC337" s="248" t="s">
        <v>36</v>
      </c>
      <c r="BD337" s="248"/>
      <c r="BE337" s="248"/>
      <c r="BF337" s="248"/>
      <c r="BG337" s="248"/>
      <c r="BH337" s="248"/>
      <c r="BI337" s="248"/>
      <c r="BJ337" s="248"/>
      <c r="BK337" s="248"/>
      <c r="BL337" s="248"/>
      <c r="BM337" s="248"/>
      <c r="BN337" s="248"/>
      <c r="BO337" s="248"/>
      <c r="BP337" s="248"/>
      <c r="BQ337" s="248"/>
    </row>
    <row r="338" spans="55:69" ht="5.25" customHeight="1" x14ac:dyDescent="0.15">
      <c r="BC338" s="249"/>
      <c r="BD338" s="249"/>
      <c r="BE338" s="249"/>
      <c r="BF338" s="249"/>
      <c r="BG338" s="249"/>
      <c r="BH338" s="249"/>
      <c r="BI338" s="249"/>
      <c r="BJ338" s="249"/>
      <c r="BK338" s="249"/>
      <c r="BL338" s="249"/>
      <c r="BM338" s="249"/>
      <c r="BN338" s="249"/>
      <c r="BO338" s="249"/>
      <c r="BP338" s="249"/>
      <c r="BQ338" s="249"/>
    </row>
    <row r="339" spans="55:69" ht="5.25" customHeight="1" x14ac:dyDescent="0.15">
      <c r="BC339" s="249"/>
      <c r="BD339" s="249"/>
      <c r="BE339" s="249"/>
      <c r="BF339" s="249"/>
      <c r="BG339" s="249"/>
      <c r="BH339" s="249"/>
      <c r="BI339" s="249"/>
      <c r="BJ339" s="249"/>
      <c r="BK339" s="249"/>
      <c r="BL339" s="249"/>
      <c r="BM339" s="249"/>
      <c r="BN339" s="249"/>
      <c r="BO339" s="249"/>
      <c r="BP339" s="249"/>
      <c r="BQ339" s="249"/>
    </row>
    <row r="340" spans="55:69" ht="5.25" customHeight="1" x14ac:dyDescent="0.15"/>
    <row r="341" spans="55:69" ht="5.25" customHeight="1" x14ac:dyDescent="0.15"/>
    <row r="342" spans="55:69" ht="5.25" customHeight="1" x14ac:dyDescent="0.15"/>
    <row r="343" spans="55:69" ht="5.25" customHeight="1" x14ac:dyDescent="0.15"/>
    <row r="344" spans="55:69" ht="5.25" customHeight="1" x14ac:dyDescent="0.15"/>
    <row r="345" spans="55:69" ht="5.25" customHeight="1" x14ac:dyDescent="0.15"/>
    <row r="346" spans="55:69" ht="5.25" customHeight="1" x14ac:dyDescent="0.15"/>
    <row r="347" spans="55:69" ht="5.25" customHeight="1" x14ac:dyDescent="0.15"/>
    <row r="348" spans="55:69" ht="5.25" customHeight="1" x14ac:dyDescent="0.15"/>
    <row r="349" spans="55:69" ht="5.25" customHeight="1" x14ac:dyDescent="0.15"/>
    <row r="350" spans="55:69" ht="5.25" customHeight="1" x14ac:dyDescent="0.15"/>
    <row r="351" spans="55:69" ht="5.25" customHeight="1" x14ac:dyDescent="0.15"/>
    <row r="352" spans="55:69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  <row r="466" ht="5.25" customHeight="1" x14ac:dyDescent="0.15"/>
    <row r="467" ht="5.25" customHeight="1" x14ac:dyDescent="0.15"/>
    <row r="468" ht="5.25" customHeight="1" x14ac:dyDescent="0.15"/>
    <row r="469" ht="5.25" customHeight="1" x14ac:dyDescent="0.15"/>
    <row r="470" ht="5.25" customHeight="1" x14ac:dyDescent="0.15"/>
    <row r="471" ht="5.25" customHeight="1" x14ac:dyDescent="0.15"/>
    <row r="472" ht="5.25" customHeight="1" x14ac:dyDescent="0.15"/>
    <row r="473" ht="5.25" customHeight="1" x14ac:dyDescent="0.15"/>
    <row r="474" ht="5.25" customHeight="1" x14ac:dyDescent="0.15"/>
    <row r="475" ht="5.25" customHeight="1" x14ac:dyDescent="0.15"/>
    <row r="476" ht="5.25" customHeight="1" x14ac:dyDescent="0.15"/>
    <row r="477" ht="5.25" customHeight="1" x14ac:dyDescent="0.15"/>
    <row r="478" ht="5.25" customHeight="1" x14ac:dyDescent="0.15"/>
    <row r="479" ht="5.25" customHeight="1" x14ac:dyDescent="0.15"/>
    <row r="480" ht="5.25" customHeight="1" x14ac:dyDescent="0.15"/>
    <row r="481" ht="5.25" customHeight="1" x14ac:dyDescent="0.15"/>
    <row r="482" ht="5.25" customHeight="1" x14ac:dyDescent="0.15"/>
    <row r="483" ht="5.25" customHeight="1" x14ac:dyDescent="0.15"/>
    <row r="484" ht="5.25" customHeight="1" x14ac:dyDescent="0.15"/>
    <row r="485" ht="5.25" customHeight="1" x14ac:dyDescent="0.15"/>
    <row r="486" ht="5.25" customHeight="1" x14ac:dyDescent="0.15"/>
    <row r="487" ht="5.25" customHeight="1" x14ac:dyDescent="0.15"/>
    <row r="488" ht="5.25" customHeight="1" x14ac:dyDescent="0.15"/>
    <row r="489" ht="5.25" customHeight="1" x14ac:dyDescent="0.15"/>
    <row r="490" ht="5.25" customHeight="1" x14ac:dyDescent="0.15"/>
    <row r="491" ht="5.25" customHeight="1" x14ac:dyDescent="0.15"/>
    <row r="492" ht="5.25" customHeight="1" x14ac:dyDescent="0.15"/>
    <row r="493" ht="5.25" customHeight="1" x14ac:dyDescent="0.15"/>
    <row r="494" ht="5.25" customHeight="1" x14ac:dyDescent="0.15"/>
    <row r="495" ht="5.25" customHeight="1" x14ac:dyDescent="0.15"/>
    <row r="496" ht="5.25" customHeight="1" x14ac:dyDescent="0.15"/>
    <row r="497" ht="5.25" customHeight="1" x14ac:dyDescent="0.15"/>
    <row r="498" ht="5.25" customHeight="1" x14ac:dyDescent="0.15"/>
    <row r="499" ht="5.25" customHeight="1" x14ac:dyDescent="0.15"/>
    <row r="500" ht="5.25" customHeight="1" x14ac:dyDescent="0.15"/>
    <row r="501" ht="5.25" customHeight="1" x14ac:dyDescent="0.15"/>
    <row r="502" ht="5.25" customHeight="1" x14ac:dyDescent="0.15"/>
    <row r="503" ht="5.25" customHeight="1" x14ac:dyDescent="0.15"/>
    <row r="504" ht="5.25" customHeight="1" x14ac:dyDescent="0.15"/>
    <row r="505" ht="5.25" customHeight="1" x14ac:dyDescent="0.15"/>
    <row r="506" ht="5.25" customHeight="1" x14ac:dyDescent="0.15"/>
    <row r="507" ht="5.25" customHeight="1" x14ac:dyDescent="0.15"/>
    <row r="508" ht="5.25" customHeight="1" x14ac:dyDescent="0.15"/>
    <row r="509" ht="5.25" customHeight="1" x14ac:dyDescent="0.15"/>
    <row r="510" ht="5.25" customHeight="1" x14ac:dyDescent="0.15"/>
    <row r="511" ht="5.25" customHeight="1" x14ac:dyDescent="0.15"/>
    <row r="512" ht="5.25" customHeight="1" x14ac:dyDescent="0.15"/>
    <row r="513" ht="5.25" customHeight="1" x14ac:dyDescent="0.15"/>
    <row r="514" ht="5.25" customHeight="1" x14ac:dyDescent="0.15"/>
    <row r="515" ht="5.25" customHeight="1" x14ac:dyDescent="0.15"/>
    <row r="516" ht="5.25" customHeight="1" x14ac:dyDescent="0.15"/>
    <row r="517" ht="5.25" customHeight="1" x14ac:dyDescent="0.15"/>
    <row r="518" ht="5.25" customHeight="1" x14ac:dyDescent="0.15"/>
    <row r="519" ht="5.25" customHeight="1" x14ac:dyDescent="0.15"/>
    <row r="520" ht="5.25" customHeight="1" x14ac:dyDescent="0.15"/>
    <row r="521" ht="5.25" customHeight="1" x14ac:dyDescent="0.15"/>
    <row r="522" ht="5.25" customHeight="1" x14ac:dyDescent="0.15"/>
    <row r="523" ht="5.25" customHeight="1" x14ac:dyDescent="0.15"/>
    <row r="524" ht="5.25" customHeight="1" x14ac:dyDescent="0.15"/>
    <row r="525" ht="5.25" customHeight="1" x14ac:dyDescent="0.15"/>
    <row r="526" ht="5.25" customHeight="1" x14ac:dyDescent="0.15"/>
    <row r="527" ht="5.25" customHeight="1" x14ac:dyDescent="0.15"/>
    <row r="528" ht="5.25" customHeight="1" x14ac:dyDescent="0.15"/>
    <row r="529" ht="5.25" customHeight="1" x14ac:dyDescent="0.15"/>
    <row r="530" ht="5.25" customHeight="1" x14ac:dyDescent="0.15"/>
    <row r="531" ht="5.25" customHeight="1" x14ac:dyDescent="0.15"/>
    <row r="532" ht="5.25" customHeight="1" x14ac:dyDescent="0.15"/>
    <row r="533" ht="5.25" customHeight="1" x14ac:dyDescent="0.15"/>
    <row r="534" ht="5.25" customHeight="1" x14ac:dyDescent="0.15"/>
    <row r="535" ht="5.25" customHeight="1" x14ac:dyDescent="0.15"/>
    <row r="536" ht="5.25" customHeight="1" x14ac:dyDescent="0.15"/>
    <row r="537" ht="5.25" customHeight="1" x14ac:dyDescent="0.15"/>
    <row r="538" ht="5.25" customHeight="1" x14ac:dyDescent="0.15"/>
    <row r="539" ht="5.25" customHeight="1" x14ac:dyDescent="0.15"/>
    <row r="540" ht="5.25" customHeight="1" x14ac:dyDescent="0.15"/>
    <row r="541" ht="5.25" customHeight="1" x14ac:dyDescent="0.15"/>
    <row r="542" ht="5.25" customHeight="1" x14ac:dyDescent="0.15"/>
    <row r="543" ht="5.25" customHeight="1" x14ac:dyDescent="0.15"/>
    <row r="544" ht="5.25" customHeight="1" x14ac:dyDescent="0.15"/>
    <row r="545" ht="5.25" customHeight="1" x14ac:dyDescent="0.15"/>
    <row r="546" ht="5.25" customHeight="1" x14ac:dyDescent="0.15"/>
    <row r="547" ht="5.25" customHeight="1" x14ac:dyDescent="0.15"/>
    <row r="548" ht="5.25" customHeight="1" x14ac:dyDescent="0.15"/>
    <row r="549" ht="5.25" customHeight="1" x14ac:dyDescent="0.15"/>
    <row r="550" ht="5.25" customHeight="1" x14ac:dyDescent="0.15"/>
    <row r="551" ht="5.25" customHeight="1" x14ac:dyDescent="0.15"/>
    <row r="552" ht="5.25" customHeight="1" x14ac:dyDescent="0.15"/>
    <row r="553" ht="5.25" customHeight="1" x14ac:dyDescent="0.15"/>
    <row r="554" ht="5.25" customHeight="1" x14ac:dyDescent="0.15"/>
    <row r="555" ht="5.25" customHeight="1" x14ac:dyDescent="0.15"/>
    <row r="556" ht="5.25" customHeight="1" x14ac:dyDescent="0.15"/>
    <row r="557" ht="5.25" customHeight="1" x14ac:dyDescent="0.15"/>
    <row r="558" ht="5.25" customHeight="1" x14ac:dyDescent="0.15"/>
    <row r="559" ht="5.25" customHeight="1" x14ac:dyDescent="0.15"/>
    <row r="560" ht="5.25" customHeight="1" x14ac:dyDescent="0.15"/>
    <row r="561" ht="5.25" customHeight="1" x14ac:dyDescent="0.15"/>
    <row r="562" ht="5.25" customHeight="1" x14ac:dyDescent="0.15"/>
    <row r="563" ht="5.25" customHeight="1" x14ac:dyDescent="0.15"/>
    <row r="564" ht="5.25" customHeight="1" x14ac:dyDescent="0.15"/>
    <row r="565" ht="5.25" customHeight="1" x14ac:dyDescent="0.15"/>
    <row r="566" ht="5.25" customHeight="1" x14ac:dyDescent="0.15"/>
    <row r="567" ht="5.25" customHeight="1" x14ac:dyDescent="0.15"/>
    <row r="568" ht="5.25" customHeight="1" x14ac:dyDescent="0.15"/>
    <row r="569" ht="5.25" customHeight="1" x14ac:dyDescent="0.15"/>
    <row r="570" ht="5.25" customHeight="1" x14ac:dyDescent="0.15"/>
    <row r="571" ht="5.25" customHeight="1" x14ac:dyDescent="0.15"/>
    <row r="572" ht="5.25" customHeight="1" x14ac:dyDescent="0.15"/>
    <row r="573" ht="5.25" customHeight="1" x14ac:dyDescent="0.15"/>
    <row r="574" ht="5.25" customHeight="1" x14ac:dyDescent="0.15"/>
    <row r="575" ht="5.25" customHeight="1" x14ac:dyDescent="0.15"/>
    <row r="576" ht="5.25" customHeight="1" x14ac:dyDescent="0.15"/>
    <row r="577" ht="5.25" customHeight="1" x14ac:dyDescent="0.15"/>
    <row r="578" ht="5.25" customHeight="1" x14ac:dyDescent="0.15"/>
    <row r="579" ht="5.25" customHeight="1" x14ac:dyDescent="0.15"/>
    <row r="580" ht="5.25" customHeight="1" x14ac:dyDescent="0.15"/>
    <row r="581" ht="5.25" customHeight="1" x14ac:dyDescent="0.15"/>
    <row r="582" ht="5.25" customHeight="1" x14ac:dyDescent="0.15"/>
    <row r="583" ht="5.25" customHeight="1" x14ac:dyDescent="0.15"/>
    <row r="584" ht="5.25" customHeight="1" x14ac:dyDescent="0.15"/>
    <row r="585" ht="5.25" customHeight="1" x14ac:dyDescent="0.15"/>
    <row r="586" ht="5.25" customHeight="1" x14ac:dyDescent="0.15"/>
    <row r="587" ht="5.25" customHeight="1" x14ac:dyDescent="0.15"/>
    <row r="588" ht="5.25" customHeight="1" x14ac:dyDescent="0.15"/>
    <row r="589" ht="5.25" customHeight="1" x14ac:dyDescent="0.15"/>
    <row r="590" ht="5.25" customHeight="1" x14ac:dyDescent="0.15"/>
    <row r="591" ht="5.25" customHeight="1" x14ac:dyDescent="0.15"/>
    <row r="592" ht="5.25" customHeight="1" x14ac:dyDescent="0.15"/>
    <row r="593" ht="5.25" customHeight="1" x14ac:dyDescent="0.15"/>
    <row r="594" ht="5.25" customHeight="1" x14ac:dyDescent="0.15"/>
    <row r="595" ht="5.25" customHeight="1" x14ac:dyDescent="0.15"/>
    <row r="596" ht="5.25" customHeight="1" x14ac:dyDescent="0.15"/>
    <row r="597" ht="5.25" customHeight="1" x14ac:dyDescent="0.15"/>
    <row r="598" ht="5.25" customHeight="1" x14ac:dyDescent="0.15"/>
    <row r="599" ht="5.25" customHeight="1" x14ac:dyDescent="0.15"/>
    <row r="600" ht="5.25" customHeight="1" x14ac:dyDescent="0.15"/>
    <row r="601" ht="5.25" customHeight="1" x14ac:dyDescent="0.15"/>
    <row r="602" ht="5.25" customHeight="1" x14ac:dyDescent="0.15"/>
    <row r="603" ht="5.25" customHeight="1" x14ac:dyDescent="0.15"/>
    <row r="604" ht="5.25" customHeight="1" x14ac:dyDescent="0.15"/>
    <row r="605" ht="5.25" customHeight="1" x14ac:dyDescent="0.15"/>
    <row r="606" ht="5.25" customHeight="1" x14ac:dyDescent="0.15"/>
    <row r="607" ht="5.25" customHeight="1" x14ac:dyDescent="0.15"/>
    <row r="608" ht="5.25" customHeight="1" x14ac:dyDescent="0.15"/>
    <row r="609" ht="5.25" customHeight="1" x14ac:dyDescent="0.15"/>
    <row r="610" ht="5.25" customHeight="1" x14ac:dyDescent="0.15"/>
    <row r="611" ht="5.25" customHeight="1" x14ac:dyDescent="0.15"/>
    <row r="612" ht="5.25" customHeight="1" x14ac:dyDescent="0.15"/>
    <row r="613" ht="5.25" customHeight="1" x14ac:dyDescent="0.15"/>
    <row r="614" ht="5.25" customHeight="1" x14ac:dyDescent="0.15"/>
    <row r="615" ht="5.25" customHeight="1" x14ac:dyDescent="0.15"/>
    <row r="616" ht="5.25" customHeight="1" x14ac:dyDescent="0.15"/>
    <row r="617" ht="5.25" customHeight="1" x14ac:dyDescent="0.15"/>
    <row r="618" ht="5.25" customHeight="1" x14ac:dyDescent="0.15"/>
    <row r="619" ht="5.25" customHeight="1" x14ac:dyDescent="0.15"/>
    <row r="620" ht="5.25" customHeight="1" x14ac:dyDescent="0.15"/>
    <row r="621" ht="5.25" customHeight="1" x14ac:dyDescent="0.15"/>
    <row r="622" ht="5.25" customHeight="1" x14ac:dyDescent="0.15"/>
    <row r="623" ht="5.25" customHeight="1" x14ac:dyDescent="0.15"/>
    <row r="624" ht="5.25" customHeight="1" x14ac:dyDescent="0.15"/>
    <row r="625" ht="5.25" customHeight="1" x14ac:dyDescent="0.15"/>
    <row r="626" ht="5.25" customHeight="1" x14ac:dyDescent="0.15"/>
    <row r="627" ht="5.25" customHeight="1" x14ac:dyDescent="0.15"/>
    <row r="628" ht="5.25" customHeight="1" x14ac:dyDescent="0.15"/>
    <row r="629" ht="5.25" customHeight="1" x14ac:dyDescent="0.15"/>
    <row r="630" ht="5.25" customHeight="1" x14ac:dyDescent="0.15"/>
    <row r="631" ht="5.25" customHeight="1" x14ac:dyDescent="0.15"/>
    <row r="632" ht="5.25" customHeight="1" x14ac:dyDescent="0.15"/>
    <row r="633" ht="5.25" customHeight="1" x14ac:dyDescent="0.15"/>
    <row r="634" ht="5.25" customHeight="1" x14ac:dyDescent="0.15"/>
    <row r="635" ht="5.25" customHeight="1" x14ac:dyDescent="0.15"/>
    <row r="636" ht="5.25" customHeight="1" x14ac:dyDescent="0.15"/>
    <row r="637" ht="5.25" customHeight="1" x14ac:dyDescent="0.15"/>
    <row r="638" ht="5.25" customHeight="1" x14ac:dyDescent="0.15"/>
    <row r="639" ht="5.25" customHeight="1" x14ac:dyDescent="0.15"/>
    <row r="640" ht="5.25" customHeight="1" x14ac:dyDescent="0.15"/>
    <row r="641" ht="5.25" customHeight="1" x14ac:dyDescent="0.15"/>
    <row r="642" ht="5.25" customHeight="1" x14ac:dyDescent="0.15"/>
    <row r="643" ht="5.25" customHeight="1" x14ac:dyDescent="0.15"/>
    <row r="644" ht="5.25" customHeight="1" x14ac:dyDescent="0.15"/>
    <row r="645" ht="5.25" customHeight="1" x14ac:dyDescent="0.15"/>
    <row r="646" ht="5.25" customHeight="1" x14ac:dyDescent="0.15"/>
    <row r="647" ht="5.25" customHeight="1" x14ac:dyDescent="0.15"/>
    <row r="648" ht="5.25" customHeight="1" x14ac:dyDescent="0.15"/>
    <row r="649" ht="5.25" customHeight="1" x14ac:dyDescent="0.15"/>
    <row r="650" ht="5.25" customHeight="1" x14ac:dyDescent="0.15"/>
    <row r="651" ht="5.25" customHeight="1" x14ac:dyDescent="0.15"/>
    <row r="652" ht="5.25" customHeight="1" x14ac:dyDescent="0.15"/>
    <row r="653" ht="5.25" customHeight="1" x14ac:dyDescent="0.15"/>
    <row r="654" ht="5.25" customHeight="1" x14ac:dyDescent="0.15"/>
    <row r="655" ht="5.25" customHeight="1" x14ac:dyDescent="0.15"/>
    <row r="656" ht="5.25" customHeight="1" x14ac:dyDescent="0.15"/>
    <row r="657" ht="5.25" customHeight="1" x14ac:dyDescent="0.15"/>
    <row r="658" ht="5.25" customHeight="1" x14ac:dyDescent="0.15"/>
    <row r="659" ht="5.25" customHeight="1" x14ac:dyDescent="0.15"/>
    <row r="660" ht="5.25" customHeight="1" x14ac:dyDescent="0.15"/>
    <row r="661" ht="5.25" customHeight="1" x14ac:dyDescent="0.15"/>
    <row r="662" ht="5.25" customHeight="1" x14ac:dyDescent="0.15"/>
    <row r="663" ht="5.25" customHeight="1" x14ac:dyDescent="0.15"/>
    <row r="664" ht="5.25" customHeight="1" x14ac:dyDescent="0.15"/>
    <row r="665" ht="5.25" customHeight="1" x14ac:dyDescent="0.15"/>
    <row r="666" ht="5.25" customHeight="1" x14ac:dyDescent="0.15"/>
    <row r="667" ht="5.25" customHeight="1" x14ac:dyDescent="0.15"/>
    <row r="668" ht="5.25" customHeight="1" x14ac:dyDescent="0.15"/>
    <row r="669" ht="5.25" customHeight="1" x14ac:dyDescent="0.15"/>
    <row r="670" ht="5.25" customHeight="1" x14ac:dyDescent="0.15"/>
    <row r="671" ht="5.25" customHeight="1" x14ac:dyDescent="0.15"/>
    <row r="672" ht="5.25" customHeight="1" x14ac:dyDescent="0.15"/>
    <row r="673" ht="5.25" customHeight="1" x14ac:dyDescent="0.15"/>
    <row r="674" ht="5.25" customHeight="1" x14ac:dyDescent="0.15"/>
    <row r="675" ht="5.25" customHeight="1" x14ac:dyDescent="0.15"/>
    <row r="676" ht="5.25" customHeight="1" x14ac:dyDescent="0.15"/>
    <row r="677" ht="5.25" customHeight="1" x14ac:dyDescent="0.15"/>
    <row r="678" ht="5.25" customHeight="1" x14ac:dyDescent="0.15"/>
    <row r="679" ht="5.25" customHeight="1" x14ac:dyDescent="0.15"/>
    <row r="680" ht="5.25" customHeight="1" x14ac:dyDescent="0.15"/>
    <row r="681" ht="5.25" customHeight="1" x14ac:dyDescent="0.15"/>
    <row r="682" ht="5.25" customHeight="1" x14ac:dyDescent="0.15"/>
    <row r="683" ht="5.25" customHeight="1" x14ac:dyDescent="0.15"/>
    <row r="684" ht="5.25" customHeight="1" x14ac:dyDescent="0.15"/>
    <row r="685" ht="5.25" customHeight="1" x14ac:dyDescent="0.15"/>
    <row r="686" ht="5.25" customHeight="1" x14ac:dyDescent="0.15"/>
    <row r="687" ht="5.25" customHeight="1" x14ac:dyDescent="0.15"/>
    <row r="688" ht="5.25" customHeight="1" x14ac:dyDescent="0.15"/>
    <row r="689" ht="5.25" customHeight="1" x14ac:dyDescent="0.15"/>
    <row r="690" ht="5.25" customHeight="1" x14ac:dyDescent="0.15"/>
    <row r="691" ht="5.25" customHeight="1" x14ac:dyDescent="0.15"/>
  </sheetData>
  <mergeCells count="157">
    <mergeCell ref="BC334:BQ336"/>
    <mergeCell ref="BC337:BQ339"/>
    <mergeCell ref="AL317:AN329"/>
    <mergeCell ref="BZ317:CB325"/>
    <mergeCell ref="CC317:CE325"/>
    <mergeCell ref="CZ321:DR323"/>
    <mergeCell ref="DS321:EG323"/>
    <mergeCell ref="EH321:FA323"/>
    <mergeCell ref="CZ324:DR326"/>
    <mergeCell ref="DS324:FA326"/>
    <mergeCell ref="CZ327:DR329"/>
    <mergeCell ref="DS327:FA329"/>
    <mergeCell ref="H299:BQ301"/>
    <mergeCell ref="H302:L304"/>
    <mergeCell ref="M302:BL304"/>
    <mergeCell ref="BM302:BQ304"/>
    <mergeCell ref="AU305:BL307"/>
    <mergeCell ref="AU309:AW310"/>
    <mergeCell ref="AX309:BL310"/>
    <mergeCell ref="BX268:BZ270"/>
    <mergeCell ref="DI274:DV275"/>
    <mergeCell ref="DW274:EC275"/>
    <mergeCell ref="BC289:BQ291"/>
    <mergeCell ref="BC292:BQ294"/>
    <mergeCell ref="Z296:AW298"/>
    <mergeCell ref="AU246:BL248"/>
    <mergeCell ref="DL247:DW258"/>
    <mergeCell ref="EJ247:EL258"/>
    <mergeCell ref="AU250:AW251"/>
    <mergeCell ref="AX250:BL251"/>
    <mergeCell ref="BX259:BZ261"/>
    <mergeCell ref="CA259:CC270"/>
    <mergeCell ref="DL259:DW264"/>
    <mergeCell ref="EJ259:EL265"/>
    <mergeCell ref="BX262:BZ267"/>
    <mergeCell ref="CX243:CZ264"/>
    <mergeCell ref="EJ243:EL243"/>
    <mergeCell ref="EM243:EO265"/>
    <mergeCell ref="EJ244:EL244"/>
    <mergeCell ref="DL245:DW246"/>
    <mergeCell ref="EJ245:EL246"/>
    <mergeCell ref="EE232:EU233"/>
    <mergeCell ref="H234:L236"/>
    <mergeCell ref="M234:BL236"/>
    <mergeCell ref="BM234:BQ236"/>
    <mergeCell ref="DF234:DK236"/>
    <mergeCell ref="DL234:DW236"/>
    <mergeCell ref="DX234:EC236"/>
    <mergeCell ref="ED234:ET235"/>
    <mergeCell ref="BC221:BQ223"/>
    <mergeCell ref="BC224:BQ226"/>
    <mergeCell ref="Z228:AW230"/>
    <mergeCell ref="DF228:EC230"/>
    <mergeCell ref="H231:BQ233"/>
    <mergeCell ref="DF231:EC233"/>
    <mergeCell ref="AL204:AN216"/>
    <mergeCell ref="BZ204:CB212"/>
    <mergeCell ref="CC204:CE212"/>
    <mergeCell ref="CZ208:DR210"/>
    <mergeCell ref="DS208:EG210"/>
    <mergeCell ref="EH208:FA210"/>
    <mergeCell ref="CZ211:DR213"/>
    <mergeCell ref="DS211:FA213"/>
    <mergeCell ref="CZ214:DR216"/>
    <mergeCell ref="DS214:FA216"/>
    <mergeCell ref="H186:BQ188"/>
    <mergeCell ref="H189:L191"/>
    <mergeCell ref="M189:BL191"/>
    <mergeCell ref="BM189:BQ191"/>
    <mergeCell ref="AU192:BL194"/>
    <mergeCell ref="AU196:AW197"/>
    <mergeCell ref="AX196:BL197"/>
    <mergeCell ref="BX155:BZ157"/>
    <mergeCell ref="DI156:DV157"/>
    <mergeCell ref="DW156:EC157"/>
    <mergeCell ref="BC176:BQ178"/>
    <mergeCell ref="BC179:BQ181"/>
    <mergeCell ref="Z183:AW185"/>
    <mergeCell ref="AU133:BL135"/>
    <mergeCell ref="DL135:DW140"/>
    <mergeCell ref="EJ135:EL140"/>
    <mergeCell ref="AU137:AW138"/>
    <mergeCell ref="AX137:BL138"/>
    <mergeCell ref="DL141:DW146"/>
    <mergeCell ref="EJ141:EL147"/>
    <mergeCell ref="BX146:BZ148"/>
    <mergeCell ref="CA146:CC157"/>
    <mergeCell ref="BX149:BZ154"/>
    <mergeCell ref="CX130:CZ146"/>
    <mergeCell ref="EJ130:EL130"/>
    <mergeCell ref="EM130:EO147"/>
    <mergeCell ref="EJ131:EL131"/>
    <mergeCell ref="DL132:DW134"/>
    <mergeCell ref="EJ132:EL134"/>
    <mergeCell ref="EE119:EU120"/>
    <mergeCell ref="H121:L123"/>
    <mergeCell ref="M121:BL123"/>
    <mergeCell ref="BM121:BQ123"/>
    <mergeCell ref="DF121:DK123"/>
    <mergeCell ref="DL121:DW123"/>
    <mergeCell ref="DX121:EC123"/>
    <mergeCell ref="ED121:ET122"/>
    <mergeCell ref="BC108:BQ110"/>
    <mergeCell ref="BC111:BQ113"/>
    <mergeCell ref="Z115:AW117"/>
    <mergeCell ref="DF115:EC117"/>
    <mergeCell ref="H118:BQ120"/>
    <mergeCell ref="DF118:EC120"/>
    <mergeCell ref="AL91:AN103"/>
    <mergeCell ref="BZ91:CB99"/>
    <mergeCell ref="CC91:CE99"/>
    <mergeCell ref="CZ95:DR97"/>
    <mergeCell ref="DS95:EG97"/>
    <mergeCell ref="EH95:FA97"/>
    <mergeCell ref="CZ98:DR100"/>
    <mergeCell ref="DS98:FA100"/>
    <mergeCell ref="CZ101:DR103"/>
    <mergeCell ref="DS101:FA103"/>
    <mergeCell ref="H73:BQ75"/>
    <mergeCell ref="H76:L78"/>
    <mergeCell ref="M76:BL78"/>
    <mergeCell ref="BM76:BQ78"/>
    <mergeCell ref="AU79:BL81"/>
    <mergeCell ref="AU83:AW84"/>
    <mergeCell ref="AX83:BL84"/>
    <mergeCell ref="BX42:BZ44"/>
    <mergeCell ref="DI43:DV44"/>
    <mergeCell ref="DW43:EC44"/>
    <mergeCell ref="BC63:BQ65"/>
    <mergeCell ref="BC66:BQ68"/>
    <mergeCell ref="Z70:AW72"/>
    <mergeCell ref="AU20:BL22"/>
    <mergeCell ref="DL21:DW27"/>
    <mergeCell ref="EJ21:EL27"/>
    <mergeCell ref="AU24:AW25"/>
    <mergeCell ref="AX24:BL25"/>
    <mergeCell ref="DL28:DW33"/>
    <mergeCell ref="EJ28:EL34"/>
    <mergeCell ref="BX33:BZ35"/>
    <mergeCell ref="CA33:CC44"/>
    <mergeCell ref="BX36:BZ41"/>
    <mergeCell ref="DX8:EC10"/>
    <mergeCell ref="CX17:CZ33"/>
    <mergeCell ref="EJ17:EL17"/>
    <mergeCell ref="EM17:EO34"/>
    <mergeCell ref="DL18:DW20"/>
    <mergeCell ref="EJ18:EL20"/>
    <mergeCell ref="Z2:AW4"/>
    <mergeCell ref="DF2:EC4"/>
    <mergeCell ref="H5:BQ7"/>
    <mergeCell ref="DF5:EC7"/>
    <mergeCell ref="EE6:EU7"/>
    <mergeCell ref="H8:L10"/>
    <mergeCell ref="M8:BL10"/>
    <mergeCell ref="BM8:BQ10"/>
    <mergeCell ref="DF8:DK10"/>
    <mergeCell ref="DL8:DW10"/>
  </mergeCells>
  <phoneticPr fontId="2"/>
  <printOptions horizontalCentered="1"/>
  <pageMargins left="0.51181102362204722" right="0.51181102362204722" top="0.55118110236220474" bottom="0.35433070866141736" header="0" footer="0"/>
  <pageSetup paperSize="9" scale="90" orientation="landscape" blackAndWhite="1" r:id="rId1"/>
  <rowBreaks count="1" manualBreakCount="1">
    <brk id="113" max="15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4"/>
  <dimension ref="F1:FF693"/>
  <sheetViews>
    <sheetView view="pageBreakPreview" zoomScaleNormal="100" workbookViewId="0"/>
  </sheetViews>
  <sheetFormatPr defaultRowHeight="10.5" x14ac:dyDescent="0.15"/>
  <cols>
    <col min="1" max="191" width="0.875" style="48" customWidth="1"/>
    <col min="192" max="16384" width="9" style="48"/>
  </cols>
  <sheetData>
    <row r="1" spans="13:156" ht="5.25" customHeight="1" x14ac:dyDescent="0.15"/>
    <row r="2" spans="13:156" ht="5.25" customHeight="1" x14ac:dyDescent="0.15">
      <c r="AE2" s="229" t="s">
        <v>70</v>
      </c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1"/>
      <c r="DK2" s="229" t="s">
        <v>71</v>
      </c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1"/>
    </row>
    <row r="3" spans="13:156" ht="5.25" customHeight="1" x14ac:dyDescent="0.15">
      <c r="AE3" s="232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4"/>
      <c r="DK3" s="232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4"/>
    </row>
    <row r="4" spans="13:156" ht="5.25" customHeight="1" x14ac:dyDescent="0.15">
      <c r="AE4" s="235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7"/>
      <c r="DK4" s="235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7"/>
    </row>
    <row r="5" spans="13:156" ht="5.25" customHeight="1" x14ac:dyDescent="0.15">
      <c r="M5" s="238" t="s">
        <v>103</v>
      </c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DK5" s="238">
        <f>CF33</f>
        <v>1200</v>
      </c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</row>
    <row r="6" spans="13:156" ht="5.25" customHeight="1" x14ac:dyDescent="0.15"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J6" s="239" t="s">
        <v>73</v>
      </c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</row>
    <row r="7" spans="13:156" ht="5.25" customHeight="1" x14ac:dyDescent="0.15"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</row>
    <row r="8" spans="13:156" ht="5.25" customHeight="1" x14ac:dyDescent="0.15">
      <c r="M8" s="240" t="s">
        <v>104</v>
      </c>
      <c r="N8" s="206"/>
      <c r="O8" s="206"/>
      <c r="P8" s="206"/>
      <c r="Q8" s="206"/>
      <c r="R8" s="206" t="s">
        <v>103</v>
      </c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 t="s">
        <v>104</v>
      </c>
      <c r="BS8" s="206"/>
      <c r="BT8" s="206"/>
      <c r="BU8" s="206"/>
      <c r="BV8" s="207"/>
      <c r="DK8" s="240">
        <f>CC42</f>
        <v>300</v>
      </c>
      <c r="DL8" s="206"/>
      <c r="DM8" s="206"/>
      <c r="DN8" s="206"/>
      <c r="DO8" s="206"/>
      <c r="DP8" s="206"/>
      <c r="DQ8" s="206">
        <f>CC36</f>
        <v>600</v>
      </c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>
        <f>CC33</f>
        <v>300</v>
      </c>
      <c r="ED8" s="206"/>
      <c r="EE8" s="206"/>
      <c r="EF8" s="206"/>
      <c r="EG8" s="206"/>
      <c r="EH8" s="207"/>
    </row>
    <row r="9" spans="13:156" ht="5.25" customHeight="1" x14ac:dyDescent="0.15">
      <c r="M9" s="241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9"/>
      <c r="DK9" s="241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9"/>
    </row>
    <row r="10" spans="13:156" ht="5.25" customHeight="1" x14ac:dyDescent="0.15">
      <c r="M10" s="242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1"/>
      <c r="DK10" s="242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1"/>
    </row>
    <row r="11" spans="13:156" ht="5.25" customHeight="1" x14ac:dyDescent="0.15">
      <c r="M11" s="49"/>
      <c r="N11" s="50"/>
      <c r="O11" s="50"/>
      <c r="P11" s="50"/>
      <c r="Q11" s="51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49"/>
      <c r="BS11" s="50"/>
      <c r="BT11" s="50"/>
      <c r="BU11" s="50"/>
      <c r="BV11" s="51"/>
      <c r="DK11" s="49"/>
      <c r="DL11" s="50"/>
      <c r="DM11" s="50"/>
      <c r="DN11" s="50"/>
      <c r="DO11" s="50"/>
      <c r="DP11" s="50"/>
      <c r="DQ11" s="49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1"/>
      <c r="EC11" s="50"/>
      <c r="ED11" s="50"/>
      <c r="EE11" s="50"/>
      <c r="EF11" s="50"/>
      <c r="EG11" s="50"/>
      <c r="EH11" s="51"/>
    </row>
    <row r="12" spans="13:156" ht="5.25" customHeight="1" x14ac:dyDescent="0.15">
      <c r="M12" s="52"/>
      <c r="N12" s="53"/>
      <c r="O12" s="53"/>
      <c r="P12" s="53"/>
      <c r="Q12" s="54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2"/>
      <c r="BS12" s="53"/>
      <c r="BT12" s="53"/>
      <c r="BU12" s="53"/>
      <c r="BV12" s="54"/>
      <c r="DK12" s="52"/>
      <c r="DL12" s="53"/>
      <c r="DM12" s="53"/>
      <c r="DN12" s="53"/>
      <c r="DO12" s="53"/>
      <c r="DP12" s="53"/>
      <c r="DQ12" s="52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4"/>
      <c r="EC12" s="53"/>
      <c r="ED12" s="53"/>
      <c r="EE12" s="53"/>
      <c r="EF12" s="53"/>
      <c r="EG12" s="53"/>
      <c r="EH12" s="54"/>
    </row>
    <row r="13" spans="13:156" ht="5.25" customHeight="1" x14ac:dyDescent="0.15">
      <c r="M13" s="52"/>
      <c r="N13" s="53"/>
      <c r="O13" s="53"/>
      <c r="P13" s="53"/>
      <c r="Q13" s="54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2"/>
      <c r="BS13" s="53"/>
      <c r="BT13" s="53"/>
      <c r="BU13" s="53"/>
      <c r="BV13" s="54"/>
      <c r="DK13" s="52"/>
      <c r="DL13" s="53"/>
      <c r="DM13" s="53"/>
      <c r="DN13" s="53"/>
      <c r="DO13" s="53"/>
      <c r="DP13" s="53"/>
      <c r="DQ13" s="52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4"/>
      <c r="EC13" s="53"/>
      <c r="ED13" s="53"/>
      <c r="EE13" s="53"/>
      <c r="EF13" s="53"/>
      <c r="EG13" s="53"/>
      <c r="EH13" s="54"/>
    </row>
    <row r="14" spans="13:156" ht="5.25" customHeight="1" x14ac:dyDescent="0.15">
      <c r="M14" s="52"/>
      <c r="N14" s="53"/>
      <c r="O14" s="53"/>
      <c r="P14" s="53"/>
      <c r="Q14" s="54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2"/>
      <c r="BS14" s="53"/>
      <c r="BT14" s="53"/>
      <c r="BU14" s="53"/>
      <c r="BV14" s="54"/>
      <c r="DK14" s="52"/>
      <c r="DL14" s="53"/>
      <c r="DM14" s="53"/>
      <c r="DN14" s="53"/>
      <c r="DO14" s="53"/>
      <c r="DP14" s="53"/>
      <c r="DQ14" s="52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4"/>
      <c r="EC14" s="53"/>
      <c r="ED14" s="53"/>
      <c r="EE14" s="53"/>
      <c r="EF14" s="53"/>
      <c r="EG14" s="53"/>
      <c r="EH14" s="54"/>
    </row>
    <row r="15" spans="13:156" ht="5.25" customHeight="1" x14ac:dyDescent="0.15">
      <c r="M15" s="52"/>
      <c r="N15" s="53"/>
      <c r="O15" s="53"/>
      <c r="P15" s="53"/>
      <c r="Q15" s="54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3"/>
      <c r="BT15" s="53"/>
      <c r="BU15" s="53"/>
      <c r="BV15" s="54"/>
      <c r="DK15" s="52"/>
      <c r="DL15" s="53"/>
      <c r="DM15" s="53"/>
      <c r="DN15" s="53"/>
      <c r="DO15" s="53"/>
      <c r="DP15" s="53"/>
      <c r="DQ15" s="52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4"/>
      <c r="EC15" s="53"/>
      <c r="ED15" s="53"/>
      <c r="EE15" s="53"/>
      <c r="EF15" s="53"/>
      <c r="EG15" s="53"/>
      <c r="EH15" s="54"/>
    </row>
    <row r="16" spans="13:156" ht="5.25" customHeight="1" x14ac:dyDescent="0.15"/>
    <row r="17" spans="13:150" ht="5.25" customHeight="1" x14ac:dyDescent="0.15">
      <c r="M17" s="55"/>
      <c r="Q17" s="55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5"/>
      <c r="BV17" s="55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DA17" s="53"/>
      <c r="DB17" s="53"/>
      <c r="DC17" s="212">
        <f>ER17-10-[1]入力!$F$13</f>
        <v>850</v>
      </c>
      <c r="DD17" s="212"/>
      <c r="DE17" s="213"/>
      <c r="DF17" s="50"/>
      <c r="DG17" s="50"/>
      <c r="DH17" s="50"/>
      <c r="DI17" s="50"/>
      <c r="DJ17" s="54"/>
      <c r="DK17" s="58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60"/>
      <c r="EJ17" s="61"/>
      <c r="EK17" s="61"/>
      <c r="EL17" s="61"/>
      <c r="EM17" s="61"/>
      <c r="EN17" s="62"/>
      <c r="EO17" s="214">
        <v>50</v>
      </c>
      <c r="EP17" s="215"/>
      <c r="EQ17" s="216"/>
      <c r="ER17" s="217">
        <f>EO17+EO18+EO21+EO28</f>
        <v>880</v>
      </c>
      <c r="ES17" s="265"/>
      <c r="ET17" s="265"/>
    </row>
    <row r="18" spans="13:150" ht="5.25" customHeight="1" x14ac:dyDescent="0.15">
      <c r="M18" s="55"/>
      <c r="Q18" s="55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5"/>
      <c r="BV18" s="55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212"/>
      <c r="DD18" s="212"/>
      <c r="DE18" s="21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Q18" s="219" t="s">
        <v>105</v>
      </c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1"/>
      <c r="EJ18" s="53"/>
      <c r="EK18" s="53"/>
      <c r="EL18" s="53"/>
      <c r="EM18" s="53"/>
      <c r="EN18" s="54"/>
      <c r="EO18" s="217">
        <v>150</v>
      </c>
      <c r="EP18" s="218"/>
      <c r="EQ18" s="228"/>
      <c r="ER18" s="217"/>
      <c r="ES18" s="265"/>
      <c r="ET18" s="265"/>
    </row>
    <row r="19" spans="13:150" ht="5.25" customHeight="1" x14ac:dyDescent="0.15">
      <c r="M19" s="55"/>
      <c r="Q19" s="55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4"/>
      <c r="BR19" s="55"/>
      <c r="BV19" s="55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212"/>
      <c r="DD19" s="212"/>
      <c r="DE19" s="21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Q19" s="222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4"/>
      <c r="EJ19" s="53"/>
      <c r="EK19" s="53"/>
      <c r="EL19" s="53"/>
      <c r="EM19" s="53"/>
      <c r="EN19" s="54"/>
      <c r="EO19" s="217"/>
      <c r="EP19" s="218"/>
      <c r="EQ19" s="228"/>
      <c r="ER19" s="217"/>
      <c r="ES19" s="265"/>
      <c r="ET19" s="265"/>
    </row>
    <row r="20" spans="13:150" ht="5.25" customHeight="1" x14ac:dyDescent="0.15">
      <c r="M20" s="55"/>
      <c r="Q20" s="55"/>
      <c r="R20" s="241" t="str">
        <f>R8</f>
        <v>（　　　　）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9"/>
      <c r="BR20" s="55"/>
      <c r="BV20" s="55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212"/>
      <c r="DD20" s="212"/>
      <c r="DE20" s="21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Q20" s="225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7"/>
      <c r="EJ20" s="53"/>
      <c r="EK20" s="53"/>
      <c r="EL20" s="53"/>
      <c r="EM20" s="53"/>
      <c r="EN20" s="54"/>
      <c r="EO20" s="217"/>
      <c r="EP20" s="218"/>
      <c r="EQ20" s="228"/>
      <c r="ER20" s="217"/>
      <c r="ES20" s="265"/>
      <c r="ET20" s="265"/>
    </row>
    <row r="21" spans="13:150" ht="5.25" customHeight="1" x14ac:dyDescent="0.15">
      <c r="M21" s="55"/>
      <c r="Q21" s="55"/>
      <c r="R21" s="241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9"/>
      <c r="BR21" s="55"/>
      <c r="BV21" s="55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212"/>
      <c r="DD21" s="212"/>
      <c r="DE21" s="21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Q21" s="219" t="s">
        <v>106</v>
      </c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1"/>
      <c r="EJ21" s="50"/>
      <c r="EK21" s="50"/>
      <c r="EL21" s="50"/>
      <c r="EM21" s="50"/>
      <c r="EN21" s="51"/>
      <c r="EO21" s="217">
        <v>350</v>
      </c>
      <c r="EP21" s="218"/>
      <c r="EQ21" s="228"/>
      <c r="ER21" s="217"/>
      <c r="ES21" s="265"/>
      <c r="ET21" s="265"/>
    </row>
    <row r="22" spans="13:150" ht="5.25" customHeight="1" x14ac:dyDescent="0.15">
      <c r="M22" s="55"/>
      <c r="Q22" s="55"/>
      <c r="R22" s="24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1"/>
      <c r="BR22" s="55"/>
      <c r="BV22" s="55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212"/>
      <c r="DD22" s="212"/>
      <c r="DE22" s="21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Q22" s="222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4"/>
      <c r="EJ22" s="53"/>
      <c r="EK22" s="53"/>
      <c r="EL22" s="53"/>
      <c r="EM22" s="53"/>
      <c r="EN22" s="54"/>
      <c r="EO22" s="217"/>
      <c r="EP22" s="218"/>
      <c r="EQ22" s="228"/>
      <c r="ER22" s="217"/>
      <c r="ES22" s="265"/>
      <c r="ET22" s="265"/>
    </row>
    <row r="23" spans="13:150" ht="5.25" customHeight="1" x14ac:dyDescent="0.15">
      <c r="M23" s="55"/>
      <c r="Q23" s="55"/>
      <c r="R23" s="316" t="s">
        <v>107</v>
      </c>
      <c r="S23" s="317"/>
      <c r="T23" s="317"/>
      <c r="U23" s="317"/>
      <c r="V23" s="318"/>
      <c r="W23" s="319" t="s">
        <v>108</v>
      </c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1"/>
      <c r="BR23" s="55"/>
      <c r="BV23" s="55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212"/>
      <c r="DD23" s="212"/>
      <c r="DE23" s="21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Q23" s="222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4"/>
      <c r="EJ23" s="53"/>
      <c r="EK23" s="53"/>
      <c r="EL23" s="53"/>
      <c r="EM23" s="53"/>
      <c r="EN23" s="54"/>
      <c r="EO23" s="217"/>
      <c r="EP23" s="218"/>
      <c r="EQ23" s="228"/>
      <c r="ER23" s="217"/>
      <c r="ES23" s="265"/>
      <c r="ET23" s="265"/>
    </row>
    <row r="24" spans="13:150" ht="5.25" customHeight="1" x14ac:dyDescent="0.15">
      <c r="M24" s="55"/>
      <c r="Q24" s="55"/>
      <c r="R24" s="250"/>
      <c r="S24" s="251"/>
      <c r="T24" s="251"/>
      <c r="U24" s="251"/>
      <c r="V24" s="252"/>
      <c r="W24" s="319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1"/>
      <c r="BR24" s="55"/>
      <c r="BV24" s="55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212"/>
      <c r="DD24" s="212"/>
      <c r="DE24" s="21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Q24" s="222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4"/>
      <c r="EJ24" s="53"/>
      <c r="EK24" s="53"/>
      <c r="EL24" s="53"/>
      <c r="EM24" s="53"/>
      <c r="EN24" s="54"/>
      <c r="EO24" s="217"/>
      <c r="EP24" s="218"/>
      <c r="EQ24" s="228"/>
      <c r="ER24" s="217"/>
      <c r="ES24" s="265"/>
      <c r="ET24" s="265"/>
    </row>
    <row r="25" spans="13:150" ht="5.25" customHeight="1" x14ac:dyDescent="0.15">
      <c r="M25" s="55"/>
      <c r="Q25" s="55"/>
      <c r="R25" s="253"/>
      <c r="S25" s="254"/>
      <c r="T25" s="254"/>
      <c r="U25" s="254"/>
      <c r="V25" s="255"/>
      <c r="W25" s="322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4"/>
      <c r="BR25" s="55"/>
      <c r="BV25" s="55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212"/>
      <c r="DD25" s="212"/>
      <c r="DE25" s="21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Q25" s="222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4"/>
      <c r="EJ25" s="53"/>
      <c r="EK25" s="53"/>
      <c r="EL25" s="53"/>
      <c r="EM25" s="53"/>
      <c r="EN25" s="54"/>
      <c r="EO25" s="217"/>
      <c r="EP25" s="218"/>
      <c r="EQ25" s="228"/>
      <c r="ER25" s="217"/>
      <c r="ES25" s="265"/>
      <c r="ET25" s="265"/>
    </row>
    <row r="26" spans="13:150" ht="5.25" customHeight="1" x14ac:dyDescent="0.15">
      <c r="M26" s="55"/>
      <c r="Q26" s="55"/>
      <c r="S26" s="50"/>
      <c r="T26" s="50"/>
      <c r="U26" s="53"/>
      <c r="V26" s="54"/>
      <c r="AB26" s="53"/>
      <c r="AC26" s="53"/>
      <c r="AD26" s="53"/>
      <c r="AE26" s="53"/>
      <c r="AF26" s="53"/>
      <c r="AG26" s="53"/>
      <c r="AH26" s="53"/>
      <c r="AI26" s="53"/>
      <c r="AJ26" s="50"/>
      <c r="AK26" s="50"/>
      <c r="AL26" s="50"/>
      <c r="AM26" s="53"/>
      <c r="AN26" s="53"/>
      <c r="AO26" s="53"/>
      <c r="AP26" s="53"/>
      <c r="AQ26" s="53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1"/>
      <c r="BR26" s="55"/>
      <c r="BV26" s="55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212"/>
      <c r="DD26" s="212"/>
      <c r="DE26" s="21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Q26" s="222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4"/>
      <c r="EJ26" s="53"/>
      <c r="EK26" s="53"/>
      <c r="EL26" s="53"/>
      <c r="EM26" s="53"/>
      <c r="EN26" s="54"/>
      <c r="EO26" s="217"/>
      <c r="EP26" s="218"/>
      <c r="EQ26" s="228"/>
      <c r="ER26" s="217"/>
      <c r="ES26" s="265"/>
      <c r="ET26" s="265"/>
    </row>
    <row r="27" spans="13:150" ht="5.25" customHeight="1" x14ac:dyDescent="0.15">
      <c r="M27" s="55"/>
      <c r="Q27" s="55"/>
      <c r="S27" s="53"/>
      <c r="T27" s="53"/>
      <c r="U27" s="53"/>
      <c r="V27" s="54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4"/>
      <c r="BR27" s="55"/>
      <c r="BV27" s="55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212"/>
      <c r="DD27" s="212"/>
      <c r="DE27" s="21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Q27" s="225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7"/>
      <c r="EJ27" s="65"/>
      <c r="EK27" s="65"/>
      <c r="EL27" s="65"/>
      <c r="EM27" s="65"/>
      <c r="EN27" s="68"/>
      <c r="EO27" s="217"/>
      <c r="EP27" s="218"/>
      <c r="EQ27" s="228"/>
      <c r="ER27" s="217"/>
      <c r="ES27" s="265"/>
      <c r="ET27" s="265"/>
    </row>
    <row r="28" spans="13:150" ht="5.25" customHeight="1" x14ac:dyDescent="0.15">
      <c r="M28" s="55"/>
      <c r="Q28" s="55"/>
      <c r="S28" s="53"/>
      <c r="T28" s="53"/>
      <c r="U28" s="53"/>
      <c r="V28" s="54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4"/>
      <c r="BR28" s="55"/>
      <c r="BV28" s="55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212"/>
      <c r="DD28" s="212"/>
      <c r="DE28" s="21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Q28" s="219" t="s">
        <v>79</v>
      </c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1"/>
      <c r="EJ28" s="53"/>
      <c r="EK28" s="53"/>
      <c r="EL28" s="53"/>
      <c r="EM28" s="53"/>
      <c r="EN28" s="54"/>
      <c r="EO28" s="217">
        <f>IF(EO17+EO18+EO21&lt;500,810-EO17-EO18-EO21+[1]入力!F13,310+[1]入力!F13)</f>
        <v>330</v>
      </c>
      <c r="EP28" s="218"/>
      <c r="EQ28" s="228"/>
      <c r="ER28" s="217"/>
      <c r="ES28" s="265"/>
      <c r="ET28" s="265"/>
    </row>
    <row r="29" spans="13:150" ht="5.25" customHeight="1" x14ac:dyDescent="0.15">
      <c r="M29" s="55"/>
      <c r="Q29" s="55"/>
      <c r="S29" s="53"/>
      <c r="T29" s="53"/>
      <c r="U29" s="53"/>
      <c r="V29" s="54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4"/>
      <c r="BR29" s="55"/>
      <c r="BV29" s="55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212"/>
      <c r="DD29" s="212"/>
      <c r="DE29" s="21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Q29" s="222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4"/>
      <c r="EJ29" s="53"/>
      <c r="EK29" s="53"/>
      <c r="EL29" s="53"/>
      <c r="EM29" s="53"/>
      <c r="EN29" s="54"/>
      <c r="EO29" s="217"/>
      <c r="EP29" s="218"/>
      <c r="EQ29" s="228"/>
      <c r="ER29" s="217"/>
      <c r="ES29" s="265"/>
      <c r="ET29" s="265"/>
    </row>
    <row r="30" spans="13:150" ht="5.25" customHeight="1" x14ac:dyDescent="0.15">
      <c r="M30" s="55"/>
      <c r="Q30" s="55"/>
      <c r="S30" s="53"/>
      <c r="T30" s="53"/>
      <c r="U30" s="53"/>
      <c r="V30" s="54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104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4"/>
      <c r="BR30" s="55"/>
      <c r="BV30" s="55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212"/>
      <c r="DD30" s="212"/>
      <c r="DE30" s="21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Q30" s="222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4"/>
      <c r="EJ30" s="53"/>
      <c r="EK30" s="53"/>
      <c r="EL30" s="53"/>
      <c r="EM30" s="53"/>
      <c r="EN30" s="54"/>
      <c r="EO30" s="217"/>
      <c r="EP30" s="218"/>
      <c r="EQ30" s="228"/>
      <c r="ER30" s="217"/>
      <c r="ES30" s="265"/>
      <c r="ET30" s="265"/>
    </row>
    <row r="31" spans="13:150" ht="5.25" customHeight="1" x14ac:dyDescent="0.15">
      <c r="M31" s="55"/>
      <c r="Q31" s="55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55"/>
      <c r="BV31" s="55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212"/>
      <c r="DD31" s="212"/>
      <c r="DE31" s="21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Q31" s="222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4"/>
      <c r="EJ31" s="53"/>
      <c r="EK31" s="53"/>
      <c r="EL31" s="53"/>
      <c r="EM31" s="53"/>
      <c r="EN31" s="54"/>
      <c r="EO31" s="217"/>
      <c r="EP31" s="218"/>
      <c r="EQ31" s="228"/>
      <c r="ER31" s="217"/>
      <c r="ES31" s="265"/>
      <c r="ET31" s="265"/>
    </row>
    <row r="32" spans="13:150" ht="5.25" customHeight="1" x14ac:dyDescent="0.15">
      <c r="M32" s="55"/>
      <c r="Q32" s="55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/>
      <c r="BR32" s="55"/>
      <c r="BV32" s="55"/>
      <c r="CT32" s="53"/>
      <c r="CU32" s="53"/>
      <c r="CV32" s="53"/>
      <c r="CW32" s="53"/>
      <c r="CX32" s="53"/>
      <c r="CY32" s="53"/>
      <c r="CZ32" s="53"/>
      <c r="DA32" s="53"/>
      <c r="DB32" s="53"/>
      <c r="DC32" s="212"/>
      <c r="DD32" s="212"/>
      <c r="DE32" s="21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Q32" s="222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4"/>
      <c r="EJ32" s="53"/>
      <c r="EK32" s="53"/>
      <c r="EL32" s="53"/>
      <c r="EM32" s="53"/>
      <c r="EN32" s="54"/>
      <c r="EO32" s="217"/>
      <c r="EP32" s="218"/>
      <c r="EQ32" s="228"/>
      <c r="ER32" s="217"/>
      <c r="ES32" s="265"/>
      <c r="ET32" s="265"/>
    </row>
    <row r="33" spans="13:150" ht="5.25" customHeight="1" x14ac:dyDescent="0.15">
      <c r="M33" s="55"/>
      <c r="Q33" s="55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3"/>
      <c r="BR33" s="55"/>
      <c r="BV33" s="55"/>
      <c r="BX33" s="50"/>
      <c r="BY33" s="50"/>
      <c r="BZ33" s="50"/>
      <c r="CA33" s="50"/>
      <c r="CB33" s="51"/>
      <c r="CC33" s="262">
        <v>300</v>
      </c>
      <c r="CD33" s="263"/>
      <c r="CE33" s="264"/>
      <c r="CF33" s="217">
        <f>CC33+CC36+CC42</f>
        <v>1200</v>
      </c>
      <c r="CG33" s="265"/>
      <c r="CH33" s="265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53"/>
      <c r="CU33" s="53"/>
      <c r="CV33" s="53"/>
      <c r="CW33" s="53"/>
      <c r="CX33" s="53"/>
      <c r="CY33" s="53"/>
      <c r="CZ33" s="53"/>
      <c r="DA33" s="53"/>
      <c r="DB33" s="53"/>
      <c r="DC33" s="212"/>
      <c r="DD33" s="212"/>
      <c r="DE33" s="213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Q33" s="222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4"/>
      <c r="EJ33" s="53"/>
      <c r="EK33" s="53"/>
      <c r="EL33" s="53"/>
      <c r="EM33" s="53"/>
      <c r="EN33" s="54"/>
      <c r="EO33" s="217"/>
      <c r="EP33" s="218"/>
      <c r="EQ33" s="228"/>
      <c r="ER33" s="217"/>
      <c r="ES33" s="265"/>
      <c r="ET33" s="265"/>
    </row>
    <row r="34" spans="13:150" ht="5.25" customHeight="1" x14ac:dyDescent="0.15">
      <c r="M34" s="55"/>
      <c r="Q34" s="55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9"/>
      <c r="BR34" s="55"/>
      <c r="BV34" s="55"/>
      <c r="BX34" s="53"/>
      <c r="BY34" s="53"/>
      <c r="BZ34" s="53"/>
      <c r="CA34" s="53"/>
      <c r="CB34" s="54"/>
      <c r="CC34" s="217"/>
      <c r="CD34" s="218"/>
      <c r="CE34" s="228"/>
      <c r="CF34" s="217"/>
      <c r="CG34" s="265"/>
      <c r="CH34" s="265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X34" s="53"/>
      <c r="CY34" s="53"/>
      <c r="CZ34" s="53"/>
      <c r="DQ34" s="80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2"/>
      <c r="EJ34" s="65"/>
      <c r="EK34" s="65"/>
      <c r="EL34" s="65"/>
      <c r="EM34" s="65"/>
      <c r="EN34" s="68"/>
      <c r="EO34" s="243"/>
      <c r="EP34" s="244"/>
      <c r="EQ34" s="245"/>
      <c r="ER34" s="217"/>
      <c r="ES34" s="265"/>
      <c r="ET34" s="265"/>
    </row>
    <row r="35" spans="13:150" ht="5.25" customHeight="1" x14ac:dyDescent="0.15">
      <c r="M35" s="55"/>
      <c r="Q35" s="55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9"/>
      <c r="BR35" s="55"/>
      <c r="BV35" s="55"/>
      <c r="BX35" s="53"/>
      <c r="BY35" s="53"/>
      <c r="BZ35" s="53"/>
      <c r="CA35" s="53"/>
      <c r="CB35" s="54"/>
      <c r="CC35" s="217"/>
      <c r="CD35" s="218"/>
      <c r="CE35" s="228"/>
      <c r="CF35" s="217"/>
      <c r="CG35" s="265"/>
      <c r="CH35" s="265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DA35" s="74"/>
      <c r="DB35" s="74"/>
      <c r="DC35" s="74"/>
      <c r="DD35" s="74"/>
      <c r="DE35" s="74"/>
      <c r="DF35" s="74"/>
      <c r="DG35" s="74"/>
      <c r="DH35" s="74"/>
    </row>
    <row r="36" spans="13:150" ht="5.25" customHeight="1" x14ac:dyDescent="0.15">
      <c r="M36" s="55"/>
      <c r="Q36" s="55"/>
      <c r="R36" s="76"/>
      <c r="S36" s="76"/>
      <c r="T36" s="76"/>
      <c r="U36" s="76"/>
      <c r="V36" s="76"/>
      <c r="W36" s="69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3"/>
      <c r="BR36" s="55"/>
      <c r="BV36" s="55"/>
      <c r="BX36" s="50"/>
      <c r="BY36" s="50"/>
      <c r="BZ36" s="50"/>
      <c r="CA36" s="50"/>
      <c r="CB36" s="51"/>
      <c r="CC36" s="217">
        <v>600</v>
      </c>
      <c r="CD36" s="218"/>
      <c r="CE36" s="228"/>
      <c r="CF36" s="217"/>
      <c r="CG36" s="265"/>
      <c r="CH36" s="265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</row>
    <row r="37" spans="13:150" ht="5.25" customHeight="1" x14ac:dyDescent="0.15">
      <c r="M37" s="55"/>
      <c r="Q37" s="55"/>
      <c r="R37" s="76"/>
      <c r="S37" s="76"/>
      <c r="T37" s="76"/>
      <c r="U37" s="76"/>
      <c r="V37" s="76"/>
      <c r="W37" s="75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9"/>
      <c r="BR37" s="55"/>
      <c r="BV37" s="55"/>
      <c r="BX37" s="53"/>
      <c r="BY37" s="53"/>
      <c r="BZ37" s="53"/>
      <c r="CA37" s="53"/>
      <c r="CB37" s="54"/>
      <c r="CC37" s="217"/>
      <c r="CD37" s="218"/>
      <c r="CE37" s="228"/>
      <c r="CF37" s="217"/>
      <c r="CG37" s="265"/>
      <c r="CH37" s="265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</row>
    <row r="38" spans="13:150" ht="5.25" customHeight="1" thickBot="1" x14ac:dyDescent="0.2">
      <c r="M38" s="55"/>
      <c r="Q38" s="55"/>
      <c r="R38" s="76"/>
      <c r="S38" s="76"/>
      <c r="T38" s="76"/>
      <c r="U38" s="76"/>
      <c r="V38" s="76"/>
      <c r="W38" s="75"/>
      <c r="X38" s="76"/>
      <c r="Y38" s="76"/>
      <c r="Z38" s="76"/>
      <c r="AA38" s="76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76"/>
      <c r="BJ38" s="76"/>
      <c r="BK38" s="76"/>
      <c r="BL38" s="76"/>
      <c r="BM38" s="76"/>
      <c r="BN38" s="76"/>
      <c r="BO38" s="76"/>
      <c r="BP38" s="76"/>
      <c r="BQ38" s="79"/>
      <c r="BR38" s="55"/>
      <c r="BV38" s="55"/>
      <c r="BX38" s="53"/>
      <c r="BY38" s="53"/>
      <c r="BZ38" s="53"/>
      <c r="CA38" s="53"/>
      <c r="CB38" s="54"/>
      <c r="CC38" s="217"/>
      <c r="CD38" s="218"/>
      <c r="CE38" s="228"/>
      <c r="CF38" s="217"/>
      <c r="CG38" s="265"/>
      <c r="CH38" s="265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</row>
    <row r="39" spans="13:150" ht="5.25" customHeight="1" x14ac:dyDescent="0.15">
      <c r="M39" s="55"/>
      <c r="Q39" s="55"/>
      <c r="R39" s="76"/>
      <c r="S39" s="76"/>
      <c r="T39" s="76"/>
      <c r="U39" s="76"/>
      <c r="V39" s="76"/>
      <c r="W39" s="75"/>
      <c r="X39" s="76"/>
      <c r="Y39" s="76"/>
      <c r="Z39" s="76"/>
      <c r="AA39" s="7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7"/>
      <c r="BR39" s="88"/>
      <c r="BS39" s="89"/>
      <c r="BT39" s="89"/>
      <c r="BU39" s="89"/>
      <c r="BV39" s="88"/>
      <c r="BW39" s="89"/>
      <c r="BX39" s="89"/>
      <c r="BY39" s="89"/>
      <c r="BZ39" s="89"/>
      <c r="CA39" s="89"/>
      <c r="CB39" s="54"/>
      <c r="CC39" s="217"/>
      <c r="CD39" s="218"/>
      <c r="CE39" s="228"/>
      <c r="CF39" s="217"/>
      <c r="CG39" s="265"/>
      <c r="CH39" s="265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</row>
    <row r="40" spans="13:150" ht="5.25" customHeight="1" x14ac:dyDescent="0.15">
      <c r="M40" s="55"/>
      <c r="Q40" s="55"/>
      <c r="R40" s="76"/>
      <c r="S40" s="76"/>
      <c r="T40" s="76"/>
      <c r="U40" s="76"/>
      <c r="V40" s="76"/>
      <c r="W40" s="75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9"/>
      <c r="BR40" s="55"/>
      <c r="BV40" s="55"/>
      <c r="BX40" s="53"/>
      <c r="BY40" s="53"/>
      <c r="BZ40" s="53"/>
      <c r="CA40" s="53"/>
      <c r="CB40" s="54"/>
      <c r="CC40" s="217"/>
      <c r="CD40" s="218"/>
      <c r="CE40" s="228"/>
      <c r="CF40" s="217"/>
      <c r="CG40" s="265"/>
      <c r="CH40" s="265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</row>
    <row r="41" spans="13:150" ht="5.25" customHeight="1" x14ac:dyDescent="0.15">
      <c r="M41" s="55"/>
      <c r="Q41" s="55"/>
      <c r="R41" s="76"/>
      <c r="S41" s="76"/>
      <c r="T41" s="76"/>
      <c r="U41" s="76"/>
      <c r="V41" s="76"/>
      <c r="W41" s="80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2"/>
      <c r="BR41" s="55"/>
      <c r="BV41" s="55"/>
      <c r="BX41" s="65"/>
      <c r="BY41" s="65"/>
      <c r="BZ41" s="65"/>
      <c r="CA41" s="65"/>
      <c r="CB41" s="68"/>
      <c r="CC41" s="217"/>
      <c r="CD41" s="218"/>
      <c r="CE41" s="228"/>
      <c r="CF41" s="217"/>
      <c r="CG41" s="265"/>
      <c r="CH41" s="265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</row>
    <row r="42" spans="13:150" ht="5.25" customHeight="1" x14ac:dyDescent="0.15">
      <c r="M42" s="55"/>
      <c r="Q42" s="55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9"/>
      <c r="BR42" s="55"/>
      <c r="BV42" s="55"/>
      <c r="BX42" s="53"/>
      <c r="BY42" s="53"/>
      <c r="BZ42" s="53"/>
      <c r="CA42" s="53"/>
      <c r="CB42" s="54"/>
      <c r="CC42" s="217">
        <v>300</v>
      </c>
      <c r="CD42" s="218"/>
      <c r="CE42" s="228"/>
      <c r="CF42" s="217"/>
      <c r="CG42" s="265"/>
      <c r="CH42" s="265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</row>
    <row r="43" spans="13:150" ht="5.25" customHeight="1" x14ac:dyDescent="0.15">
      <c r="M43" s="55"/>
      <c r="Q43" s="5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9"/>
      <c r="BR43" s="55"/>
      <c r="BV43" s="55"/>
      <c r="BX43" s="53"/>
      <c r="BY43" s="53"/>
      <c r="BZ43" s="53"/>
      <c r="CA43" s="53"/>
      <c r="CB43" s="54"/>
      <c r="CC43" s="217"/>
      <c r="CD43" s="218"/>
      <c r="CE43" s="228"/>
      <c r="CF43" s="217"/>
      <c r="CG43" s="265"/>
      <c r="CH43" s="265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N43" s="246" t="str">
        <f>[1]市道占用!$C$20</f>
        <v>ポリエチレン管(PP)</v>
      </c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7" t="str">
        <f>[1]市道占用!$G$20</f>
        <v>φ２０mm</v>
      </c>
      <c r="EC43" s="247"/>
      <c r="ED43" s="247"/>
      <c r="EE43" s="247"/>
      <c r="EF43" s="247"/>
      <c r="EG43" s="247"/>
      <c r="EH43" s="247"/>
    </row>
    <row r="44" spans="13:150" ht="5.25" customHeight="1" x14ac:dyDescent="0.15">
      <c r="M44" s="55"/>
      <c r="Q44" s="55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  <c r="BR44" s="55"/>
      <c r="BV44" s="55"/>
      <c r="BX44" s="65"/>
      <c r="BY44" s="65"/>
      <c r="BZ44" s="65"/>
      <c r="CA44" s="65"/>
      <c r="CB44" s="68"/>
      <c r="CC44" s="243"/>
      <c r="CD44" s="244"/>
      <c r="CE44" s="245"/>
      <c r="CF44" s="217"/>
      <c r="CG44" s="265"/>
      <c r="CH44" s="265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7"/>
      <c r="EC44" s="247"/>
      <c r="ED44" s="247"/>
      <c r="EE44" s="247"/>
      <c r="EF44" s="247"/>
      <c r="EG44" s="247"/>
      <c r="EH44" s="247"/>
    </row>
    <row r="45" spans="13:150" ht="5.25" customHeight="1" x14ac:dyDescent="0.15">
      <c r="M45" s="55"/>
      <c r="Q45" s="5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4"/>
      <c r="BR45" s="55"/>
      <c r="BV45" s="55"/>
      <c r="CT45" s="74"/>
      <c r="CU45" s="74"/>
      <c r="CV45" s="74"/>
      <c r="CW45" s="74"/>
      <c r="CX45" s="74"/>
      <c r="CY45" s="74"/>
      <c r="CZ45" s="74"/>
      <c r="DA45" s="74"/>
    </row>
    <row r="46" spans="13:150" ht="5.25" customHeight="1" x14ac:dyDescent="0.15">
      <c r="M46" s="55"/>
      <c r="Q46" s="55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4"/>
      <c r="BR46" s="55"/>
      <c r="BV46" s="55"/>
      <c r="CT46" s="74"/>
      <c r="CU46" s="74"/>
      <c r="CV46" s="74"/>
      <c r="CW46" s="74"/>
      <c r="CX46" s="74"/>
      <c r="CY46" s="74"/>
      <c r="CZ46" s="74"/>
      <c r="DA46" s="74"/>
    </row>
    <row r="47" spans="13:150" ht="5.25" customHeight="1" x14ac:dyDescent="0.15">
      <c r="M47" s="55"/>
      <c r="Q47" s="55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4"/>
      <c r="BR47" s="55"/>
      <c r="BV47" s="55"/>
      <c r="CX47" s="74"/>
      <c r="CY47" s="74"/>
      <c r="CZ47" s="74"/>
    </row>
    <row r="48" spans="13:150" ht="5.25" customHeight="1" x14ac:dyDescent="0.15">
      <c r="M48" s="55"/>
      <c r="Q48" s="55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4"/>
      <c r="BR48" s="55"/>
      <c r="BV48" s="55"/>
    </row>
    <row r="49" spans="13:74" ht="5.25" customHeight="1" x14ac:dyDescent="0.15">
      <c r="M49" s="55"/>
      <c r="Q49" s="55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4"/>
      <c r="BR49" s="55"/>
      <c r="BV49" s="55"/>
    </row>
    <row r="50" spans="13:74" ht="5.25" customHeight="1" x14ac:dyDescent="0.15">
      <c r="M50" s="55"/>
      <c r="Q50" s="55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4"/>
      <c r="BR50" s="55"/>
      <c r="BV50" s="55"/>
    </row>
    <row r="51" spans="13:74" ht="5.25" customHeight="1" x14ac:dyDescent="0.15">
      <c r="M51" s="55"/>
      <c r="Q51" s="55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4"/>
      <c r="BR51" s="55"/>
      <c r="BV51" s="55"/>
    </row>
    <row r="52" spans="13:74" ht="5.25" customHeight="1" x14ac:dyDescent="0.15">
      <c r="M52" s="55"/>
      <c r="Q52" s="55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4"/>
      <c r="BR52" s="55"/>
      <c r="BV52" s="55"/>
    </row>
    <row r="53" spans="13:74" ht="5.25" customHeight="1" x14ac:dyDescent="0.15">
      <c r="M53" s="55"/>
      <c r="Q53" s="55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4"/>
      <c r="BR53" s="55"/>
      <c r="BV53" s="55"/>
    </row>
    <row r="54" spans="13:74" ht="5.25" customHeight="1" x14ac:dyDescent="0.15">
      <c r="M54" s="55"/>
      <c r="Q54" s="55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4"/>
      <c r="BR54" s="55"/>
      <c r="BV54" s="55"/>
    </row>
    <row r="55" spans="13:74" ht="5.25" customHeight="1" x14ac:dyDescent="0.15">
      <c r="M55" s="55"/>
      <c r="Q55" s="55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4"/>
      <c r="BR55" s="55"/>
      <c r="BV55" s="55"/>
    </row>
    <row r="56" spans="13:74" ht="5.25" customHeight="1" x14ac:dyDescent="0.15">
      <c r="M56" s="55"/>
      <c r="Q56" s="55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4"/>
      <c r="BR56" s="55"/>
      <c r="BV56" s="55"/>
    </row>
    <row r="57" spans="13:74" ht="5.25" customHeight="1" x14ac:dyDescent="0.15">
      <c r="M57" s="55"/>
      <c r="Q57" s="55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55"/>
      <c r="BV57" s="55"/>
    </row>
    <row r="58" spans="13:74" ht="5.25" customHeight="1" x14ac:dyDescent="0.15">
      <c r="M58" s="55"/>
      <c r="Q58" s="55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4"/>
      <c r="BR58" s="55"/>
      <c r="BV58" s="55"/>
    </row>
    <row r="59" spans="13:74" ht="5.25" customHeight="1" x14ac:dyDescent="0.15">
      <c r="M59" s="55"/>
      <c r="Q59" s="55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4"/>
      <c r="BR59" s="55"/>
      <c r="BV59" s="55"/>
    </row>
    <row r="60" spans="13:74" ht="5.25" customHeight="1" x14ac:dyDescent="0.15"/>
    <row r="61" spans="13:74" ht="5.25" customHeight="1" x14ac:dyDescent="0.15">
      <c r="AB61" s="52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4"/>
    </row>
    <row r="62" spans="13:74" ht="5.25" customHeight="1" x14ac:dyDescent="0.15">
      <c r="AB62" s="52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</row>
    <row r="63" spans="13:74" ht="5.25" customHeight="1" x14ac:dyDescent="0.15">
      <c r="AB63" s="241" t="s">
        <v>109</v>
      </c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9"/>
    </row>
    <row r="64" spans="13:74" ht="5.25" customHeight="1" x14ac:dyDescent="0.15">
      <c r="AB64" s="241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9"/>
    </row>
    <row r="65" spans="13:74" ht="5.25" customHeight="1" x14ac:dyDescent="0.15">
      <c r="AB65" s="242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1"/>
    </row>
    <row r="66" spans="13:74" ht="5.25" customHeight="1" x14ac:dyDescent="0.15">
      <c r="AB66" s="248" t="str">
        <f>AB111</f>
        <v>占用物件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</row>
    <row r="67" spans="13:74" ht="5.25" customHeight="1" x14ac:dyDescent="0.15"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</row>
    <row r="68" spans="13:74" ht="5.25" customHeight="1" x14ac:dyDescent="0.15"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</row>
    <row r="69" spans="13:74" ht="5.25" customHeight="1" x14ac:dyDescent="0.15"/>
    <row r="70" spans="13:74" ht="5.25" customHeight="1" x14ac:dyDescent="0.15">
      <c r="AE70" s="229" t="s">
        <v>81</v>
      </c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1"/>
    </row>
    <row r="71" spans="13:74" ht="5.25" customHeight="1" x14ac:dyDescent="0.15">
      <c r="AE71" s="232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4"/>
    </row>
    <row r="72" spans="13:74" ht="5.25" customHeight="1" x14ac:dyDescent="0.15">
      <c r="AE72" s="235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7"/>
    </row>
    <row r="73" spans="13:74" ht="5.25" customHeight="1" x14ac:dyDescent="0.15">
      <c r="M73" s="238" t="str">
        <f>M5</f>
        <v>（　　　　）</v>
      </c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</row>
    <row r="74" spans="13:74" ht="5.25" customHeight="1" x14ac:dyDescent="0.15"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</row>
    <row r="75" spans="13:74" ht="5.25" customHeight="1" x14ac:dyDescent="0.15"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</row>
    <row r="76" spans="13:74" ht="5.25" customHeight="1" x14ac:dyDescent="0.15">
      <c r="M76" s="240" t="str">
        <f>M8</f>
        <v>（　　）</v>
      </c>
      <c r="N76" s="206"/>
      <c r="O76" s="206"/>
      <c r="P76" s="206"/>
      <c r="Q76" s="206"/>
      <c r="R76" s="240" t="str">
        <f>R8</f>
        <v>（　　　　）</v>
      </c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7"/>
      <c r="BR76" s="240" t="str">
        <f>BR8</f>
        <v>（　　）</v>
      </c>
      <c r="BS76" s="206"/>
      <c r="BT76" s="206"/>
      <c r="BU76" s="206"/>
      <c r="BV76" s="207"/>
    </row>
    <row r="77" spans="13:74" ht="5.25" customHeight="1" x14ac:dyDescent="0.15">
      <c r="M77" s="241"/>
      <c r="N77" s="208"/>
      <c r="O77" s="208"/>
      <c r="P77" s="208"/>
      <c r="Q77" s="208"/>
      <c r="R77" s="241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9"/>
      <c r="BR77" s="241"/>
      <c r="BS77" s="208"/>
      <c r="BT77" s="208"/>
      <c r="BU77" s="208"/>
      <c r="BV77" s="209"/>
    </row>
    <row r="78" spans="13:74" ht="5.25" customHeight="1" x14ac:dyDescent="0.15">
      <c r="M78" s="242"/>
      <c r="N78" s="210"/>
      <c r="O78" s="210"/>
      <c r="P78" s="210"/>
      <c r="Q78" s="210"/>
      <c r="R78" s="242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1"/>
      <c r="BR78" s="242"/>
      <c r="BS78" s="210"/>
      <c r="BT78" s="210"/>
      <c r="BU78" s="210"/>
      <c r="BV78" s="211"/>
    </row>
    <row r="79" spans="13:74" ht="5.25" customHeight="1" x14ac:dyDescent="0.15">
      <c r="M79" s="49"/>
      <c r="N79" s="50"/>
      <c r="O79" s="50"/>
      <c r="P79" s="50"/>
      <c r="Q79" s="51"/>
      <c r="R79" s="50"/>
      <c r="S79" s="50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6"/>
      <c r="BR79" s="49"/>
      <c r="BS79" s="50"/>
      <c r="BT79" s="50"/>
      <c r="BU79" s="50"/>
      <c r="BV79" s="51"/>
    </row>
    <row r="80" spans="13:74" ht="5.25" customHeight="1" x14ac:dyDescent="0.15">
      <c r="M80" s="52"/>
      <c r="N80" s="53"/>
      <c r="O80" s="53"/>
      <c r="P80" s="53"/>
      <c r="Q80" s="54"/>
      <c r="R80" s="52"/>
      <c r="S80" s="53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8"/>
      <c r="BR80" s="52"/>
      <c r="BS80" s="53"/>
      <c r="BT80" s="53"/>
      <c r="BU80" s="53"/>
      <c r="BV80" s="54"/>
    </row>
    <row r="81" spans="6:162" ht="5.25" customHeight="1" x14ac:dyDescent="0.15">
      <c r="M81" s="52"/>
      <c r="N81" s="53"/>
      <c r="O81" s="53"/>
      <c r="P81" s="53"/>
      <c r="Q81" s="54"/>
      <c r="R81" s="52"/>
      <c r="S81" s="53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8"/>
      <c r="BR81" s="52"/>
      <c r="BS81" s="53"/>
      <c r="BT81" s="53"/>
      <c r="BU81" s="53"/>
      <c r="BV81" s="54"/>
    </row>
    <row r="82" spans="6:162" ht="5.25" customHeight="1" x14ac:dyDescent="0.15">
      <c r="M82" s="52"/>
      <c r="N82" s="53"/>
      <c r="O82" s="53"/>
      <c r="P82" s="53"/>
      <c r="Q82" s="54"/>
      <c r="R82" s="250" t="str">
        <f>R23</f>
        <v>（　　）</v>
      </c>
      <c r="S82" s="251"/>
      <c r="T82" s="251"/>
      <c r="U82" s="251"/>
      <c r="V82" s="251"/>
      <c r="W82" s="241" t="str">
        <f>W23</f>
        <v>（　　　　）</v>
      </c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9"/>
      <c r="BR82" s="52"/>
      <c r="BS82" s="53"/>
      <c r="BT82" s="53"/>
      <c r="BU82" s="53"/>
      <c r="BV82" s="54"/>
    </row>
    <row r="83" spans="6:162" ht="5.25" customHeight="1" x14ac:dyDescent="0.15">
      <c r="M83" s="52"/>
      <c r="N83" s="53"/>
      <c r="O83" s="53"/>
      <c r="P83" s="53"/>
      <c r="Q83" s="54"/>
      <c r="R83" s="250"/>
      <c r="S83" s="251"/>
      <c r="T83" s="251"/>
      <c r="U83" s="251"/>
      <c r="V83" s="251"/>
      <c r="W83" s="241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9"/>
      <c r="BR83" s="52"/>
      <c r="BS83" s="53"/>
      <c r="BT83" s="53"/>
      <c r="BU83" s="53"/>
      <c r="BV83" s="54"/>
    </row>
    <row r="84" spans="6:162" ht="5.25" customHeight="1" x14ac:dyDescent="0.15">
      <c r="M84" s="52"/>
      <c r="N84" s="53"/>
      <c r="O84" s="53"/>
      <c r="P84" s="53"/>
      <c r="Q84" s="54"/>
      <c r="R84" s="253"/>
      <c r="S84" s="254"/>
      <c r="T84" s="254"/>
      <c r="U84" s="254"/>
      <c r="V84" s="254"/>
      <c r="W84" s="242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1"/>
      <c r="BR84" s="52"/>
      <c r="BS84" s="53"/>
      <c r="BT84" s="53"/>
      <c r="BU84" s="53"/>
      <c r="BV84" s="54"/>
    </row>
    <row r="85" spans="6:162" ht="5.25" customHeight="1" x14ac:dyDescent="0.15">
      <c r="M85" s="52"/>
      <c r="N85" s="53"/>
      <c r="O85" s="53"/>
      <c r="P85" s="53"/>
      <c r="Q85" s="54"/>
      <c r="R85" s="52"/>
      <c r="S85" s="53"/>
      <c r="V85" s="54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  <c r="BR85" s="52"/>
      <c r="BS85" s="53"/>
      <c r="BT85" s="53"/>
      <c r="BU85" s="53"/>
      <c r="BV85" s="54"/>
    </row>
    <row r="86" spans="6:162" ht="5.25" customHeight="1" x14ac:dyDescent="0.15">
      <c r="M86" s="52"/>
      <c r="N86" s="53"/>
      <c r="O86" s="53"/>
      <c r="P86" s="53"/>
      <c r="Q86" s="54"/>
      <c r="R86" s="52"/>
      <c r="S86" s="53"/>
      <c r="V86" s="54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52"/>
      <c r="BS86" s="53"/>
      <c r="BT86" s="53"/>
      <c r="BU86" s="53"/>
      <c r="BV86" s="54"/>
    </row>
    <row r="87" spans="6:162" ht="5.25" customHeight="1" x14ac:dyDescent="0.15">
      <c r="M87" s="52"/>
      <c r="N87" s="53"/>
      <c r="O87" s="53"/>
      <c r="P87" s="53"/>
      <c r="Q87" s="54"/>
      <c r="R87" s="52"/>
      <c r="S87" s="53"/>
      <c r="V87" s="54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52"/>
      <c r="BS87" s="53"/>
      <c r="BT87" s="53"/>
      <c r="BU87" s="53"/>
      <c r="BV87" s="54"/>
    </row>
    <row r="88" spans="6:162" ht="5.25" customHeight="1" x14ac:dyDescent="0.15">
      <c r="M88" s="52"/>
      <c r="N88" s="53"/>
      <c r="O88" s="53"/>
      <c r="P88" s="53"/>
      <c r="Q88" s="54"/>
      <c r="R88" s="52"/>
      <c r="S88" s="53"/>
      <c r="V88" s="54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52"/>
      <c r="BS88" s="53"/>
      <c r="BT88" s="53"/>
      <c r="BU88" s="53"/>
      <c r="BV88" s="54"/>
    </row>
    <row r="89" spans="6:162" ht="5.25" customHeight="1" x14ac:dyDescent="0.15">
      <c r="M89" s="52"/>
      <c r="N89" s="53"/>
      <c r="O89" s="53"/>
      <c r="P89" s="53"/>
      <c r="Q89" s="54"/>
      <c r="R89" s="52"/>
      <c r="S89" s="53"/>
      <c r="V89" s="54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52"/>
      <c r="BS89" s="53"/>
      <c r="BT89" s="53"/>
      <c r="BU89" s="53"/>
      <c r="BV89" s="54"/>
    </row>
    <row r="90" spans="6:162" ht="5.25" customHeight="1" x14ac:dyDescent="0.15"/>
    <row r="91" spans="6:162" ht="5.25" customHeight="1" x14ac:dyDescent="0.15">
      <c r="F91" s="276" t="s">
        <v>109</v>
      </c>
      <c r="G91" s="276"/>
      <c r="H91" s="277"/>
      <c r="I91" s="49"/>
      <c r="J91" s="50"/>
      <c r="K91" s="50"/>
      <c r="L91" s="50"/>
      <c r="M91" s="49"/>
      <c r="N91" s="93"/>
      <c r="O91" s="61"/>
      <c r="P91" s="62"/>
      <c r="Q91" s="51"/>
      <c r="R91" s="109"/>
      <c r="S91" s="110"/>
      <c r="T91" s="110"/>
      <c r="U91" s="110"/>
      <c r="V91" s="110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6"/>
      <c r="BR91" s="50"/>
      <c r="BS91" s="93"/>
      <c r="BT91" s="61"/>
      <c r="BU91" s="62"/>
      <c r="BV91" s="51"/>
      <c r="BW91" s="50"/>
      <c r="BX91" s="50"/>
      <c r="BZ91" s="50"/>
      <c r="CA91" s="50"/>
      <c r="CB91" s="50"/>
      <c r="CC91" s="50"/>
      <c r="CD91" s="51"/>
      <c r="CE91" s="278">
        <f>DC17</f>
        <v>850</v>
      </c>
      <c r="CF91" s="278"/>
      <c r="CG91" s="279"/>
      <c r="CH91" s="284">
        <f>ER17</f>
        <v>880</v>
      </c>
      <c r="CI91" s="285"/>
      <c r="CJ91" s="285"/>
    </row>
    <row r="92" spans="6:162" ht="5.25" customHeight="1" x14ac:dyDescent="0.15">
      <c r="F92" s="212"/>
      <c r="G92" s="212"/>
      <c r="H92" s="213"/>
      <c r="I92" s="52"/>
      <c r="J92" s="53"/>
      <c r="M92" s="52"/>
      <c r="N92" s="52"/>
      <c r="O92" s="53"/>
      <c r="P92" s="54"/>
      <c r="Q92" s="54"/>
      <c r="T92" s="53"/>
      <c r="W92" s="75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76"/>
      <c r="BN92" s="76"/>
      <c r="BO92" s="76"/>
      <c r="BP92" s="76"/>
      <c r="BQ92" s="79"/>
      <c r="BR92" s="53"/>
      <c r="BS92" s="52"/>
      <c r="BT92" s="53"/>
      <c r="BU92" s="54"/>
      <c r="BV92" s="54"/>
      <c r="BZ92" s="53"/>
      <c r="CA92" s="53"/>
      <c r="CB92" s="53"/>
      <c r="CC92" s="53"/>
      <c r="CD92" s="54"/>
      <c r="CE92" s="280"/>
      <c r="CF92" s="280"/>
      <c r="CG92" s="281"/>
      <c r="CH92" s="284"/>
      <c r="CI92" s="285"/>
      <c r="CJ92" s="285"/>
    </row>
    <row r="93" spans="6:162" ht="5.25" customHeight="1" x14ac:dyDescent="0.15">
      <c r="F93" s="212"/>
      <c r="G93" s="212"/>
      <c r="H93" s="213"/>
      <c r="M93" s="52"/>
      <c r="N93" s="52"/>
      <c r="O93" s="53"/>
      <c r="P93" s="54"/>
      <c r="Q93" s="54"/>
      <c r="T93" s="53"/>
      <c r="W93" s="75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76"/>
      <c r="BN93" s="76"/>
      <c r="BO93" s="76"/>
      <c r="BP93" s="76"/>
      <c r="BQ93" s="79"/>
      <c r="BR93" s="53"/>
      <c r="BS93" s="52"/>
      <c r="BT93" s="53"/>
      <c r="BU93" s="54"/>
      <c r="BV93" s="54"/>
      <c r="BZ93" s="53"/>
      <c r="CA93" s="53"/>
      <c r="CB93" s="53"/>
      <c r="CC93" s="53"/>
      <c r="CD93" s="54"/>
      <c r="CE93" s="280"/>
      <c r="CF93" s="280"/>
      <c r="CG93" s="281"/>
      <c r="CH93" s="284"/>
      <c r="CI93" s="285"/>
      <c r="CJ93" s="285"/>
    </row>
    <row r="94" spans="6:162" ht="5.25" customHeight="1" x14ac:dyDescent="0.15">
      <c r="F94" s="212"/>
      <c r="G94" s="212"/>
      <c r="H94" s="213"/>
      <c r="M94" s="52"/>
      <c r="N94" s="64"/>
      <c r="O94" s="65"/>
      <c r="P94" s="68"/>
      <c r="Q94" s="54"/>
      <c r="T94" s="53"/>
      <c r="W94" s="75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76"/>
      <c r="BN94" s="76"/>
      <c r="BO94" s="76"/>
      <c r="BP94" s="76"/>
      <c r="BQ94" s="79"/>
      <c r="BR94" s="53"/>
      <c r="BS94" s="64"/>
      <c r="BT94" s="65"/>
      <c r="BU94" s="68"/>
      <c r="BV94" s="54"/>
      <c r="BZ94" s="53"/>
      <c r="CA94" s="53"/>
      <c r="CB94" s="53"/>
      <c r="CC94" s="53"/>
      <c r="CD94" s="54"/>
      <c r="CE94" s="280"/>
      <c r="CF94" s="280"/>
      <c r="CG94" s="281"/>
      <c r="CH94" s="284"/>
      <c r="CI94" s="285"/>
      <c r="CJ94" s="285"/>
    </row>
    <row r="95" spans="6:162" ht="5.25" customHeight="1" x14ac:dyDescent="0.15">
      <c r="F95" s="212"/>
      <c r="G95" s="212"/>
      <c r="H95" s="213"/>
      <c r="M95" s="64"/>
      <c r="N95" s="65"/>
      <c r="O95" s="65"/>
      <c r="P95" s="65"/>
      <c r="Q95" s="68"/>
      <c r="T95" s="53"/>
      <c r="W95" s="75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76"/>
      <c r="BN95" s="76"/>
      <c r="BO95" s="76"/>
      <c r="BP95" s="76"/>
      <c r="BQ95" s="79"/>
      <c r="BR95" s="65"/>
      <c r="BS95" s="65"/>
      <c r="BT95" s="65"/>
      <c r="BU95" s="65"/>
      <c r="BV95" s="68"/>
      <c r="BZ95" s="53"/>
      <c r="CA95" s="53"/>
      <c r="CB95" s="53"/>
      <c r="CC95" s="53"/>
      <c r="CD95" s="54"/>
      <c r="CE95" s="280"/>
      <c r="CF95" s="280"/>
      <c r="CG95" s="281"/>
      <c r="CH95" s="284"/>
      <c r="CI95" s="285"/>
      <c r="CJ95" s="285"/>
      <c r="DE95" s="325" t="s">
        <v>84</v>
      </c>
      <c r="DF95" s="325"/>
      <c r="DG95" s="325"/>
      <c r="DH95" s="325"/>
      <c r="DI95" s="325"/>
      <c r="DJ95" s="325"/>
      <c r="DK95" s="325"/>
      <c r="DL95" s="325"/>
      <c r="DM95" s="325"/>
      <c r="DN95" s="325"/>
      <c r="DO95" s="325"/>
      <c r="DP95" s="325"/>
      <c r="DQ95" s="325"/>
      <c r="DR95" s="325"/>
      <c r="DS95" s="325"/>
      <c r="DT95" s="325"/>
      <c r="DU95" s="325"/>
      <c r="DV95" s="325"/>
      <c r="DW95" s="325"/>
      <c r="DX95" s="295"/>
      <c r="DY95" s="296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138" t="s">
        <v>110</v>
      </c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9"/>
    </row>
    <row r="96" spans="6:162" ht="5.25" customHeight="1" x14ac:dyDescent="0.15">
      <c r="F96" s="212"/>
      <c r="G96" s="212"/>
      <c r="H96" s="213"/>
      <c r="T96" s="53"/>
      <c r="W96" s="75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76"/>
      <c r="BN96" s="76"/>
      <c r="BO96" s="76"/>
      <c r="BP96" s="76"/>
      <c r="BQ96" s="79"/>
      <c r="BZ96" s="53"/>
      <c r="CA96" s="53"/>
      <c r="CB96" s="53"/>
      <c r="CC96" s="53"/>
      <c r="CD96" s="54"/>
      <c r="CE96" s="280"/>
      <c r="CF96" s="280"/>
      <c r="CG96" s="281"/>
      <c r="CH96" s="284"/>
      <c r="CI96" s="285"/>
      <c r="CJ96" s="285"/>
      <c r="DE96" s="325"/>
      <c r="DF96" s="325"/>
      <c r="DG96" s="325"/>
      <c r="DH96" s="325"/>
      <c r="DI96" s="325"/>
      <c r="DJ96" s="325"/>
      <c r="DK96" s="325"/>
      <c r="DL96" s="325"/>
      <c r="DM96" s="325"/>
      <c r="DN96" s="325"/>
      <c r="DO96" s="325"/>
      <c r="DP96" s="325"/>
      <c r="DQ96" s="325"/>
      <c r="DR96" s="325"/>
      <c r="DS96" s="325"/>
      <c r="DT96" s="325"/>
      <c r="DU96" s="325"/>
      <c r="DV96" s="325"/>
      <c r="DW96" s="325"/>
      <c r="DX96" s="295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8"/>
      <c r="FF96" s="139"/>
    </row>
    <row r="97" spans="6:162" ht="5.25" customHeight="1" x14ac:dyDescent="0.15">
      <c r="F97" s="212"/>
      <c r="G97" s="212"/>
      <c r="H97" s="213"/>
      <c r="T97" s="53"/>
      <c r="W97" s="75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76"/>
      <c r="BN97" s="76"/>
      <c r="BO97" s="76"/>
      <c r="BP97" s="76"/>
      <c r="BQ97" s="79"/>
      <c r="BZ97" s="53"/>
      <c r="CA97" s="53"/>
      <c r="CB97" s="53"/>
      <c r="CC97" s="53"/>
      <c r="CD97" s="54"/>
      <c r="CE97" s="280"/>
      <c r="CF97" s="280"/>
      <c r="CG97" s="281"/>
      <c r="CH97" s="284"/>
      <c r="CI97" s="285"/>
      <c r="CJ97" s="285"/>
      <c r="DE97" s="325"/>
      <c r="DF97" s="325"/>
      <c r="DG97" s="325"/>
      <c r="DH97" s="325"/>
      <c r="DI97" s="325"/>
      <c r="DJ97" s="325"/>
      <c r="DK97" s="325"/>
      <c r="DL97" s="325"/>
      <c r="DM97" s="325"/>
      <c r="DN97" s="325"/>
      <c r="DO97" s="325"/>
      <c r="DP97" s="325"/>
      <c r="DQ97" s="325"/>
      <c r="DR97" s="325"/>
      <c r="DS97" s="325"/>
      <c r="DT97" s="325"/>
      <c r="DU97" s="325"/>
      <c r="DV97" s="325"/>
      <c r="DW97" s="325"/>
      <c r="DX97" s="295"/>
      <c r="DY97" s="296"/>
      <c r="DZ97" s="296"/>
      <c r="EA97" s="296"/>
      <c r="EB97" s="296"/>
      <c r="EC97" s="296"/>
      <c r="ED97" s="296"/>
      <c r="EE97" s="296"/>
      <c r="EF97" s="296"/>
      <c r="EG97" s="296"/>
      <c r="EH97" s="296"/>
      <c r="EI97" s="296"/>
      <c r="EJ97" s="296"/>
      <c r="EK97" s="296"/>
      <c r="EL97" s="296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9"/>
    </row>
    <row r="98" spans="6:162" ht="5.25" customHeight="1" thickBot="1" x14ac:dyDescent="0.2">
      <c r="F98" s="212"/>
      <c r="G98" s="212"/>
      <c r="H98" s="213"/>
      <c r="T98" s="53"/>
      <c r="W98" s="75"/>
      <c r="X98" s="76"/>
      <c r="Y98" s="76"/>
      <c r="Z98" s="76"/>
      <c r="AA98" s="76"/>
      <c r="AB98" s="76"/>
      <c r="AC98" s="76"/>
      <c r="AD98" s="76"/>
      <c r="AE98" s="76"/>
      <c r="AF98" s="76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76"/>
      <c r="BN98" s="76"/>
      <c r="BO98" s="76"/>
      <c r="BP98" s="76"/>
      <c r="BQ98" s="79"/>
      <c r="BZ98" s="65"/>
      <c r="CA98" s="65"/>
      <c r="CB98" s="65"/>
      <c r="CC98" s="65"/>
      <c r="CD98" s="68"/>
      <c r="CE98" s="280"/>
      <c r="CF98" s="280"/>
      <c r="CG98" s="281"/>
      <c r="CH98" s="284"/>
      <c r="CI98" s="285"/>
      <c r="CJ98" s="285"/>
      <c r="DE98" s="266" t="s">
        <v>21</v>
      </c>
      <c r="DF98" s="266"/>
      <c r="DG98" s="266"/>
      <c r="DH98" s="266"/>
      <c r="DI98" s="266"/>
      <c r="DJ98" s="266"/>
      <c r="DK98" s="266"/>
      <c r="DL98" s="266"/>
      <c r="DM98" s="266"/>
      <c r="DN98" s="266"/>
      <c r="DO98" s="266"/>
      <c r="DP98" s="266"/>
      <c r="DQ98" s="266"/>
      <c r="DR98" s="266"/>
      <c r="DS98" s="266"/>
      <c r="DT98" s="266"/>
      <c r="DU98" s="266"/>
      <c r="DV98" s="266"/>
      <c r="DW98" s="266"/>
      <c r="DX98" s="267" t="s">
        <v>86</v>
      </c>
      <c r="DY98" s="268"/>
      <c r="DZ98" s="268"/>
      <c r="EA98" s="268"/>
      <c r="EB98" s="268"/>
      <c r="EC98" s="268"/>
      <c r="ED98" s="268"/>
      <c r="EE98" s="268"/>
      <c r="EF98" s="268"/>
      <c r="EG98" s="268"/>
      <c r="EH98" s="268"/>
      <c r="EI98" s="268"/>
      <c r="EJ98" s="268"/>
      <c r="EK98" s="268"/>
      <c r="EL98" s="268"/>
      <c r="EM98" s="268"/>
      <c r="EN98" s="268"/>
      <c r="EO98" s="268"/>
      <c r="EP98" s="268"/>
      <c r="EQ98" s="268"/>
      <c r="ER98" s="268"/>
      <c r="ES98" s="268"/>
      <c r="ET98" s="268"/>
      <c r="EU98" s="268"/>
      <c r="EV98" s="268"/>
      <c r="EW98" s="268"/>
      <c r="EX98" s="268"/>
      <c r="EY98" s="268"/>
      <c r="EZ98" s="268"/>
      <c r="FA98" s="268"/>
      <c r="FB98" s="268"/>
      <c r="FC98" s="268"/>
      <c r="FD98" s="268"/>
      <c r="FE98" s="268"/>
      <c r="FF98" s="269"/>
    </row>
    <row r="99" spans="6:162" ht="5.25" customHeight="1" x14ac:dyDescent="0.15">
      <c r="F99" s="212"/>
      <c r="G99" s="212"/>
      <c r="H99" s="213"/>
      <c r="T99" s="53"/>
      <c r="W99" s="75"/>
      <c r="X99" s="76"/>
      <c r="Y99" s="76"/>
      <c r="Z99" s="76"/>
      <c r="AA99" s="76"/>
      <c r="AB99" s="98"/>
      <c r="AC99" s="86"/>
      <c r="AD99" s="86"/>
      <c r="AE99" s="86"/>
      <c r="AF99" s="86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86"/>
      <c r="BN99" s="86"/>
      <c r="BO99" s="86"/>
      <c r="BP99" s="86"/>
      <c r="BQ99" s="87"/>
      <c r="BR99" s="89"/>
      <c r="BS99" s="89"/>
      <c r="BT99" s="89"/>
      <c r="BU99" s="89"/>
      <c r="BV99" s="89"/>
      <c r="BW99" s="89"/>
      <c r="BX99" s="89"/>
      <c r="BZ99" s="65"/>
      <c r="CA99" s="65"/>
      <c r="CB99" s="65"/>
      <c r="CC99" s="65"/>
      <c r="CD99" s="65"/>
      <c r="CE99" s="282"/>
      <c r="CF99" s="282"/>
      <c r="CG99" s="283"/>
      <c r="CH99" s="284"/>
      <c r="CI99" s="285"/>
      <c r="CJ99" s="285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66"/>
      <c r="DT99" s="266"/>
      <c r="DU99" s="266"/>
      <c r="DV99" s="266"/>
      <c r="DW99" s="266"/>
      <c r="DX99" s="270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2"/>
    </row>
    <row r="100" spans="6:162" ht="5.25" customHeight="1" x14ac:dyDescent="0.15">
      <c r="F100" s="212"/>
      <c r="G100" s="212"/>
      <c r="H100" s="213"/>
      <c r="T100" s="53"/>
      <c r="W100" s="75"/>
      <c r="X100" s="76"/>
      <c r="Y100" s="76"/>
      <c r="Z100" s="76"/>
      <c r="AA100" s="76"/>
      <c r="AB100" s="100"/>
      <c r="AC100" s="76"/>
      <c r="AD100" s="76"/>
      <c r="AE100" s="76"/>
      <c r="AF100" s="76"/>
      <c r="AG100" s="49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3"/>
      <c r="BS100" s="53"/>
      <c r="BT100" s="53"/>
      <c r="BU100" s="53"/>
      <c r="BV100" s="53"/>
      <c r="BW100" s="53"/>
      <c r="BX100" s="53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73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4"/>
      <c r="FB100" s="274"/>
      <c r="FC100" s="274"/>
      <c r="FD100" s="274"/>
      <c r="FE100" s="274"/>
      <c r="FF100" s="275"/>
    </row>
    <row r="101" spans="6:162" ht="5.25" customHeight="1" x14ac:dyDescent="0.15">
      <c r="F101" s="212"/>
      <c r="G101" s="212"/>
      <c r="H101" s="213"/>
      <c r="I101" s="52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W101" s="75"/>
      <c r="X101" s="76"/>
      <c r="Y101" s="76"/>
      <c r="Z101" s="76"/>
      <c r="AA101" s="76"/>
      <c r="AB101" s="100"/>
      <c r="AC101" s="76"/>
      <c r="AD101" s="76"/>
      <c r="AE101" s="76"/>
      <c r="AF101" s="76"/>
      <c r="AG101" s="52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DE101" s="266" t="s">
        <v>87</v>
      </c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6"/>
      <c r="DT101" s="266"/>
      <c r="DU101" s="266"/>
      <c r="DV101" s="266"/>
      <c r="DW101" s="266"/>
      <c r="DX101" s="267" t="s">
        <v>88</v>
      </c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268"/>
      <c r="EY101" s="268"/>
      <c r="EZ101" s="268"/>
      <c r="FA101" s="268"/>
      <c r="FB101" s="268"/>
      <c r="FC101" s="268"/>
      <c r="FD101" s="268"/>
      <c r="FE101" s="268"/>
      <c r="FF101" s="269"/>
    </row>
    <row r="102" spans="6:162" ht="5.25" customHeight="1" x14ac:dyDescent="0.15">
      <c r="F102" s="212"/>
      <c r="G102" s="212"/>
      <c r="H102" s="213"/>
      <c r="I102" s="52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W102" s="75"/>
      <c r="X102" s="76"/>
      <c r="Y102" s="76"/>
      <c r="Z102" s="76"/>
      <c r="AA102" s="76"/>
      <c r="AB102" s="76"/>
      <c r="AC102" s="76"/>
      <c r="AD102" s="76"/>
      <c r="AE102" s="76"/>
      <c r="AF102" s="76"/>
      <c r="AG102" s="52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66"/>
      <c r="DT102" s="266"/>
      <c r="DU102" s="266"/>
      <c r="DV102" s="266"/>
      <c r="DW102" s="266"/>
      <c r="DX102" s="270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2"/>
    </row>
    <row r="103" spans="6:162" ht="5.25" customHeight="1" x14ac:dyDescent="0.15">
      <c r="F103" s="212"/>
      <c r="G103" s="212"/>
      <c r="H103" s="213"/>
      <c r="I103" s="64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W103" s="80"/>
      <c r="X103" s="81"/>
      <c r="Y103" s="81"/>
      <c r="Z103" s="81"/>
      <c r="AA103" s="81"/>
      <c r="AB103" s="81"/>
      <c r="AC103" s="81"/>
      <c r="AD103" s="81"/>
      <c r="AE103" s="81"/>
      <c r="AF103" s="81"/>
      <c r="AG103" s="52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73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4"/>
      <c r="FB103" s="274"/>
      <c r="FC103" s="274"/>
      <c r="FD103" s="274"/>
      <c r="FE103" s="274"/>
      <c r="FF103" s="275"/>
    </row>
    <row r="104" spans="6:162" ht="5.25" customHeight="1" x14ac:dyDescent="0.15"/>
    <row r="105" spans="6:162" ht="5.25" customHeight="1" x14ac:dyDescent="0.15">
      <c r="AB105" s="52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</row>
    <row r="106" spans="6:162" ht="5.25" customHeight="1" x14ac:dyDescent="0.15">
      <c r="AB106" s="52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4"/>
    </row>
    <row r="107" spans="6:162" ht="5.25" customHeight="1" x14ac:dyDescent="0.15">
      <c r="AB107" s="52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4"/>
    </row>
    <row r="108" spans="6:162" ht="5.25" customHeight="1" x14ac:dyDescent="0.15">
      <c r="AB108" s="241" t="s">
        <v>111</v>
      </c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9"/>
    </row>
    <row r="109" spans="6:162" ht="5.25" customHeight="1" x14ac:dyDescent="0.15">
      <c r="AB109" s="241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9"/>
    </row>
    <row r="110" spans="6:162" ht="5.25" customHeight="1" x14ac:dyDescent="0.15">
      <c r="AB110" s="242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1"/>
    </row>
    <row r="111" spans="6:162" ht="5.25" customHeight="1" x14ac:dyDescent="0.15">
      <c r="AB111" s="248" t="s">
        <v>36</v>
      </c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</row>
    <row r="112" spans="6:162" ht="5.25" customHeight="1" x14ac:dyDescent="0.15"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</row>
    <row r="113" spans="13:156" ht="5.25" customHeight="1" x14ac:dyDescent="0.15"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</row>
    <row r="114" spans="13:156" ht="5.25" customHeight="1" x14ac:dyDescent="0.15"/>
    <row r="115" spans="13:156" ht="5.25" customHeight="1" x14ac:dyDescent="0.15"/>
    <row r="116" spans="13:156" ht="5.25" customHeight="1" x14ac:dyDescent="0.15">
      <c r="AE116" s="229" t="s">
        <v>70</v>
      </c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1"/>
      <c r="DK116" s="229" t="s">
        <v>71</v>
      </c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0"/>
      <c r="EB116" s="230"/>
      <c r="EC116" s="230"/>
      <c r="ED116" s="230"/>
      <c r="EE116" s="230"/>
      <c r="EF116" s="230"/>
      <c r="EG116" s="230"/>
      <c r="EH116" s="231"/>
    </row>
    <row r="117" spans="13:156" ht="5.25" customHeight="1" x14ac:dyDescent="0.15">
      <c r="AE117" s="232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4"/>
      <c r="DK117" s="232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  <c r="EC117" s="233"/>
      <c r="ED117" s="233"/>
      <c r="EE117" s="233"/>
      <c r="EF117" s="233"/>
      <c r="EG117" s="233"/>
      <c r="EH117" s="234"/>
    </row>
    <row r="118" spans="13:156" ht="5.25" customHeight="1" x14ac:dyDescent="0.15">
      <c r="AE118" s="235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7"/>
      <c r="DK118" s="235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7"/>
    </row>
    <row r="119" spans="13:156" ht="5.25" customHeight="1" x14ac:dyDescent="0.15">
      <c r="M119" s="238" t="s">
        <v>112</v>
      </c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DK119" s="238">
        <f>CF147</f>
        <v>1200</v>
      </c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</row>
    <row r="120" spans="13:156" ht="5.25" customHeight="1" x14ac:dyDescent="0.15"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DK120" s="238"/>
      <c r="DL120" s="238"/>
      <c r="DM120" s="238"/>
      <c r="DN120" s="238"/>
      <c r="DO120" s="238"/>
      <c r="DP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D120" s="238"/>
      <c r="EE120" s="238"/>
      <c r="EF120" s="238"/>
      <c r="EG120" s="238"/>
      <c r="EH120" s="238"/>
      <c r="EJ120" s="239" t="s">
        <v>91</v>
      </c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</row>
    <row r="121" spans="13:156" ht="5.25" customHeight="1" x14ac:dyDescent="0.15"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  <c r="EF121" s="210"/>
      <c r="EG121" s="210"/>
      <c r="EH121" s="210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  <c r="EU121" s="239"/>
      <c r="EV121" s="239"/>
      <c r="EW121" s="239"/>
      <c r="EX121" s="239"/>
      <c r="EY121" s="239"/>
      <c r="EZ121" s="239"/>
    </row>
    <row r="122" spans="13:156" ht="5.25" customHeight="1" x14ac:dyDescent="0.15">
      <c r="M122" s="240" t="s">
        <v>113</v>
      </c>
      <c r="N122" s="206"/>
      <c r="O122" s="206"/>
      <c r="P122" s="206"/>
      <c r="Q122" s="206"/>
      <c r="R122" s="206" t="s">
        <v>109</v>
      </c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 t="s">
        <v>113</v>
      </c>
      <c r="BS122" s="206"/>
      <c r="BT122" s="206"/>
      <c r="BU122" s="206"/>
      <c r="BV122" s="207"/>
      <c r="DK122" s="240">
        <f>CC156</f>
        <v>300</v>
      </c>
      <c r="DL122" s="206"/>
      <c r="DM122" s="206"/>
      <c r="DN122" s="206"/>
      <c r="DO122" s="206"/>
      <c r="DP122" s="206"/>
      <c r="DQ122" s="206">
        <f>CC150</f>
        <v>600</v>
      </c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>
        <f>CC147</f>
        <v>300</v>
      </c>
      <c r="ED122" s="206"/>
      <c r="EE122" s="206"/>
      <c r="EF122" s="206"/>
      <c r="EG122" s="206"/>
      <c r="EH122" s="207"/>
      <c r="EI122" s="239" t="s">
        <v>94</v>
      </c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  <c r="EU122" s="239"/>
      <c r="EV122" s="239"/>
      <c r="EW122" s="239"/>
      <c r="EX122" s="239"/>
      <c r="EY122" s="239"/>
    </row>
    <row r="123" spans="13:156" ht="5.25" customHeight="1" x14ac:dyDescent="0.15">
      <c r="M123" s="241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9"/>
      <c r="DK123" s="241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39"/>
      <c r="EW123" s="239"/>
      <c r="EX123" s="239"/>
      <c r="EY123" s="239"/>
    </row>
    <row r="124" spans="13:156" ht="5.25" customHeight="1" x14ac:dyDescent="0.15">
      <c r="M124" s="242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1"/>
      <c r="DK124" s="242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  <c r="EF124" s="210"/>
      <c r="EG124" s="210"/>
      <c r="EH124" s="211"/>
    </row>
    <row r="125" spans="13:156" ht="5.25" customHeight="1" x14ac:dyDescent="0.15">
      <c r="M125" s="49"/>
      <c r="N125" s="50"/>
      <c r="O125" s="50"/>
      <c r="P125" s="50"/>
      <c r="Q125" s="51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49"/>
      <c r="BS125" s="50"/>
      <c r="BT125" s="50"/>
      <c r="BU125" s="50"/>
      <c r="BV125" s="51"/>
      <c r="DK125" s="49"/>
      <c r="DL125" s="50"/>
      <c r="DM125" s="50"/>
      <c r="DN125" s="50"/>
      <c r="DO125" s="50"/>
      <c r="DP125" s="50"/>
      <c r="DQ125" s="49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1"/>
      <c r="EC125" s="50"/>
      <c r="ED125" s="50"/>
      <c r="EE125" s="50"/>
      <c r="EF125" s="50"/>
      <c r="EG125" s="50"/>
      <c r="EH125" s="51"/>
    </row>
    <row r="126" spans="13:156" ht="5.25" customHeight="1" x14ac:dyDescent="0.15">
      <c r="M126" s="52"/>
      <c r="N126" s="53"/>
      <c r="O126" s="53"/>
      <c r="P126" s="53"/>
      <c r="Q126" s="54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3"/>
      <c r="BT126" s="53"/>
      <c r="BU126" s="53"/>
      <c r="BV126" s="54"/>
      <c r="DK126" s="52"/>
      <c r="DL126" s="53"/>
      <c r="DM126" s="53"/>
      <c r="DN126" s="53"/>
      <c r="DO126" s="53"/>
      <c r="DP126" s="53"/>
      <c r="DQ126" s="52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4"/>
      <c r="EC126" s="53"/>
      <c r="ED126" s="53"/>
      <c r="EE126" s="53"/>
      <c r="EF126" s="53"/>
      <c r="EG126" s="53"/>
      <c r="EH126" s="54"/>
    </row>
    <row r="127" spans="13:156" ht="5.25" customHeight="1" x14ac:dyDescent="0.15">
      <c r="M127" s="52"/>
      <c r="N127" s="53"/>
      <c r="O127" s="53"/>
      <c r="P127" s="53"/>
      <c r="Q127" s="54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3"/>
      <c r="BT127" s="53"/>
      <c r="BU127" s="53"/>
      <c r="BV127" s="54"/>
      <c r="DK127" s="52"/>
      <c r="DL127" s="53"/>
      <c r="DM127" s="53"/>
      <c r="DN127" s="53"/>
      <c r="DO127" s="53"/>
      <c r="DP127" s="53"/>
      <c r="DQ127" s="52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4"/>
      <c r="EC127" s="53"/>
      <c r="ED127" s="53"/>
      <c r="EE127" s="53"/>
      <c r="EF127" s="53"/>
      <c r="EG127" s="53"/>
      <c r="EH127" s="54"/>
    </row>
    <row r="128" spans="13:156" ht="5.25" customHeight="1" x14ac:dyDescent="0.15">
      <c r="M128" s="52"/>
      <c r="N128" s="53"/>
      <c r="O128" s="53"/>
      <c r="P128" s="53"/>
      <c r="Q128" s="54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3"/>
      <c r="BT128" s="53"/>
      <c r="BU128" s="53"/>
      <c r="BV128" s="54"/>
      <c r="DK128" s="52"/>
      <c r="DL128" s="53"/>
      <c r="DM128" s="53"/>
      <c r="DN128" s="53"/>
      <c r="DO128" s="53"/>
      <c r="DP128" s="53"/>
      <c r="DQ128" s="52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4"/>
      <c r="EC128" s="53"/>
      <c r="ED128" s="53"/>
      <c r="EE128" s="53"/>
      <c r="EF128" s="53"/>
      <c r="EG128" s="53"/>
      <c r="EH128" s="54"/>
    </row>
    <row r="129" spans="13:150" ht="5.25" customHeight="1" x14ac:dyDescent="0.15">
      <c r="M129" s="52"/>
      <c r="N129" s="53"/>
      <c r="O129" s="53"/>
      <c r="P129" s="53"/>
      <c r="Q129" s="54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3"/>
      <c r="BT129" s="53"/>
      <c r="BU129" s="53"/>
      <c r="BV129" s="54"/>
      <c r="DK129" s="52"/>
      <c r="DL129" s="53"/>
      <c r="DM129" s="53"/>
      <c r="DN129" s="53"/>
      <c r="DO129" s="53"/>
      <c r="DP129" s="53"/>
      <c r="DQ129" s="52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4"/>
      <c r="EC129" s="53"/>
      <c r="ED129" s="53"/>
      <c r="EE129" s="53"/>
      <c r="EF129" s="53"/>
      <c r="EG129" s="53"/>
      <c r="EH129" s="54"/>
    </row>
    <row r="130" spans="13:150" ht="5.25" customHeight="1" x14ac:dyDescent="0.15"/>
    <row r="131" spans="13:150" ht="5.25" customHeight="1" x14ac:dyDescent="0.15">
      <c r="M131" s="55"/>
      <c r="Q131" s="55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4"/>
      <c r="BR131" s="55"/>
      <c r="BV131" s="55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DA131" s="53"/>
      <c r="DB131" s="53"/>
      <c r="DC131" s="212">
        <f>ER131-10-[1]入力!$F$13</f>
        <v>870</v>
      </c>
      <c r="DD131" s="212"/>
      <c r="DE131" s="213"/>
      <c r="DF131" s="50"/>
      <c r="DG131" s="50"/>
      <c r="DH131" s="50"/>
      <c r="DI131" s="50"/>
      <c r="DJ131" s="53"/>
      <c r="DK131" s="58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60"/>
      <c r="EJ131" s="61"/>
      <c r="EK131" s="61"/>
      <c r="EL131" s="61"/>
      <c r="EM131" s="61"/>
      <c r="EN131" s="62"/>
      <c r="EO131" s="214">
        <v>30</v>
      </c>
      <c r="EP131" s="215"/>
      <c r="EQ131" s="216"/>
      <c r="ER131" s="217">
        <f>EO131+EO132+EO133+EO136+EO142</f>
        <v>900</v>
      </c>
      <c r="ES131" s="265"/>
      <c r="ET131" s="265"/>
    </row>
    <row r="132" spans="13:150" ht="5.25" customHeight="1" x14ac:dyDescent="0.15">
      <c r="M132" s="55"/>
      <c r="Q132" s="55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4"/>
      <c r="BR132" s="55"/>
      <c r="BV132" s="55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212"/>
      <c r="DD132" s="212"/>
      <c r="DE132" s="213"/>
      <c r="DF132" s="53"/>
      <c r="DG132" s="53"/>
      <c r="DH132" s="53"/>
      <c r="DI132" s="53"/>
      <c r="DJ132" s="53"/>
      <c r="DK132" s="101"/>
      <c r="DL132" s="102"/>
      <c r="DM132" s="102"/>
      <c r="DN132" s="102"/>
      <c r="DO132" s="102"/>
      <c r="DP132" s="102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102"/>
      <c r="ED132" s="102"/>
      <c r="EE132" s="102"/>
      <c r="EF132" s="102"/>
      <c r="EG132" s="102"/>
      <c r="EH132" s="103"/>
      <c r="EJ132" s="61"/>
      <c r="EK132" s="61"/>
      <c r="EL132" s="61"/>
      <c r="EM132" s="61"/>
      <c r="EN132" s="62"/>
      <c r="EO132" s="214">
        <v>40</v>
      </c>
      <c r="EP132" s="215"/>
      <c r="EQ132" s="216"/>
      <c r="ER132" s="217"/>
      <c r="ES132" s="265"/>
      <c r="ET132" s="265"/>
    </row>
    <row r="133" spans="13:150" ht="5.25" customHeight="1" x14ac:dyDescent="0.15">
      <c r="M133" s="55"/>
      <c r="Q133" s="55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4"/>
      <c r="BR133" s="55"/>
      <c r="BV133" s="55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212"/>
      <c r="DD133" s="212"/>
      <c r="DE133" s="21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Q133" s="219" t="s">
        <v>114</v>
      </c>
      <c r="DR133" s="220"/>
      <c r="DS133" s="220"/>
      <c r="DT133" s="220"/>
      <c r="DU133" s="220"/>
      <c r="DV133" s="220"/>
      <c r="DW133" s="220"/>
      <c r="DX133" s="220"/>
      <c r="DY133" s="220"/>
      <c r="DZ133" s="220"/>
      <c r="EA133" s="220"/>
      <c r="EB133" s="221"/>
      <c r="EJ133" s="53"/>
      <c r="EK133" s="53"/>
      <c r="EL133" s="53"/>
      <c r="EM133" s="53"/>
      <c r="EN133" s="54"/>
      <c r="EO133" s="297">
        <v>150</v>
      </c>
      <c r="EP133" s="298"/>
      <c r="EQ133" s="299"/>
      <c r="ER133" s="217"/>
      <c r="ES133" s="265"/>
      <c r="ET133" s="265"/>
    </row>
    <row r="134" spans="13:150" ht="5.25" customHeight="1" x14ac:dyDescent="0.15">
      <c r="M134" s="55"/>
      <c r="Q134" s="55"/>
      <c r="R134" s="241" t="str">
        <f>R122</f>
        <v>（　　　　）</v>
      </c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9"/>
      <c r="BR134" s="55"/>
      <c r="BV134" s="55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212"/>
      <c r="DD134" s="212"/>
      <c r="DE134" s="21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Q134" s="222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4"/>
      <c r="EJ134" s="53"/>
      <c r="EK134" s="53"/>
      <c r="EL134" s="53"/>
      <c r="EM134" s="53"/>
      <c r="EN134" s="54"/>
      <c r="EO134" s="297"/>
      <c r="EP134" s="298"/>
      <c r="EQ134" s="299"/>
      <c r="ER134" s="217"/>
      <c r="ES134" s="265"/>
      <c r="ET134" s="265"/>
    </row>
    <row r="135" spans="13:150" ht="5.25" customHeight="1" x14ac:dyDescent="0.15">
      <c r="M135" s="55"/>
      <c r="Q135" s="55"/>
      <c r="R135" s="241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9"/>
      <c r="BR135" s="55"/>
      <c r="BV135" s="55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212"/>
      <c r="DD135" s="212"/>
      <c r="DE135" s="21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Q135" s="225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7"/>
      <c r="EJ135" s="65"/>
      <c r="EK135" s="65"/>
      <c r="EL135" s="65"/>
      <c r="EM135" s="65"/>
      <c r="EN135" s="68"/>
      <c r="EO135" s="297"/>
      <c r="EP135" s="298"/>
      <c r="EQ135" s="299"/>
      <c r="ER135" s="217"/>
      <c r="ES135" s="265"/>
      <c r="ET135" s="265"/>
    </row>
    <row r="136" spans="13:150" ht="5.25" customHeight="1" x14ac:dyDescent="0.15">
      <c r="M136" s="55"/>
      <c r="Q136" s="55"/>
      <c r="R136" s="242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1"/>
      <c r="BR136" s="55"/>
      <c r="BV136" s="55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212"/>
      <c r="DD136" s="212"/>
      <c r="DE136" s="21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Q136" s="219" t="s">
        <v>77</v>
      </c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1"/>
      <c r="EJ136" s="53"/>
      <c r="EK136" s="53"/>
      <c r="EL136" s="53"/>
      <c r="EM136" s="53"/>
      <c r="EN136" s="54"/>
      <c r="EO136" s="297">
        <v>350</v>
      </c>
      <c r="EP136" s="298"/>
      <c r="EQ136" s="299"/>
      <c r="ER136" s="217"/>
      <c r="ES136" s="265"/>
      <c r="ET136" s="265"/>
    </row>
    <row r="137" spans="13:150" ht="5.25" customHeight="1" x14ac:dyDescent="0.15">
      <c r="M137" s="55"/>
      <c r="Q137" s="55"/>
      <c r="R137" s="316" t="s">
        <v>115</v>
      </c>
      <c r="S137" s="317"/>
      <c r="T137" s="317"/>
      <c r="U137" s="317"/>
      <c r="V137" s="318"/>
      <c r="W137" s="319" t="s">
        <v>112</v>
      </c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  <c r="BL137" s="320"/>
      <c r="BM137" s="320"/>
      <c r="BN137" s="320"/>
      <c r="BO137" s="320"/>
      <c r="BP137" s="320"/>
      <c r="BQ137" s="321"/>
      <c r="BR137" s="55"/>
      <c r="BV137" s="55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212"/>
      <c r="DD137" s="212"/>
      <c r="DE137" s="21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Q137" s="222"/>
      <c r="DR137" s="223"/>
      <c r="DS137" s="223"/>
      <c r="DT137" s="223"/>
      <c r="DU137" s="223"/>
      <c r="DV137" s="223"/>
      <c r="DW137" s="223"/>
      <c r="DX137" s="223"/>
      <c r="DY137" s="223"/>
      <c r="DZ137" s="223"/>
      <c r="EA137" s="223"/>
      <c r="EB137" s="224"/>
      <c r="EJ137" s="53"/>
      <c r="EK137" s="53"/>
      <c r="EL137" s="53"/>
      <c r="EM137" s="53"/>
      <c r="EN137" s="54"/>
      <c r="EO137" s="297"/>
      <c r="EP137" s="298"/>
      <c r="EQ137" s="299"/>
      <c r="ER137" s="217"/>
      <c r="ES137" s="265"/>
      <c r="ET137" s="265"/>
    </row>
    <row r="138" spans="13:150" ht="5.25" customHeight="1" x14ac:dyDescent="0.15">
      <c r="M138" s="55"/>
      <c r="Q138" s="55"/>
      <c r="R138" s="250"/>
      <c r="S138" s="251"/>
      <c r="T138" s="251"/>
      <c r="U138" s="251"/>
      <c r="V138" s="252"/>
      <c r="W138" s="319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  <c r="BL138" s="320"/>
      <c r="BM138" s="320"/>
      <c r="BN138" s="320"/>
      <c r="BO138" s="320"/>
      <c r="BP138" s="320"/>
      <c r="BQ138" s="321"/>
      <c r="BR138" s="55"/>
      <c r="BV138" s="55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212"/>
      <c r="DD138" s="212"/>
      <c r="DE138" s="21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Q138" s="222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4"/>
      <c r="EJ138" s="53"/>
      <c r="EK138" s="53"/>
      <c r="EL138" s="53"/>
      <c r="EM138" s="53"/>
      <c r="EN138" s="54"/>
      <c r="EO138" s="297"/>
      <c r="EP138" s="298"/>
      <c r="EQ138" s="299"/>
      <c r="ER138" s="217"/>
      <c r="ES138" s="265"/>
      <c r="ET138" s="265"/>
    </row>
    <row r="139" spans="13:150" ht="5.25" customHeight="1" x14ac:dyDescent="0.15">
      <c r="M139" s="55"/>
      <c r="Q139" s="55"/>
      <c r="R139" s="253"/>
      <c r="S139" s="254"/>
      <c r="T139" s="254"/>
      <c r="U139" s="254"/>
      <c r="V139" s="255"/>
      <c r="W139" s="322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4"/>
      <c r="BR139" s="55"/>
      <c r="BV139" s="55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212"/>
      <c r="DD139" s="212"/>
      <c r="DE139" s="21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Q139" s="222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4"/>
      <c r="EJ139" s="53"/>
      <c r="EK139" s="53"/>
      <c r="EL139" s="53"/>
      <c r="EM139" s="53"/>
      <c r="EN139" s="54"/>
      <c r="EO139" s="297"/>
      <c r="EP139" s="298"/>
      <c r="EQ139" s="299"/>
      <c r="ER139" s="217"/>
      <c r="ES139" s="265"/>
      <c r="ET139" s="265"/>
    </row>
    <row r="140" spans="13:150" ht="5.25" customHeight="1" x14ac:dyDescent="0.15">
      <c r="M140" s="55"/>
      <c r="Q140" s="55"/>
      <c r="S140" s="50"/>
      <c r="T140" s="50"/>
      <c r="U140" s="53"/>
      <c r="V140" s="54"/>
      <c r="AB140" s="53"/>
      <c r="AC140" s="53"/>
      <c r="AD140" s="53"/>
      <c r="AE140" s="53"/>
      <c r="AF140" s="53"/>
      <c r="AG140" s="53"/>
      <c r="AH140" s="53"/>
      <c r="AI140" s="53"/>
      <c r="AJ140" s="50"/>
      <c r="AK140" s="50"/>
      <c r="AL140" s="50"/>
      <c r="AM140" s="53"/>
      <c r="AN140" s="53"/>
      <c r="AO140" s="53"/>
      <c r="AP140" s="53"/>
      <c r="AQ140" s="53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1"/>
      <c r="BR140" s="55"/>
      <c r="BV140" s="55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212"/>
      <c r="DD140" s="212"/>
      <c r="DE140" s="21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Q140" s="222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4"/>
      <c r="EJ140" s="53"/>
      <c r="EK140" s="53"/>
      <c r="EL140" s="53"/>
      <c r="EM140" s="53"/>
      <c r="EN140" s="54"/>
      <c r="EO140" s="297"/>
      <c r="EP140" s="298"/>
      <c r="EQ140" s="299"/>
      <c r="ER140" s="217"/>
      <c r="ES140" s="265"/>
      <c r="ET140" s="265"/>
    </row>
    <row r="141" spans="13:150" ht="5.25" customHeight="1" x14ac:dyDescent="0.15">
      <c r="M141" s="55"/>
      <c r="Q141" s="55"/>
      <c r="S141" s="53"/>
      <c r="T141" s="53"/>
      <c r="U141" s="53"/>
      <c r="V141" s="54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4"/>
      <c r="BR141" s="55"/>
      <c r="BV141" s="55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212"/>
      <c r="DD141" s="212"/>
      <c r="DE141" s="21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Q141" s="225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7"/>
      <c r="EJ141" s="65"/>
      <c r="EK141" s="65"/>
      <c r="EL141" s="65"/>
      <c r="EM141" s="65"/>
      <c r="EN141" s="68"/>
      <c r="EO141" s="297"/>
      <c r="EP141" s="298"/>
      <c r="EQ141" s="299"/>
      <c r="ER141" s="217"/>
      <c r="ES141" s="265"/>
      <c r="ET141" s="265"/>
    </row>
    <row r="142" spans="13:150" ht="5.25" customHeight="1" x14ac:dyDescent="0.15">
      <c r="M142" s="55"/>
      <c r="Q142" s="55"/>
      <c r="S142" s="53"/>
      <c r="T142" s="53"/>
      <c r="U142" s="53"/>
      <c r="V142" s="54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4"/>
      <c r="BR142" s="55"/>
      <c r="BV142" s="55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212"/>
      <c r="DD142" s="212"/>
      <c r="DE142" s="21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Q142" s="219" t="s">
        <v>79</v>
      </c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1"/>
      <c r="EJ142" s="53"/>
      <c r="EK142" s="53"/>
      <c r="EL142" s="53"/>
      <c r="EM142" s="53"/>
      <c r="EN142" s="54"/>
      <c r="EO142" s="217">
        <f>IF(EO131+EO132+EO133+EO136&lt;500,810-EO131-EO132-EO133+[1]入力!F127,310+[1]入力!$F$13)</f>
        <v>330</v>
      </c>
      <c r="EP142" s="218"/>
      <c r="EQ142" s="228"/>
      <c r="ER142" s="217"/>
      <c r="ES142" s="265"/>
      <c r="ET142" s="265"/>
    </row>
    <row r="143" spans="13:150" ht="5.25" customHeight="1" x14ac:dyDescent="0.15">
      <c r="M143" s="55"/>
      <c r="Q143" s="55"/>
      <c r="S143" s="53"/>
      <c r="T143" s="53"/>
      <c r="U143" s="53"/>
      <c r="V143" s="54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4"/>
      <c r="BR143" s="55"/>
      <c r="BV143" s="55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212"/>
      <c r="DD143" s="212"/>
      <c r="DE143" s="21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Q143" s="222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4"/>
      <c r="EJ143" s="53"/>
      <c r="EK143" s="53"/>
      <c r="EL143" s="53"/>
      <c r="EM143" s="53"/>
      <c r="EN143" s="54"/>
      <c r="EO143" s="217"/>
      <c r="EP143" s="218"/>
      <c r="EQ143" s="228"/>
      <c r="ER143" s="217"/>
      <c r="ES143" s="265"/>
      <c r="ET143" s="265"/>
    </row>
    <row r="144" spans="13:150" ht="5.25" customHeight="1" x14ac:dyDescent="0.15">
      <c r="M144" s="55"/>
      <c r="Q144" s="55"/>
      <c r="S144" s="53"/>
      <c r="T144" s="53"/>
      <c r="U144" s="53"/>
      <c r="V144" s="54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104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4"/>
      <c r="BR144" s="55"/>
      <c r="BV144" s="55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212"/>
      <c r="DD144" s="212"/>
      <c r="DE144" s="21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Q144" s="222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4"/>
      <c r="EJ144" s="53"/>
      <c r="EK144" s="53"/>
      <c r="EL144" s="53"/>
      <c r="EM144" s="53"/>
      <c r="EN144" s="54"/>
      <c r="EO144" s="217"/>
      <c r="EP144" s="218"/>
      <c r="EQ144" s="228"/>
      <c r="ER144" s="217"/>
      <c r="ES144" s="265"/>
      <c r="ET144" s="265"/>
    </row>
    <row r="145" spans="13:150" ht="5.25" customHeight="1" x14ac:dyDescent="0.15">
      <c r="M145" s="55"/>
      <c r="Q145" s="55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4"/>
      <c r="BR145" s="55"/>
      <c r="BV145" s="55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212"/>
      <c r="DD145" s="212"/>
      <c r="DE145" s="21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Q145" s="222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4"/>
      <c r="EJ145" s="53"/>
      <c r="EK145" s="53"/>
      <c r="EL145" s="53"/>
      <c r="EM145" s="53"/>
      <c r="EN145" s="54"/>
      <c r="EO145" s="217"/>
      <c r="EP145" s="218"/>
      <c r="EQ145" s="228"/>
      <c r="ER145" s="217"/>
      <c r="ES145" s="265"/>
      <c r="ET145" s="265"/>
    </row>
    <row r="146" spans="13:150" ht="5.25" customHeight="1" x14ac:dyDescent="0.15">
      <c r="M146" s="55"/>
      <c r="Q146" s="55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4"/>
      <c r="BR146" s="55"/>
      <c r="BV146" s="55"/>
      <c r="CT146" s="53"/>
      <c r="CU146" s="53"/>
      <c r="CV146" s="53"/>
      <c r="CW146" s="53"/>
      <c r="CX146" s="53"/>
      <c r="CY146" s="53"/>
      <c r="CZ146" s="53"/>
      <c r="DA146" s="53"/>
      <c r="DB146" s="53"/>
      <c r="DC146" s="212"/>
      <c r="DD146" s="212"/>
      <c r="DE146" s="21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Q146" s="222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4"/>
      <c r="EJ146" s="53"/>
      <c r="EK146" s="53"/>
      <c r="EL146" s="53"/>
      <c r="EM146" s="53"/>
      <c r="EN146" s="54"/>
      <c r="EO146" s="217"/>
      <c r="EP146" s="218"/>
      <c r="EQ146" s="228"/>
      <c r="ER146" s="217"/>
      <c r="ES146" s="265"/>
      <c r="ET146" s="265"/>
    </row>
    <row r="147" spans="13:150" ht="5.25" customHeight="1" x14ac:dyDescent="0.15">
      <c r="M147" s="55"/>
      <c r="Q147" s="55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3"/>
      <c r="BR147" s="55"/>
      <c r="BV147" s="55"/>
      <c r="BX147" s="50"/>
      <c r="BY147" s="50"/>
      <c r="BZ147" s="50"/>
      <c r="CA147" s="50"/>
      <c r="CB147" s="51"/>
      <c r="CC147" s="262">
        <v>300</v>
      </c>
      <c r="CD147" s="263"/>
      <c r="CE147" s="264"/>
      <c r="CF147" s="217">
        <f>CC147+CC150+CC156</f>
        <v>1200</v>
      </c>
      <c r="CG147" s="265"/>
      <c r="CH147" s="265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53"/>
      <c r="CU147" s="53"/>
      <c r="CV147" s="53"/>
      <c r="CW147" s="53"/>
      <c r="CX147" s="53"/>
      <c r="CY147" s="53"/>
      <c r="CZ147" s="53"/>
      <c r="DA147" s="53"/>
      <c r="DB147" s="53"/>
      <c r="DC147" s="212"/>
      <c r="DD147" s="212"/>
      <c r="DE147" s="213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Q147" s="222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4"/>
      <c r="EJ147" s="53"/>
      <c r="EK147" s="53"/>
      <c r="EL147" s="53"/>
      <c r="EM147" s="53"/>
      <c r="EN147" s="54"/>
      <c r="EO147" s="217"/>
      <c r="EP147" s="218"/>
      <c r="EQ147" s="228"/>
      <c r="ER147" s="217"/>
      <c r="ES147" s="265"/>
      <c r="ET147" s="265"/>
    </row>
    <row r="148" spans="13:150" ht="5.25" customHeight="1" x14ac:dyDescent="0.15">
      <c r="M148" s="55"/>
      <c r="Q148" s="55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9"/>
      <c r="BR148" s="55"/>
      <c r="BV148" s="55"/>
      <c r="BX148" s="53"/>
      <c r="BY148" s="53"/>
      <c r="BZ148" s="53"/>
      <c r="CA148" s="53"/>
      <c r="CB148" s="54"/>
      <c r="CC148" s="217"/>
      <c r="CD148" s="218"/>
      <c r="CE148" s="228"/>
      <c r="CF148" s="217"/>
      <c r="CG148" s="265"/>
      <c r="CH148" s="265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X148" s="53"/>
      <c r="CY148" s="53"/>
      <c r="CZ148" s="53"/>
      <c r="DQ148" s="80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2"/>
      <c r="EJ148" s="65"/>
      <c r="EK148" s="65"/>
      <c r="EL148" s="65"/>
      <c r="EM148" s="65"/>
      <c r="EN148" s="68"/>
      <c r="EO148" s="243"/>
      <c r="EP148" s="244"/>
      <c r="EQ148" s="245"/>
      <c r="ER148" s="217"/>
      <c r="ES148" s="265"/>
      <c r="ET148" s="265"/>
    </row>
    <row r="149" spans="13:150" ht="5.25" customHeight="1" x14ac:dyDescent="0.15">
      <c r="M149" s="55"/>
      <c r="Q149" s="55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9"/>
      <c r="BR149" s="55"/>
      <c r="BV149" s="55"/>
      <c r="BX149" s="53"/>
      <c r="BY149" s="53"/>
      <c r="BZ149" s="53"/>
      <c r="CA149" s="53"/>
      <c r="CB149" s="54"/>
      <c r="CC149" s="217"/>
      <c r="CD149" s="218"/>
      <c r="CE149" s="228"/>
      <c r="CF149" s="217"/>
      <c r="CG149" s="265"/>
      <c r="CH149" s="265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DA149" s="74"/>
      <c r="DB149" s="74"/>
      <c r="DC149" s="74"/>
      <c r="DD149" s="74"/>
      <c r="DE149" s="74"/>
      <c r="DF149" s="74"/>
      <c r="DG149" s="74"/>
      <c r="DH149" s="74"/>
    </row>
    <row r="150" spans="13:150" ht="5.25" customHeight="1" x14ac:dyDescent="0.15">
      <c r="M150" s="55"/>
      <c r="Q150" s="55"/>
      <c r="R150" s="76"/>
      <c r="S150" s="76"/>
      <c r="T150" s="76"/>
      <c r="U150" s="76"/>
      <c r="V150" s="76"/>
      <c r="W150" s="69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3"/>
      <c r="BR150" s="55"/>
      <c r="BV150" s="55"/>
      <c r="BX150" s="50"/>
      <c r="BY150" s="50"/>
      <c r="BZ150" s="50"/>
      <c r="CA150" s="50"/>
      <c r="CB150" s="51"/>
      <c r="CC150" s="217">
        <v>600</v>
      </c>
      <c r="CD150" s="218"/>
      <c r="CE150" s="228"/>
      <c r="CF150" s="217"/>
      <c r="CG150" s="265"/>
      <c r="CH150" s="265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</row>
    <row r="151" spans="13:150" ht="5.25" customHeight="1" x14ac:dyDescent="0.15">
      <c r="M151" s="55"/>
      <c r="Q151" s="55"/>
      <c r="R151" s="76"/>
      <c r="S151" s="76"/>
      <c r="T151" s="76"/>
      <c r="U151" s="76"/>
      <c r="V151" s="76"/>
      <c r="W151" s="75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9"/>
      <c r="BR151" s="55"/>
      <c r="BV151" s="55"/>
      <c r="BX151" s="53"/>
      <c r="BY151" s="53"/>
      <c r="BZ151" s="53"/>
      <c r="CA151" s="53"/>
      <c r="CB151" s="54"/>
      <c r="CC151" s="217"/>
      <c r="CD151" s="218"/>
      <c r="CE151" s="228"/>
      <c r="CF151" s="217"/>
      <c r="CG151" s="265"/>
      <c r="CH151" s="265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</row>
    <row r="152" spans="13:150" ht="5.25" customHeight="1" thickBot="1" x14ac:dyDescent="0.2">
      <c r="M152" s="55"/>
      <c r="Q152" s="55"/>
      <c r="R152" s="76"/>
      <c r="S152" s="76"/>
      <c r="T152" s="76"/>
      <c r="U152" s="76"/>
      <c r="V152" s="76"/>
      <c r="W152" s="75"/>
      <c r="X152" s="76"/>
      <c r="Y152" s="76"/>
      <c r="Z152" s="76"/>
      <c r="AA152" s="76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76"/>
      <c r="BJ152" s="76"/>
      <c r="BK152" s="76"/>
      <c r="BL152" s="76"/>
      <c r="BM152" s="76"/>
      <c r="BN152" s="76"/>
      <c r="BO152" s="76"/>
      <c r="BP152" s="76"/>
      <c r="BQ152" s="79"/>
      <c r="BR152" s="55"/>
      <c r="BV152" s="55"/>
      <c r="BX152" s="53"/>
      <c r="BY152" s="53"/>
      <c r="BZ152" s="53"/>
      <c r="CA152" s="53"/>
      <c r="CB152" s="54"/>
      <c r="CC152" s="217"/>
      <c r="CD152" s="218"/>
      <c r="CE152" s="228"/>
      <c r="CF152" s="217"/>
      <c r="CG152" s="265"/>
      <c r="CH152" s="265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</row>
    <row r="153" spans="13:150" ht="5.25" customHeight="1" x14ac:dyDescent="0.15">
      <c r="M153" s="55"/>
      <c r="Q153" s="55"/>
      <c r="R153" s="76"/>
      <c r="S153" s="76"/>
      <c r="T153" s="76"/>
      <c r="U153" s="76"/>
      <c r="V153" s="76"/>
      <c r="W153" s="75"/>
      <c r="X153" s="76"/>
      <c r="Y153" s="76"/>
      <c r="Z153" s="76"/>
      <c r="AA153" s="7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7"/>
      <c r="BR153" s="88"/>
      <c r="BS153" s="89"/>
      <c r="BT153" s="89"/>
      <c r="BU153" s="89"/>
      <c r="BV153" s="88"/>
      <c r="BW153" s="89"/>
      <c r="BX153" s="89"/>
      <c r="BY153" s="89"/>
      <c r="BZ153" s="89"/>
      <c r="CA153" s="89"/>
      <c r="CB153" s="54"/>
      <c r="CC153" s="217"/>
      <c r="CD153" s="218"/>
      <c r="CE153" s="228"/>
      <c r="CF153" s="217"/>
      <c r="CG153" s="265"/>
      <c r="CH153" s="265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</row>
    <row r="154" spans="13:150" ht="5.25" customHeight="1" x14ac:dyDescent="0.15">
      <c r="M154" s="55"/>
      <c r="Q154" s="55"/>
      <c r="R154" s="76"/>
      <c r="S154" s="76"/>
      <c r="T154" s="76"/>
      <c r="U154" s="76"/>
      <c r="V154" s="76"/>
      <c r="W154" s="75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9"/>
      <c r="BR154" s="55"/>
      <c r="BV154" s="55"/>
      <c r="BX154" s="53"/>
      <c r="BY154" s="53"/>
      <c r="BZ154" s="53"/>
      <c r="CA154" s="53"/>
      <c r="CB154" s="54"/>
      <c r="CC154" s="217"/>
      <c r="CD154" s="218"/>
      <c r="CE154" s="228"/>
      <c r="CF154" s="217"/>
      <c r="CG154" s="265"/>
      <c r="CH154" s="265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</row>
    <row r="155" spans="13:150" ht="5.25" customHeight="1" x14ac:dyDescent="0.15">
      <c r="M155" s="55"/>
      <c r="Q155" s="55"/>
      <c r="R155" s="76"/>
      <c r="S155" s="76"/>
      <c r="T155" s="76"/>
      <c r="U155" s="76"/>
      <c r="V155" s="76"/>
      <c r="W155" s="80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2"/>
      <c r="BR155" s="55"/>
      <c r="BV155" s="55"/>
      <c r="BX155" s="65"/>
      <c r="BY155" s="65"/>
      <c r="BZ155" s="65"/>
      <c r="CA155" s="65"/>
      <c r="CB155" s="68"/>
      <c r="CC155" s="217"/>
      <c r="CD155" s="218"/>
      <c r="CE155" s="228"/>
      <c r="CF155" s="217"/>
      <c r="CG155" s="265"/>
      <c r="CH155" s="265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</row>
    <row r="156" spans="13:150" ht="5.25" customHeight="1" x14ac:dyDescent="0.15">
      <c r="M156" s="55"/>
      <c r="Q156" s="55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9"/>
      <c r="BR156" s="55"/>
      <c r="BV156" s="55"/>
      <c r="BX156" s="53"/>
      <c r="BY156" s="53"/>
      <c r="BZ156" s="53"/>
      <c r="CA156" s="53"/>
      <c r="CB156" s="54"/>
      <c r="CC156" s="217">
        <v>300</v>
      </c>
      <c r="CD156" s="218"/>
      <c r="CE156" s="228"/>
      <c r="CF156" s="217"/>
      <c r="CG156" s="265"/>
      <c r="CH156" s="265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</row>
    <row r="157" spans="13:150" ht="5.25" customHeight="1" x14ac:dyDescent="0.15">
      <c r="M157" s="55"/>
      <c r="Q157" s="55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9"/>
      <c r="BR157" s="55"/>
      <c r="BV157" s="55"/>
      <c r="BX157" s="53"/>
      <c r="BY157" s="53"/>
      <c r="BZ157" s="53"/>
      <c r="CA157" s="53"/>
      <c r="CB157" s="54"/>
      <c r="CC157" s="217"/>
      <c r="CD157" s="218"/>
      <c r="CE157" s="228"/>
      <c r="CF157" s="217"/>
      <c r="CG157" s="265"/>
      <c r="CH157" s="265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N157" s="246" t="str">
        <f>[1]市道占用!$C$20</f>
        <v>ポリエチレン管(PP)</v>
      </c>
      <c r="DO157" s="246"/>
      <c r="DP157" s="246"/>
      <c r="DQ157" s="246"/>
      <c r="DR157" s="246"/>
      <c r="DS157" s="246"/>
      <c r="DT157" s="246"/>
      <c r="DU157" s="246"/>
      <c r="DV157" s="246"/>
      <c r="DW157" s="246"/>
      <c r="DX157" s="246"/>
      <c r="DY157" s="246"/>
      <c r="DZ157" s="246"/>
      <c r="EA157" s="246"/>
      <c r="EB157" s="247" t="str">
        <f>[1]市道占用!$G$20</f>
        <v>φ２０mm</v>
      </c>
      <c r="EC157" s="247"/>
      <c r="ED157" s="247"/>
      <c r="EE157" s="247"/>
      <c r="EF157" s="247"/>
      <c r="EG157" s="247"/>
      <c r="EH157" s="247"/>
    </row>
    <row r="158" spans="13:150" ht="5.25" customHeight="1" x14ac:dyDescent="0.15">
      <c r="M158" s="55"/>
      <c r="Q158" s="55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2"/>
      <c r="BR158" s="55"/>
      <c r="BV158" s="55"/>
      <c r="BX158" s="65"/>
      <c r="BY158" s="65"/>
      <c r="BZ158" s="65"/>
      <c r="CA158" s="65"/>
      <c r="CB158" s="68"/>
      <c r="CC158" s="243"/>
      <c r="CD158" s="244"/>
      <c r="CE158" s="245"/>
      <c r="CF158" s="217"/>
      <c r="CG158" s="265"/>
      <c r="CH158" s="265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N158" s="246"/>
      <c r="DO158" s="246"/>
      <c r="DP158" s="246"/>
      <c r="DQ158" s="246"/>
      <c r="DR158" s="246"/>
      <c r="DS158" s="246"/>
      <c r="DT158" s="246"/>
      <c r="DU158" s="246"/>
      <c r="DV158" s="246"/>
      <c r="DW158" s="246"/>
      <c r="DX158" s="246"/>
      <c r="DY158" s="246"/>
      <c r="DZ158" s="246"/>
      <c r="EA158" s="246"/>
      <c r="EB158" s="247"/>
      <c r="EC158" s="247"/>
      <c r="ED158" s="247"/>
      <c r="EE158" s="247"/>
      <c r="EF158" s="247"/>
      <c r="EG158" s="247"/>
      <c r="EH158" s="247"/>
    </row>
    <row r="159" spans="13:150" ht="5.25" customHeight="1" x14ac:dyDescent="0.15">
      <c r="M159" s="55"/>
      <c r="Q159" s="55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4"/>
      <c r="BR159" s="55"/>
      <c r="BV159" s="55"/>
      <c r="CT159" s="74"/>
      <c r="CU159" s="74"/>
      <c r="CV159" s="74"/>
      <c r="CW159" s="74"/>
      <c r="CX159" s="74"/>
      <c r="CY159" s="74"/>
      <c r="CZ159" s="74"/>
      <c r="DA159" s="74"/>
    </row>
    <row r="160" spans="13:150" ht="5.25" customHeight="1" x14ac:dyDescent="0.15">
      <c r="M160" s="55"/>
      <c r="Q160" s="55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4"/>
      <c r="BR160" s="55"/>
      <c r="BV160" s="55"/>
      <c r="CT160" s="74"/>
      <c r="CU160" s="74"/>
      <c r="CV160" s="74"/>
      <c r="CW160" s="74"/>
      <c r="CX160" s="74"/>
      <c r="CY160" s="74"/>
      <c r="CZ160" s="74"/>
      <c r="DA160" s="74"/>
    </row>
    <row r="161" spans="13:104" ht="5.25" customHeight="1" x14ac:dyDescent="0.15">
      <c r="M161" s="55"/>
      <c r="Q161" s="55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4"/>
      <c r="BR161" s="55"/>
      <c r="BV161" s="55"/>
      <c r="CX161" s="74"/>
      <c r="CY161" s="74"/>
      <c r="CZ161" s="74"/>
    </row>
    <row r="162" spans="13:104" ht="5.25" customHeight="1" x14ac:dyDescent="0.15">
      <c r="M162" s="55"/>
      <c r="Q162" s="55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4"/>
      <c r="BR162" s="55"/>
      <c r="BV162" s="55"/>
    </row>
    <row r="163" spans="13:104" ht="5.25" customHeight="1" x14ac:dyDescent="0.15">
      <c r="M163" s="55"/>
      <c r="Q163" s="55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4"/>
      <c r="BR163" s="55"/>
      <c r="BV163" s="55"/>
    </row>
    <row r="164" spans="13:104" ht="5.25" customHeight="1" x14ac:dyDescent="0.15">
      <c r="M164" s="55"/>
      <c r="Q164" s="55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4"/>
      <c r="BR164" s="55"/>
      <c r="BV164" s="55"/>
    </row>
    <row r="165" spans="13:104" ht="5.25" customHeight="1" x14ac:dyDescent="0.15">
      <c r="M165" s="55"/>
      <c r="Q165" s="55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4"/>
      <c r="BR165" s="55"/>
      <c r="BV165" s="55"/>
    </row>
    <row r="166" spans="13:104" ht="5.25" customHeight="1" x14ac:dyDescent="0.15">
      <c r="M166" s="55"/>
      <c r="Q166" s="55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4"/>
      <c r="BR166" s="55"/>
      <c r="BV166" s="55"/>
    </row>
    <row r="167" spans="13:104" ht="5.25" customHeight="1" x14ac:dyDescent="0.15">
      <c r="M167" s="55"/>
      <c r="Q167" s="55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4"/>
      <c r="BR167" s="55"/>
      <c r="BV167" s="55"/>
    </row>
    <row r="168" spans="13:104" ht="5.25" customHeight="1" x14ac:dyDescent="0.15">
      <c r="M168" s="55"/>
      <c r="Q168" s="55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4"/>
      <c r="BR168" s="55"/>
      <c r="BV168" s="55"/>
    </row>
    <row r="169" spans="13:104" ht="5.25" customHeight="1" x14ac:dyDescent="0.15">
      <c r="M169" s="55"/>
      <c r="Q169" s="55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4"/>
      <c r="BR169" s="55"/>
      <c r="BV169" s="55"/>
    </row>
    <row r="170" spans="13:104" ht="5.25" customHeight="1" x14ac:dyDescent="0.15">
      <c r="M170" s="55"/>
      <c r="Q170" s="55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4"/>
      <c r="BR170" s="55"/>
      <c r="BV170" s="55"/>
    </row>
    <row r="171" spans="13:104" ht="5.25" customHeight="1" x14ac:dyDescent="0.15">
      <c r="M171" s="55"/>
      <c r="Q171" s="55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4"/>
      <c r="BR171" s="55"/>
      <c r="BV171" s="55"/>
    </row>
    <row r="172" spans="13:104" ht="5.25" customHeight="1" x14ac:dyDescent="0.15">
      <c r="M172" s="55"/>
      <c r="Q172" s="55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4"/>
      <c r="BR172" s="55"/>
      <c r="BV172" s="55"/>
    </row>
    <row r="173" spans="13:104" ht="5.25" customHeight="1" x14ac:dyDescent="0.15">
      <c r="M173" s="55"/>
      <c r="Q173" s="55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4"/>
      <c r="BR173" s="55"/>
      <c r="BV173" s="55"/>
    </row>
    <row r="174" spans="13:104" ht="5.25" customHeight="1" x14ac:dyDescent="0.15"/>
    <row r="175" spans="13:104" ht="5.25" customHeight="1" x14ac:dyDescent="0.15">
      <c r="AB175" s="52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4"/>
    </row>
    <row r="176" spans="13:104" ht="5.25" customHeight="1" x14ac:dyDescent="0.15">
      <c r="AB176" s="52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4"/>
    </row>
    <row r="177" spans="13:74" ht="5.25" customHeight="1" x14ac:dyDescent="0.15">
      <c r="AB177" s="241" t="s">
        <v>116</v>
      </c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9"/>
    </row>
    <row r="178" spans="13:74" ht="5.25" customHeight="1" x14ac:dyDescent="0.15">
      <c r="AB178" s="241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9"/>
    </row>
    <row r="179" spans="13:74" ht="5.25" customHeight="1" x14ac:dyDescent="0.15">
      <c r="AB179" s="242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1"/>
    </row>
    <row r="180" spans="13:74" ht="5.25" customHeight="1" x14ac:dyDescent="0.15">
      <c r="AB180" s="248" t="str">
        <f>AB225</f>
        <v>占用物件</v>
      </c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</row>
    <row r="181" spans="13:74" ht="5.25" customHeight="1" x14ac:dyDescent="0.15"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</row>
    <row r="182" spans="13:74" ht="5.25" customHeight="1" x14ac:dyDescent="0.15"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/>
      <c r="BM182" s="315"/>
      <c r="BN182" s="315"/>
      <c r="BO182" s="315"/>
      <c r="BP182" s="315"/>
      <c r="BQ182" s="315"/>
      <c r="BR182" s="315"/>
      <c r="BS182" s="315"/>
      <c r="BT182" s="315"/>
      <c r="BU182" s="315"/>
      <c r="BV182" s="315"/>
    </row>
    <row r="183" spans="13:74" ht="5.25" customHeight="1" x14ac:dyDescent="0.15"/>
    <row r="184" spans="13:74" ht="5.25" customHeight="1" x14ac:dyDescent="0.15">
      <c r="AE184" s="229" t="s">
        <v>81</v>
      </c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1"/>
    </row>
    <row r="185" spans="13:74" ht="5.25" customHeight="1" x14ac:dyDescent="0.15">
      <c r="AE185" s="232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4"/>
    </row>
    <row r="186" spans="13:74" ht="5.25" customHeight="1" x14ac:dyDescent="0.15">
      <c r="AE186" s="235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7"/>
    </row>
    <row r="187" spans="13:74" ht="5.25" customHeight="1" x14ac:dyDescent="0.15">
      <c r="M187" s="238" t="str">
        <f>M119</f>
        <v>（　　　　）</v>
      </c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</row>
    <row r="188" spans="13:74" ht="5.25" customHeight="1" x14ac:dyDescent="0.15"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</row>
    <row r="189" spans="13:74" ht="5.25" customHeight="1" x14ac:dyDescent="0.15"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</row>
    <row r="190" spans="13:74" ht="5.25" customHeight="1" x14ac:dyDescent="0.15">
      <c r="M190" s="240" t="str">
        <f>M122</f>
        <v>（　　）</v>
      </c>
      <c r="N190" s="206"/>
      <c r="O190" s="206"/>
      <c r="P190" s="206"/>
      <c r="Q190" s="206"/>
      <c r="R190" s="240" t="str">
        <f>R122</f>
        <v>（　　　　）</v>
      </c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7"/>
      <c r="BR190" s="240" t="str">
        <f>BR122</f>
        <v>（　　）</v>
      </c>
      <c r="BS190" s="206"/>
      <c r="BT190" s="206"/>
      <c r="BU190" s="206"/>
      <c r="BV190" s="207"/>
    </row>
    <row r="191" spans="13:74" ht="5.25" customHeight="1" x14ac:dyDescent="0.15">
      <c r="M191" s="241"/>
      <c r="N191" s="208"/>
      <c r="O191" s="208"/>
      <c r="P191" s="208"/>
      <c r="Q191" s="208"/>
      <c r="R191" s="241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9"/>
      <c r="BR191" s="241"/>
      <c r="BS191" s="208"/>
      <c r="BT191" s="208"/>
      <c r="BU191" s="208"/>
      <c r="BV191" s="209"/>
    </row>
    <row r="192" spans="13:74" ht="5.25" customHeight="1" x14ac:dyDescent="0.15">
      <c r="M192" s="242"/>
      <c r="N192" s="210"/>
      <c r="O192" s="210"/>
      <c r="P192" s="210"/>
      <c r="Q192" s="210"/>
      <c r="R192" s="242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1"/>
      <c r="BR192" s="242"/>
      <c r="BS192" s="210"/>
      <c r="BT192" s="210"/>
      <c r="BU192" s="210"/>
      <c r="BV192" s="211"/>
    </row>
    <row r="193" spans="6:88" ht="5.25" customHeight="1" x14ac:dyDescent="0.15">
      <c r="M193" s="49"/>
      <c r="N193" s="50"/>
      <c r="O193" s="50"/>
      <c r="P193" s="50"/>
      <c r="Q193" s="51"/>
      <c r="R193" s="50"/>
      <c r="S193" s="50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6"/>
      <c r="BR193" s="49"/>
      <c r="BS193" s="50"/>
      <c r="BT193" s="50"/>
      <c r="BU193" s="50"/>
      <c r="BV193" s="51"/>
    </row>
    <row r="194" spans="6:88" ht="5.25" customHeight="1" x14ac:dyDescent="0.15">
      <c r="M194" s="52"/>
      <c r="N194" s="53"/>
      <c r="O194" s="53"/>
      <c r="P194" s="53"/>
      <c r="Q194" s="54"/>
      <c r="R194" s="52"/>
      <c r="S194" s="53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8"/>
      <c r="BR194" s="52"/>
      <c r="BS194" s="53"/>
      <c r="BT194" s="53"/>
      <c r="BU194" s="53"/>
      <c r="BV194" s="54"/>
    </row>
    <row r="195" spans="6:88" ht="5.25" customHeight="1" x14ac:dyDescent="0.15">
      <c r="M195" s="52"/>
      <c r="N195" s="53"/>
      <c r="O195" s="53"/>
      <c r="P195" s="53"/>
      <c r="Q195" s="54"/>
      <c r="R195" s="52"/>
      <c r="S195" s="53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8"/>
      <c r="BR195" s="52"/>
      <c r="BS195" s="53"/>
      <c r="BT195" s="53"/>
      <c r="BU195" s="53"/>
      <c r="BV195" s="54"/>
    </row>
    <row r="196" spans="6:88" ht="5.25" customHeight="1" x14ac:dyDescent="0.15">
      <c r="M196" s="52"/>
      <c r="N196" s="53"/>
      <c r="O196" s="53"/>
      <c r="P196" s="53"/>
      <c r="Q196" s="54"/>
      <c r="R196" s="250" t="str">
        <f>R137</f>
        <v>（　　）</v>
      </c>
      <c r="S196" s="251"/>
      <c r="T196" s="251"/>
      <c r="U196" s="251"/>
      <c r="V196" s="251"/>
      <c r="W196" s="241" t="str">
        <f>W137</f>
        <v>（　　　　）</v>
      </c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9"/>
      <c r="BR196" s="52"/>
      <c r="BS196" s="53"/>
      <c r="BT196" s="53"/>
      <c r="BU196" s="53"/>
      <c r="BV196" s="54"/>
    </row>
    <row r="197" spans="6:88" ht="5.25" customHeight="1" x14ac:dyDescent="0.15">
      <c r="M197" s="52"/>
      <c r="N197" s="53"/>
      <c r="O197" s="53"/>
      <c r="P197" s="53"/>
      <c r="Q197" s="54"/>
      <c r="R197" s="250"/>
      <c r="S197" s="251"/>
      <c r="T197" s="251"/>
      <c r="U197" s="251"/>
      <c r="V197" s="251"/>
      <c r="W197" s="241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9"/>
      <c r="BR197" s="52"/>
      <c r="BS197" s="53"/>
      <c r="BT197" s="53"/>
      <c r="BU197" s="53"/>
      <c r="BV197" s="54"/>
    </row>
    <row r="198" spans="6:88" ht="5.25" customHeight="1" x14ac:dyDescent="0.15">
      <c r="M198" s="52"/>
      <c r="N198" s="53"/>
      <c r="O198" s="53"/>
      <c r="P198" s="53"/>
      <c r="Q198" s="54"/>
      <c r="R198" s="253"/>
      <c r="S198" s="254"/>
      <c r="T198" s="254"/>
      <c r="U198" s="254"/>
      <c r="V198" s="254"/>
      <c r="W198" s="242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1"/>
      <c r="BR198" s="52"/>
      <c r="BS198" s="53"/>
      <c r="BT198" s="53"/>
      <c r="BU198" s="53"/>
      <c r="BV198" s="54"/>
    </row>
    <row r="199" spans="6:88" ht="5.25" customHeight="1" x14ac:dyDescent="0.15">
      <c r="M199" s="52"/>
      <c r="N199" s="53"/>
      <c r="O199" s="53"/>
      <c r="P199" s="53"/>
      <c r="Q199" s="54"/>
      <c r="R199" s="52"/>
      <c r="S199" s="53"/>
      <c r="V199" s="54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1"/>
      <c r="BR199" s="52"/>
      <c r="BS199" s="53"/>
      <c r="BT199" s="53"/>
      <c r="BU199" s="53"/>
      <c r="BV199" s="54"/>
    </row>
    <row r="200" spans="6:88" ht="5.25" customHeight="1" x14ac:dyDescent="0.15">
      <c r="M200" s="52"/>
      <c r="N200" s="53"/>
      <c r="O200" s="53"/>
      <c r="P200" s="53"/>
      <c r="Q200" s="54"/>
      <c r="R200" s="52"/>
      <c r="S200" s="53"/>
      <c r="V200" s="54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4"/>
      <c r="BR200" s="52"/>
      <c r="BS200" s="53"/>
      <c r="BT200" s="53"/>
      <c r="BU200" s="53"/>
      <c r="BV200" s="54"/>
    </row>
    <row r="201" spans="6:88" ht="5.25" customHeight="1" x14ac:dyDescent="0.15">
      <c r="M201" s="52"/>
      <c r="N201" s="53"/>
      <c r="O201" s="53"/>
      <c r="P201" s="53"/>
      <c r="Q201" s="54"/>
      <c r="R201" s="52"/>
      <c r="S201" s="53"/>
      <c r="V201" s="54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4"/>
      <c r="BR201" s="52"/>
      <c r="BS201" s="53"/>
      <c r="BT201" s="53"/>
      <c r="BU201" s="53"/>
      <c r="BV201" s="54"/>
    </row>
    <row r="202" spans="6:88" ht="5.25" customHeight="1" x14ac:dyDescent="0.15">
      <c r="M202" s="52"/>
      <c r="N202" s="53"/>
      <c r="O202" s="53"/>
      <c r="P202" s="53"/>
      <c r="Q202" s="54"/>
      <c r="R202" s="52"/>
      <c r="S202" s="53"/>
      <c r="V202" s="54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4"/>
      <c r="BR202" s="52"/>
      <c r="BS202" s="53"/>
      <c r="BT202" s="53"/>
      <c r="BU202" s="53"/>
      <c r="BV202" s="54"/>
    </row>
    <row r="203" spans="6:88" ht="5.25" customHeight="1" x14ac:dyDescent="0.15">
      <c r="M203" s="52"/>
      <c r="N203" s="53"/>
      <c r="O203" s="53"/>
      <c r="P203" s="53"/>
      <c r="Q203" s="54"/>
      <c r="R203" s="52"/>
      <c r="S203" s="53"/>
      <c r="V203" s="54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4"/>
      <c r="BR203" s="52"/>
      <c r="BS203" s="53"/>
      <c r="BT203" s="53"/>
      <c r="BU203" s="53"/>
      <c r="BV203" s="54"/>
    </row>
    <row r="204" spans="6:88" ht="5.25" customHeight="1" x14ac:dyDescent="0.15"/>
    <row r="205" spans="6:88" ht="5.25" customHeight="1" x14ac:dyDescent="0.15">
      <c r="F205" s="276" t="s">
        <v>116</v>
      </c>
      <c r="G205" s="276"/>
      <c r="H205" s="277"/>
      <c r="I205" s="49"/>
      <c r="J205" s="50"/>
      <c r="K205" s="50"/>
      <c r="L205" s="50"/>
      <c r="M205" s="49"/>
      <c r="N205" s="93"/>
      <c r="O205" s="61"/>
      <c r="P205" s="62"/>
      <c r="Q205" s="51"/>
      <c r="R205" s="109"/>
      <c r="S205" s="110"/>
      <c r="T205" s="110"/>
      <c r="U205" s="110"/>
      <c r="V205" s="110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6"/>
      <c r="BR205" s="50"/>
      <c r="BS205" s="93"/>
      <c r="BT205" s="61"/>
      <c r="BU205" s="62"/>
      <c r="BV205" s="51"/>
      <c r="BW205" s="50"/>
      <c r="BX205" s="50"/>
      <c r="BZ205" s="50"/>
      <c r="CA205" s="50"/>
      <c r="CB205" s="50"/>
      <c r="CC205" s="50"/>
      <c r="CD205" s="51"/>
      <c r="CE205" s="278">
        <f>DC131</f>
        <v>870</v>
      </c>
      <c r="CF205" s="278"/>
      <c r="CG205" s="279"/>
      <c r="CH205" s="284">
        <f>ER131</f>
        <v>900</v>
      </c>
      <c r="CI205" s="285"/>
      <c r="CJ205" s="285"/>
    </row>
    <row r="206" spans="6:88" ht="5.25" customHeight="1" x14ac:dyDescent="0.15">
      <c r="F206" s="212"/>
      <c r="G206" s="212"/>
      <c r="H206" s="213"/>
      <c r="I206" s="52"/>
      <c r="J206" s="53"/>
      <c r="M206" s="52"/>
      <c r="N206" s="52"/>
      <c r="O206" s="53"/>
      <c r="P206" s="54"/>
      <c r="Q206" s="54"/>
      <c r="T206" s="53"/>
      <c r="W206" s="75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76"/>
      <c r="BN206" s="76"/>
      <c r="BO206" s="76"/>
      <c r="BP206" s="76"/>
      <c r="BQ206" s="79"/>
      <c r="BR206" s="53"/>
      <c r="BS206" s="52"/>
      <c r="BT206" s="53"/>
      <c r="BU206" s="54"/>
      <c r="BV206" s="54"/>
      <c r="BZ206" s="53"/>
      <c r="CA206" s="53"/>
      <c r="CB206" s="53"/>
      <c r="CC206" s="53"/>
      <c r="CD206" s="54"/>
      <c r="CE206" s="280"/>
      <c r="CF206" s="280"/>
      <c r="CG206" s="281"/>
      <c r="CH206" s="284"/>
      <c r="CI206" s="285"/>
      <c r="CJ206" s="285"/>
    </row>
    <row r="207" spans="6:88" ht="5.25" customHeight="1" x14ac:dyDescent="0.15">
      <c r="F207" s="212"/>
      <c r="G207" s="212"/>
      <c r="H207" s="213"/>
      <c r="M207" s="52"/>
      <c r="N207" s="52"/>
      <c r="O207" s="53"/>
      <c r="P207" s="54"/>
      <c r="Q207" s="54"/>
      <c r="T207" s="53"/>
      <c r="W207" s="75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76"/>
      <c r="BN207" s="76"/>
      <c r="BO207" s="76"/>
      <c r="BP207" s="76"/>
      <c r="BQ207" s="79"/>
      <c r="BR207" s="53"/>
      <c r="BS207" s="52"/>
      <c r="BT207" s="53"/>
      <c r="BU207" s="54"/>
      <c r="BV207" s="54"/>
      <c r="BZ207" s="53"/>
      <c r="CA207" s="53"/>
      <c r="CB207" s="53"/>
      <c r="CC207" s="53"/>
      <c r="CD207" s="54"/>
      <c r="CE207" s="280"/>
      <c r="CF207" s="280"/>
      <c r="CG207" s="281"/>
      <c r="CH207" s="284"/>
      <c r="CI207" s="285"/>
      <c r="CJ207" s="285"/>
    </row>
    <row r="208" spans="6:88" ht="5.25" customHeight="1" x14ac:dyDescent="0.15">
      <c r="F208" s="212"/>
      <c r="G208" s="212"/>
      <c r="H208" s="213"/>
      <c r="M208" s="52"/>
      <c r="N208" s="64"/>
      <c r="O208" s="65"/>
      <c r="P208" s="68"/>
      <c r="Q208" s="54"/>
      <c r="T208" s="53"/>
      <c r="W208" s="75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76"/>
      <c r="BN208" s="76"/>
      <c r="BO208" s="76"/>
      <c r="BP208" s="76"/>
      <c r="BQ208" s="79"/>
      <c r="BR208" s="53"/>
      <c r="BS208" s="64"/>
      <c r="BT208" s="65"/>
      <c r="BU208" s="68"/>
      <c r="BV208" s="54"/>
      <c r="BZ208" s="53"/>
      <c r="CA208" s="53"/>
      <c r="CB208" s="53"/>
      <c r="CC208" s="53"/>
      <c r="CD208" s="54"/>
      <c r="CE208" s="280"/>
      <c r="CF208" s="280"/>
      <c r="CG208" s="281"/>
      <c r="CH208" s="284"/>
      <c r="CI208" s="285"/>
      <c r="CJ208" s="285"/>
    </row>
    <row r="209" spans="6:162" ht="5.25" customHeight="1" x14ac:dyDescent="0.15">
      <c r="F209" s="212"/>
      <c r="G209" s="212"/>
      <c r="H209" s="213"/>
      <c r="M209" s="64"/>
      <c r="N209" s="65"/>
      <c r="O209" s="65"/>
      <c r="P209" s="65"/>
      <c r="Q209" s="68"/>
      <c r="T209" s="53"/>
      <c r="W209" s="75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76"/>
      <c r="BN209" s="76"/>
      <c r="BO209" s="76"/>
      <c r="BP209" s="76"/>
      <c r="BQ209" s="79"/>
      <c r="BR209" s="65"/>
      <c r="BS209" s="65"/>
      <c r="BT209" s="65"/>
      <c r="BU209" s="65"/>
      <c r="BV209" s="68"/>
      <c r="BZ209" s="53"/>
      <c r="CA209" s="53"/>
      <c r="CB209" s="53"/>
      <c r="CC209" s="53"/>
      <c r="CD209" s="54"/>
      <c r="CE209" s="280"/>
      <c r="CF209" s="280"/>
      <c r="CG209" s="281"/>
      <c r="CH209" s="284"/>
      <c r="CI209" s="285"/>
      <c r="CJ209" s="285"/>
      <c r="DE209" s="266" t="s">
        <v>84</v>
      </c>
      <c r="DF209" s="266"/>
      <c r="DG209" s="266"/>
      <c r="DH209" s="266"/>
      <c r="DI209" s="266"/>
      <c r="DJ209" s="266"/>
      <c r="DK209" s="266"/>
      <c r="DL209" s="266"/>
      <c r="DM209" s="266"/>
      <c r="DN209" s="266"/>
      <c r="DO209" s="266"/>
      <c r="DP209" s="266"/>
      <c r="DQ209" s="266"/>
      <c r="DR209" s="266"/>
      <c r="DS209" s="266"/>
      <c r="DT209" s="266"/>
      <c r="DU209" s="266"/>
      <c r="DV209" s="266"/>
      <c r="DW209" s="266"/>
      <c r="DX209" s="295"/>
      <c r="DY209" s="296"/>
      <c r="DZ209" s="296"/>
      <c r="EA209" s="296"/>
      <c r="EB209" s="296"/>
      <c r="EC209" s="296"/>
      <c r="ED209" s="296"/>
      <c r="EE209" s="296"/>
      <c r="EF209" s="296"/>
      <c r="EG209" s="296"/>
      <c r="EH209" s="296"/>
      <c r="EI209" s="296"/>
      <c r="EJ209" s="296"/>
      <c r="EK209" s="296"/>
      <c r="EL209" s="296"/>
      <c r="EM209" s="138" t="s">
        <v>117</v>
      </c>
      <c r="EN209" s="138"/>
      <c r="EO209" s="138"/>
      <c r="EP209" s="138"/>
      <c r="EQ209" s="138"/>
      <c r="ER209" s="138"/>
      <c r="ES209" s="138"/>
      <c r="ET209" s="138"/>
      <c r="EU209" s="138"/>
      <c r="EV209" s="138"/>
      <c r="EW209" s="138"/>
      <c r="EX209" s="138"/>
      <c r="EY209" s="138"/>
      <c r="EZ209" s="138"/>
      <c r="FA209" s="138"/>
      <c r="FB209" s="138"/>
      <c r="FC209" s="138"/>
      <c r="FD209" s="138"/>
      <c r="FE209" s="138"/>
      <c r="FF209" s="139"/>
    </row>
    <row r="210" spans="6:162" ht="5.25" customHeight="1" x14ac:dyDescent="0.15">
      <c r="F210" s="212"/>
      <c r="G210" s="212"/>
      <c r="H210" s="213"/>
      <c r="T210" s="53"/>
      <c r="W210" s="75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76"/>
      <c r="BN210" s="76"/>
      <c r="BO210" s="76"/>
      <c r="BP210" s="76"/>
      <c r="BQ210" s="79"/>
      <c r="BZ210" s="53"/>
      <c r="CA210" s="53"/>
      <c r="CB210" s="53"/>
      <c r="CC210" s="53"/>
      <c r="CD210" s="54"/>
      <c r="CE210" s="280"/>
      <c r="CF210" s="280"/>
      <c r="CG210" s="281"/>
      <c r="CH210" s="284"/>
      <c r="CI210" s="285"/>
      <c r="CJ210" s="285"/>
      <c r="DE210" s="266"/>
      <c r="DF210" s="266"/>
      <c r="DG210" s="266"/>
      <c r="DH210" s="266"/>
      <c r="DI210" s="266"/>
      <c r="DJ210" s="266"/>
      <c r="DK210" s="266"/>
      <c r="DL210" s="266"/>
      <c r="DM210" s="266"/>
      <c r="DN210" s="266"/>
      <c r="DO210" s="266"/>
      <c r="DP210" s="266"/>
      <c r="DQ210" s="266"/>
      <c r="DR210" s="266"/>
      <c r="DS210" s="266"/>
      <c r="DT210" s="266"/>
      <c r="DU210" s="266"/>
      <c r="DV210" s="266"/>
      <c r="DW210" s="266"/>
      <c r="DX210" s="295"/>
      <c r="DY210" s="296"/>
      <c r="DZ210" s="296"/>
      <c r="EA210" s="296"/>
      <c r="EB210" s="296"/>
      <c r="EC210" s="296"/>
      <c r="ED210" s="296"/>
      <c r="EE210" s="296"/>
      <c r="EF210" s="296"/>
      <c r="EG210" s="296"/>
      <c r="EH210" s="296"/>
      <c r="EI210" s="296"/>
      <c r="EJ210" s="296"/>
      <c r="EK210" s="296"/>
      <c r="EL210" s="296"/>
      <c r="EM210" s="138"/>
      <c r="EN210" s="138"/>
      <c r="EO210" s="138"/>
      <c r="EP210" s="138"/>
      <c r="EQ210" s="138"/>
      <c r="ER210" s="138"/>
      <c r="ES210" s="138"/>
      <c r="ET210" s="138"/>
      <c r="EU210" s="138"/>
      <c r="EV210" s="138"/>
      <c r="EW210" s="138"/>
      <c r="EX210" s="138"/>
      <c r="EY210" s="138"/>
      <c r="EZ210" s="138"/>
      <c r="FA210" s="138"/>
      <c r="FB210" s="138"/>
      <c r="FC210" s="138"/>
      <c r="FD210" s="138"/>
      <c r="FE210" s="138"/>
      <c r="FF210" s="139"/>
    </row>
    <row r="211" spans="6:162" ht="5.25" customHeight="1" x14ac:dyDescent="0.15">
      <c r="F211" s="212"/>
      <c r="G211" s="212"/>
      <c r="H211" s="213"/>
      <c r="T211" s="53"/>
      <c r="W211" s="75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76"/>
      <c r="BN211" s="76"/>
      <c r="BO211" s="76"/>
      <c r="BP211" s="76"/>
      <c r="BQ211" s="79"/>
      <c r="BZ211" s="53"/>
      <c r="CA211" s="53"/>
      <c r="CB211" s="53"/>
      <c r="CC211" s="53"/>
      <c r="CD211" s="54"/>
      <c r="CE211" s="280"/>
      <c r="CF211" s="280"/>
      <c r="CG211" s="281"/>
      <c r="CH211" s="284"/>
      <c r="CI211" s="285"/>
      <c r="CJ211" s="285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66"/>
      <c r="DT211" s="266"/>
      <c r="DU211" s="266"/>
      <c r="DV211" s="266"/>
      <c r="DW211" s="266"/>
      <c r="DX211" s="295"/>
      <c r="DY211" s="296"/>
      <c r="DZ211" s="296"/>
      <c r="EA211" s="296"/>
      <c r="EB211" s="296"/>
      <c r="EC211" s="296"/>
      <c r="ED211" s="296"/>
      <c r="EE211" s="296"/>
      <c r="EF211" s="296"/>
      <c r="EG211" s="296"/>
      <c r="EH211" s="296"/>
      <c r="EI211" s="296"/>
      <c r="EJ211" s="296"/>
      <c r="EK211" s="296"/>
      <c r="EL211" s="296"/>
      <c r="EM211" s="138"/>
      <c r="EN211" s="138"/>
      <c r="EO211" s="138"/>
      <c r="EP211" s="138"/>
      <c r="EQ211" s="138"/>
      <c r="ER211" s="138"/>
      <c r="ES211" s="138"/>
      <c r="ET211" s="138"/>
      <c r="EU211" s="138"/>
      <c r="EV211" s="138"/>
      <c r="EW211" s="138"/>
      <c r="EX211" s="138"/>
      <c r="EY211" s="138"/>
      <c r="EZ211" s="138"/>
      <c r="FA211" s="138"/>
      <c r="FB211" s="138"/>
      <c r="FC211" s="138"/>
      <c r="FD211" s="138"/>
      <c r="FE211" s="138"/>
      <c r="FF211" s="139"/>
    </row>
    <row r="212" spans="6:162" ht="5.25" customHeight="1" thickBot="1" x14ac:dyDescent="0.2">
      <c r="F212" s="212"/>
      <c r="G212" s="212"/>
      <c r="H212" s="213"/>
      <c r="T212" s="53"/>
      <c r="W212" s="75"/>
      <c r="X212" s="76"/>
      <c r="Y212" s="76"/>
      <c r="Z212" s="76"/>
      <c r="AA212" s="76"/>
      <c r="AB212" s="76"/>
      <c r="AC212" s="76"/>
      <c r="AD212" s="76"/>
      <c r="AE212" s="76"/>
      <c r="AF212" s="76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76"/>
      <c r="BN212" s="76"/>
      <c r="BO212" s="76"/>
      <c r="BP212" s="76"/>
      <c r="BQ212" s="79"/>
      <c r="BZ212" s="65"/>
      <c r="CA212" s="65"/>
      <c r="CB212" s="65"/>
      <c r="CC212" s="65"/>
      <c r="CD212" s="68"/>
      <c r="CE212" s="280"/>
      <c r="CF212" s="280"/>
      <c r="CG212" s="281"/>
      <c r="CH212" s="284"/>
      <c r="CI212" s="285"/>
      <c r="CJ212" s="285"/>
      <c r="DE212" s="266" t="s">
        <v>21</v>
      </c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66"/>
      <c r="DT212" s="266"/>
      <c r="DU212" s="266"/>
      <c r="DV212" s="266"/>
      <c r="DW212" s="266"/>
      <c r="DX212" s="267" t="s">
        <v>86</v>
      </c>
      <c r="DY212" s="268"/>
      <c r="DZ212" s="268"/>
      <c r="EA212" s="268"/>
      <c r="EB212" s="268"/>
      <c r="EC212" s="268"/>
      <c r="ED212" s="268"/>
      <c r="EE212" s="268"/>
      <c r="EF212" s="268"/>
      <c r="EG212" s="268"/>
      <c r="EH212" s="268"/>
      <c r="EI212" s="268"/>
      <c r="EJ212" s="268"/>
      <c r="EK212" s="268"/>
      <c r="EL212" s="268"/>
      <c r="EM212" s="268"/>
      <c r="EN212" s="268"/>
      <c r="EO212" s="268"/>
      <c r="EP212" s="268"/>
      <c r="EQ212" s="268"/>
      <c r="ER212" s="268"/>
      <c r="ES212" s="268"/>
      <c r="ET212" s="268"/>
      <c r="EU212" s="268"/>
      <c r="EV212" s="268"/>
      <c r="EW212" s="268"/>
      <c r="EX212" s="268"/>
      <c r="EY212" s="268"/>
      <c r="EZ212" s="268"/>
      <c r="FA212" s="268"/>
      <c r="FB212" s="268"/>
      <c r="FC212" s="268"/>
      <c r="FD212" s="268"/>
      <c r="FE212" s="268"/>
      <c r="FF212" s="269"/>
    </row>
    <row r="213" spans="6:162" ht="5.25" customHeight="1" x14ac:dyDescent="0.15">
      <c r="F213" s="212"/>
      <c r="G213" s="212"/>
      <c r="H213" s="213"/>
      <c r="T213" s="53"/>
      <c r="W213" s="75"/>
      <c r="X213" s="76"/>
      <c r="Y213" s="76"/>
      <c r="Z213" s="76"/>
      <c r="AA213" s="76"/>
      <c r="AB213" s="98"/>
      <c r="AC213" s="86"/>
      <c r="AD213" s="86"/>
      <c r="AE213" s="86"/>
      <c r="AF213" s="86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86"/>
      <c r="BN213" s="86"/>
      <c r="BO213" s="86"/>
      <c r="BP213" s="86"/>
      <c r="BQ213" s="87"/>
      <c r="BR213" s="89"/>
      <c r="BS213" s="89"/>
      <c r="BT213" s="89"/>
      <c r="BU213" s="89"/>
      <c r="BV213" s="89"/>
      <c r="BW213" s="89"/>
      <c r="BX213" s="89"/>
      <c r="BZ213" s="65"/>
      <c r="CA213" s="65"/>
      <c r="CB213" s="65"/>
      <c r="CC213" s="65"/>
      <c r="CD213" s="65"/>
      <c r="CE213" s="282"/>
      <c r="CF213" s="282"/>
      <c r="CG213" s="283"/>
      <c r="CH213" s="284"/>
      <c r="CI213" s="285"/>
      <c r="CJ213" s="285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266"/>
      <c r="DO213" s="266"/>
      <c r="DP213" s="266"/>
      <c r="DQ213" s="266"/>
      <c r="DR213" s="266"/>
      <c r="DS213" s="266"/>
      <c r="DT213" s="266"/>
      <c r="DU213" s="266"/>
      <c r="DV213" s="266"/>
      <c r="DW213" s="266"/>
      <c r="DX213" s="270"/>
      <c r="DY213" s="271"/>
      <c r="DZ213" s="271"/>
      <c r="EA213" s="271"/>
      <c r="EB213" s="271"/>
      <c r="EC213" s="271"/>
      <c r="ED213" s="271"/>
      <c r="EE213" s="271"/>
      <c r="EF213" s="271"/>
      <c r="EG213" s="271"/>
      <c r="EH213" s="271"/>
      <c r="EI213" s="271"/>
      <c r="EJ213" s="271"/>
      <c r="EK213" s="271"/>
      <c r="EL213" s="271"/>
      <c r="EM213" s="271"/>
      <c r="EN213" s="271"/>
      <c r="EO213" s="271"/>
      <c r="EP213" s="271"/>
      <c r="EQ213" s="271"/>
      <c r="ER213" s="271"/>
      <c r="ES213" s="271"/>
      <c r="ET213" s="271"/>
      <c r="EU213" s="271"/>
      <c r="EV213" s="271"/>
      <c r="EW213" s="271"/>
      <c r="EX213" s="271"/>
      <c r="EY213" s="271"/>
      <c r="EZ213" s="271"/>
      <c r="FA213" s="271"/>
      <c r="FB213" s="271"/>
      <c r="FC213" s="271"/>
      <c r="FD213" s="271"/>
      <c r="FE213" s="271"/>
      <c r="FF213" s="272"/>
    </row>
    <row r="214" spans="6:162" ht="5.25" customHeight="1" x14ac:dyDescent="0.15">
      <c r="F214" s="212"/>
      <c r="G214" s="212"/>
      <c r="H214" s="213"/>
      <c r="T214" s="53"/>
      <c r="W214" s="75"/>
      <c r="X214" s="76"/>
      <c r="Y214" s="76"/>
      <c r="Z214" s="76"/>
      <c r="AA214" s="76"/>
      <c r="AB214" s="100"/>
      <c r="AC214" s="76"/>
      <c r="AD214" s="76"/>
      <c r="AE214" s="76"/>
      <c r="AF214" s="76"/>
      <c r="AG214" s="49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3"/>
      <c r="BS214" s="53"/>
      <c r="BT214" s="53"/>
      <c r="BU214" s="53"/>
      <c r="BV214" s="53"/>
      <c r="BW214" s="53"/>
      <c r="BX214" s="53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66"/>
      <c r="DT214" s="266"/>
      <c r="DU214" s="266"/>
      <c r="DV214" s="266"/>
      <c r="DW214" s="266"/>
      <c r="DX214" s="273"/>
      <c r="DY214" s="274"/>
      <c r="DZ214" s="274"/>
      <c r="EA214" s="274"/>
      <c r="EB214" s="274"/>
      <c r="EC214" s="274"/>
      <c r="ED214" s="274"/>
      <c r="EE214" s="274"/>
      <c r="EF214" s="274"/>
      <c r="EG214" s="274"/>
      <c r="EH214" s="274"/>
      <c r="EI214" s="274"/>
      <c r="EJ214" s="274"/>
      <c r="EK214" s="274"/>
      <c r="EL214" s="274"/>
      <c r="EM214" s="274"/>
      <c r="EN214" s="274"/>
      <c r="EO214" s="274"/>
      <c r="EP214" s="274"/>
      <c r="EQ214" s="274"/>
      <c r="ER214" s="274"/>
      <c r="ES214" s="274"/>
      <c r="ET214" s="274"/>
      <c r="EU214" s="274"/>
      <c r="EV214" s="274"/>
      <c r="EW214" s="274"/>
      <c r="EX214" s="274"/>
      <c r="EY214" s="274"/>
      <c r="EZ214" s="274"/>
      <c r="FA214" s="274"/>
      <c r="FB214" s="274"/>
      <c r="FC214" s="274"/>
      <c r="FD214" s="274"/>
      <c r="FE214" s="274"/>
      <c r="FF214" s="275"/>
    </row>
    <row r="215" spans="6:162" ht="5.25" customHeight="1" x14ac:dyDescent="0.15">
      <c r="F215" s="212"/>
      <c r="G215" s="212"/>
      <c r="H215" s="213"/>
      <c r="I215" s="52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W215" s="75"/>
      <c r="X215" s="76"/>
      <c r="Y215" s="76"/>
      <c r="Z215" s="76"/>
      <c r="AA215" s="76"/>
      <c r="AB215" s="100"/>
      <c r="AC215" s="76"/>
      <c r="AD215" s="76"/>
      <c r="AE215" s="76"/>
      <c r="AF215" s="76"/>
      <c r="AG215" s="52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DE215" s="266" t="s">
        <v>87</v>
      </c>
      <c r="DF215" s="266"/>
      <c r="DG215" s="266"/>
      <c r="DH215" s="266"/>
      <c r="DI215" s="266"/>
      <c r="DJ215" s="266"/>
      <c r="DK215" s="266"/>
      <c r="DL215" s="266"/>
      <c r="DM215" s="266"/>
      <c r="DN215" s="266"/>
      <c r="DO215" s="266"/>
      <c r="DP215" s="266"/>
      <c r="DQ215" s="266"/>
      <c r="DR215" s="266"/>
      <c r="DS215" s="266"/>
      <c r="DT215" s="266"/>
      <c r="DU215" s="266"/>
      <c r="DV215" s="266"/>
      <c r="DW215" s="266"/>
      <c r="DX215" s="267" t="s">
        <v>88</v>
      </c>
      <c r="DY215" s="268"/>
      <c r="DZ215" s="268"/>
      <c r="EA215" s="268"/>
      <c r="EB215" s="268"/>
      <c r="EC215" s="268"/>
      <c r="ED215" s="268"/>
      <c r="EE215" s="268"/>
      <c r="EF215" s="268"/>
      <c r="EG215" s="268"/>
      <c r="EH215" s="268"/>
      <c r="EI215" s="268"/>
      <c r="EJ215" s="268"/>
      <c r="EK215" s="268"/>
      <c r="EL215" s="268"/>
      <c r="EM215" s="268"/>
      <c r="EN215" s="268"/>
      <c r="EO215" s="268"/>
      <c r="EP215" s="268"/>
      <c r="EQ215" s="268"/>
      <c r="ER215" s="268"/>
      <c r="ES215" s="268"/>
      <c r="ET215" s="268"/>
      <c r="EU215" s="268"/>
      <c r="EV215" s="268"/>
      <c r="EW215" s="268"/>
      <c r="EX215" s="268"/>
      <c r="EY215" s="268"/>
      <c r="EZ215" s="268"/>
      <c r="FA215" s="268"/>
      <c r="FB215" s="268"/>
      <c r="FC215" s="268"/>
      <c r="FD215" s="268"/>
      <c r="FE215" s="268"/>
      <c r="FF215" s="269"/>
    </row>
    <row r="216" spans="6:162" ht="5.25" customHeight="1" x14ac:dyDescent="0.15">
      <c r="F216" s="212"/>
      <c r="G216" s="212"/>
      <c r="H216" s="213"/>
      <c r="I216" s="52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W216" s="75"/>
      <c r="X216" s="76"/>
      <c r="Y216" s="76"/>
      <c r="Z216" s="76"/>
      <c r="AA216" s="76"/>
      <c r="AB216" s="76"/>
      <c r="AC216" s="76"/>
      <c r="AD216" s="76"/>
      <c r="AE216" s="76"/>
      <c r="AF216" s="76"/>
      <c r="AG216" s="52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DE216" s="266"/>
      <c r="DF216" s="266"/>
      <c r="DG216" s="266"/>
      <c r="DH216" s="266"/>
      <c r="DI216" s="266"/>
      <c r="DJ216" s="266"/>
      <c r="DK216" s="266"/>
      <c r="DL216" s="266"/>
      <c r="DM216" s="266"/>
      <c r="DN216" s="266"/>
      <c r="DO216" s="266"/>
      <c r="DP216" s="266"/>
      <c r="DQ216" s="266"/>
      <c r="DR216" s="266"/>
      <c r="DS216" s="266"/>
      <c r="DT216" s="266"/>
      <c r="DU216" s="266"/>
      <c r="DV216" s="266"/>
      <c r="DW216" s="266"/>
      <c r="DX216" s="270"/>
      <c r="DY216" s="271"/>
      <c r="DZ216" s="271"/>
      <c r="EA216" s="271"/>
      <c r="EB216" s="271"/>
      <c r="EC216" s="271"/>
      <c r="ED216" s="271"/>
      <c r="EE216" s="271"/>
      <c r="EF216" s="271"/>
      <c r="EG216" s="271"/>
      <c r="EH216" s="271"/>
      <c r="EI216" s="271"/>
      <c r="EJ216" s="271"/>
      <c r="EK216" s="271"/>
      <c r="EL216" s="271"/>
      <c r="EM216" s="271"/>
      <c r="EN216" s="271"/>
      <c r="EO216" s="271"/>
      <c r="EP216" s="271"/>
      <c r="EQ216" s="271"/>
      <c r="ER216" s="271"/>
      <c r="ES216" s="271"/>
      <c r="ET216" s="271"/>
      <c r="EU216" s="271"/>
      <c r="EV216" s="271"/>
      <c r="EW216" s="271"/>
      <c r="EX216" s="271"/>
      <c r="EY216" s="271"/>
      <c r="EZ216" s="271"/>
      <c r="FA216" s="271"/>
      <c r="FB216" s="271"/>
      <c r="FC216" s="271"/>
      <c r="FD216" s="271"/>
      <c r="FE216" s="271"/>
      <c r="FF216" s="272"/>
    </row>
    <row r="217" spans="6:162" ht="5.25" customHeight="1" x14ac:dyDescent="0.15">
      <c r="F217" s="212"/>
      <c r="G217" s="212"/>
      <c r="H217" s="213"/>
      <c r="I217" s="64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W217" s="80"/>
      <c r="X217" s="81"/>
      <c r="Y217" s="81"/>
      <c r="Z217" s="81"/>
      <c r="AA217" s="81"/>
      <c r="AB217" s="81"/>
      <c r="AC217" s="81"/>
      <c r="AD217" s="81"/>
      <c r="AE217" s="81"/>
      <c r="AF217" s="81"/>
      <c r="AG217" s="52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DE217" s="266"/>
      <c r="DF217" s="266"/>
      <c r="DG217" s="266"/>
      <c r="DH217" s="266"/>
      <c r="DI217" s="266"/>
      <c r="DJ217" s="266"/>
      <c r="DK217" s="266"/>
      <c r="DL217" s="266"/>
      <c r="DM217" s="266"/>
      <c r="DN217" s="266"/>
      <c r="DO217" s="266"/>
      <c r="DP217" s="266"/>
      <c r="DQ217" s="266"/>
      <c r="DR217" s="266"/>
      <c r="DS217" s="266"/>
      <c r="DT217" s="266"/>
      <c r="DU217" s="266"/>
      <c r="DV217" s="266"/>
      <c r="DW217" s="266"/>
      <c r="DX217" s="273"/>
      <c r="DY217" s="274"/>
      <c r="DZ217" s="274"/>
      <c r="EA217" s="274"/>
      <c r="EB217" s="274"/>
      <c r="EC217" s="274"/>
      <c r="ED217" s="274"/>
      <c r="EE217" s="274"/>
      <c r="EF217" s="274"/>
      <c r="EG217" s="274"/>
      <c r="EH217" s="274"/>
      <c r="EI217" s="274"/>
      <c r="EJ217" s="274"/>
      <c r="EK217" s="274"/>
      <c r="EL217" s="274"/>
      <c r="EM217" s="274"/>
      <c r="EN217" s="274"/>
      <c r="EO217" s="274"/>
      <c r="EP217" s="274"/>
      <c r="EQ217" s="274"/>
      <c r="ER217" s="274"/>
      <c r="ES217" s="274"/>
      <c r="ET217" s="274"/>
      <c r="EU217" s="274"/>
      <c r="EV217" s="274"/>
      <c r="EW217" s="274"/>
      <c r="EX217" s="274"/>
      <c r="EY217" s="274"/>
      <c r="EZ217" s="274"/>
      <c r="FA217" s="274"/>
      <c r="FB217" s="274"/>
      <c r="FC217" s="274"/>
      <c r="FD217" s="274"/>
      <c r="FE217" s="274"/>
      <c r="FF217" s="275"/>
    </row>
    <row r="218" spans="6:162" ht="5.25" customHeight="1" x14ac:dyDescent="0.15"/>
    <row r="219" spans="6:162" ht="5.25" customHeight="1" x14ac:dyDescent="0.15">
      <c r="AB219" s="52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4"/>
    </row>
    <row r="220" spans="6:162" ht="5.25" customHeight="1" x14ac:dyDescent="0.15">
      <c r="AB220" s="52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4"/>
    </row>
    <row r="221" spans="6:162" ht="5.25" customHeight="1" x14ac:dyDescent="0.15">
      <c r="AB221" s="52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4"/>
    </row>
    <row r="222" spans="6:162" ht="5.25" customHeight="1" x14ac:dyDescent="0.15">
      <c r="AB222" s="241" t="s">
        <v>116</v>
      </c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8"/>
      <c r="BQ222" s="208"/>
      <c r="BR222" s="208"/>
      <c r="BS222" s="208"/>
      <c r="BT222" s="208"/>
      <c r="BU222" s="208"/>
      <c r="BV222" s="209"/>
    </row>
    <row r="223" spans="6:162" ht="5.25" customHeight="1" x14ac:dyDescent="0.15">
      <c r="AB223" s="241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/>
      <c r="BP223" s="208"/>
      <c r="BQ223" s="208"/>
      <c r="BR223" s="208"/>
      <c r="BS223" s="208"/>
      <c r="BT223" s="208"/>
      <c r="BU223" s="208"/>
      <c r="BV223" s="209"/>
    </row>
    <row r="224" spans="6:162" ht="5.25" customHeight="1" x14ac:dyDescent="0.15">
      <c r="AB224" s="242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1"/>
    </row>
    <row r="225" spans="13:156" ht="5.25" customHeight="1" x14ac:dyDescent="0.15">
      <c r="AB225" s="248" t="s">
        <v>36</v>
      </c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  <c r="AN225" s="248"/>
      <c r="AO225" s="248"/>
      <c r="AP225" s="248"/>
      <c r="AQ225" s="248"/>
      <c r="AR225" s="248"/>
      <c r="AS225" s="248"/>
      <c r="AT225" s="248"/>
      <c r="AU225" s="248"/>
      <c r="AV225" s="248"/>
      <c r="AW225" s="248"/>
      <c r="AX225" s="248"/>
      <c r="AY225" s="248"/>
      <c r="AZ225" s="248"/>
      <c r="BA225" s="248"/>
      <c r="BB225" s="248"/>
      <c r="BC225" s="248"/>
      <c r="BD225" s="248"/>
      <c r="BE225" s="248"/>
      <c r="BF225" s="248"/>
      <c r="BG225" s="248"/>
      <c r="BH225" s="248"/>
      <c r="BI225" s="248"/>
      <c r="BJ225" s="248"/>
      <c r="BK225" s="248"/>
      <c r="BL225" s="248"/>
      <c r="BM225" s="248"/>
      <c r="BN225" s="248"/>
      <c r="BO225" s="248"/>
      <c r="BP225" s="248"/>
      <c r="BQ225" s="248"/>
      <c r="BR225" s="248"/>
      <c r="BS225" s="248"/>
      <c r="BT225" s="248"/>
      <c r="BU225" s="248"/>
      <c r="BV225" s="248"/>
    </row>
    <row r="226" spans="13:156" ht="5.25" customHeight="1" x14ac:dyDescent="0.15">
      <c r="AB226" s="315"/>
      <c r="AC226" s="315"/>
      <c r="AD226" s="315"/>
      <c r="AE226" s="315"/>
      <c r="AF226" s="315"/>
      <c r="AG226" s="315"/>
      <c r="AH226" s="315"/>
      <c r="AI226" s="315"/>
      <c r="AJ226" s="315"/>
      <c r="AK226" s="315"/>
      <c r="AL226" s="315"/>
      <c r="AM226" s="315"/>
      <c r="AN226" s="315"/>
      <c r="AO226" s="315"/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/>
      <c r="BM226" s="315"/>
      <c r="BN226" s="315"/>
      <c r="BO226" s="315"/>
      <c r="BP226" s="315"/>
      <c r="BQ226" s="315"/>
      <c r="BR226" s="315"/>
      <c r="BS226" s="315"/>
      <c r="BT226" s="315"/>
      <c r="BU226" s="315"/>
      <c r="BV226" s="315"/>
    </row>
    <row r="227" spans="13:156" ht="5.25" customHeight="1" x14ac:dyDescent="0.15">
      <c r="AB227" s="315"/>
      <c r="AC227" s="315"/>
      <c r="AD227" s="315"/>
      <c r="AE227" s="315"/>
      <c r="AF227" s="315"/>
      <c r="AG227" s="315"/>
      <c r="AH227" s="315"/>
      <c r="AI227" s="315"/>
      <c r="AJ227" s="315"/>
      <c r="AK227" s="315"/>
      <c r="AL227" s="315"/>
      <c r="AM227" s="315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/>
      <c r="BM227" s="315"/>
      <c r="BN227" s="315"/>
      <c r="BO227" s="315"/>
      <c r="BP227" s="315"/>
      <c r="BQ227" s="315"/>
      <c r="BR227" s="315"/>
      <c r="BS227" s="315"/>
      <c r="BT227" s="315"/>
      <c r="BU227" s="315"/>
      <c r="BV227" s="315"/>
    </row>
    <row r="228" spans="13:156" ht="5.25" customHeight="1" x14ac:dyDescent="0.15"/>
    <row r="229" spans="13:156" ht="5.25" customHeight="1" x14ac:dyDescent="0.15"/>
    <row r="230" spans="13:156" ht="5.25" customHeight="1" x14ac:dyDescent="0.15">
      <c r="AE230" s="229" t="s">
        <v>70</v>
      </c>
      <c r="AF230" s="230"/>
      <c r="AG230" s="230"/>
      <c r="AH230" s="230"/>
      <c r="AI230" s="230"/>
      <c r="AJ230" s="230"/>
      <c r="AK230" s="230"/>
      <c r="AL230" s="230"/>
      <c r="AM230" s="230"/>
      <c r="AN230" s="230"/>
      <c r="AO230" s="230"/>
      <c r="AP230" s="230"/>
      <c r="AQ230" s="230"/>
      <c r="AR230" s="230"/>
      <c r="AS230" s="230"/>
      <c r="AT230" s="230"/>
      <c r="AU230" s="230"/>
      <c r="AV230" s="230"/>
      <c r="AW230" s="230"/>
      <c r="AX230" s="230"/>
      <c r="AY230" s="230"/>
      <c r="AZ230" s="230"/>
      <c r="BA230" s="230"/>
      <c r="BB230" s="231"/>
      <c r="DK230" s="229" t="s">
        <v>71</v>
      </c>
      <c r="DL230" s="230"/>
      <c r="DM230" s="230"/>
      <c r="DN230" s="230"/>
      <c r="DO230" s="230"/>
      <c r="DP230" s="230"/>
      <c r="DQ230" s="230"/>
      <c r="DR230" s="230"/>
      <c r="DS230" s="230"/>
      <c r="DT230" s="230"/>
      <c r="DU230" s="230"/>
      <c r="DV230" s="230"/>
      <c r="DW230" s="230"/>
      <c r="DX230" s="230"/>
      <c r="DY230" s="230"/>
      <c r="DZ230" s="230"/>
      <c r="EA230" s="230"/>
      <c r="EB230" s="230"/>
      <c r="EC230" s="230"/>
      <c r="ED230" s="230"/>
      <c r="EE230" s="230"/>
      <c r="EF230" s="230"/>
      <c r="EG230" s="230"/>
      <c r="EH230" s="231"/>
    </row>
    <row r="231" spans="13:156" ht="5.25" customHeight="1" x14ac:dyDescent="0.15">
      <c r="AE231" s="232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4"/>
      <c r="DK231" s="232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  <c r="DX231" s="233"/>
      <c r="DY231" s="233"/>
      <c r="DZ231" s="233"/>
      <c r="EA231" s="233"/>
      <c r="EB231" s="233"/>
      <c r="EC231" s="233"/>
      <c r="ED231" s="233"/>
      <c r="EE231" s="233"/>
      <c r="EF231" s="233"/>
      <c r="EG231" s="233"/>
      <c r="EH231" s="234"/>
    </row>
    <row r="232" spans="13:156" ht="5.25" customHeight="1" x14ac:dyDescent="0.15">
      <c r="AE232" s="235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7"/>
      <c r="DK232" s="235"/>
      <c r="DL232" s="236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236"/>
      <c r="EC232" s="236"/>
      <c r="ED232" s="236"/>
      <c r="EE232" s="236"/>
      <c r="EF232" s="236"/>
      <c r="EG232" s="236"/>
      <c r="EH232" s="237"/>
    </row>
    <row r="233" spans="13:156" ht="5.25" customHeight="1" x14ac:dyDescent="0.15">
      <c r="M233" s="238" t="s">
        <v>112</v>
      </c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DK233" s="238">
        <f>CF261</f>
        <v>1200</v>
      </c>
      <c r="DL233" s="238"/>
      <c r="DM233" s="238"/>
      <c r="DN233" s="238"/>
      <c r="DO233" s="238"/>
      <c r="DP233" s="238"/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  <c r="ED233" s="238"/>
      <c r="EE233" s="238"/>
      <c r="EF233" s="238"/>
      <c r="EG233" s="238"/>
      <c r="EH233" s="238"/>
    </row>
    <row r="234" spans="13:156" ht="5.25" customHeight="1" x14ac:dyDescent="0.15"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238"/>
      <c r="EE234" s="238"/>
      <c r="EF234" s="238"/>
      <c r="EG234" s="238"/>
      <c r="EH234" s="238"/>
      <c r="EJ234" s="239" t="s">
        <v>91</v>
      </c>
      <c r="EK234" s="239"/>
      <c r="EL234" s="239"/>
      <c r="EM234" s="239"/>
      <c r="EN234" s="239"/>
      <c r="EO234" s="239"/>
      <c r="EP234" s="239"/>
      <c r="EQ234" s="239"/>
      <c r="ER234" s="239"/>
      <c r="ES234" s="239"/>
      <c r="ET234" s="239"/>
      <c r="EU234" s="239"/>
      <c r="EV234" s="239"/>
      <c r="EW234" s="239"/>
      <c r="EX234" s="239"/>
      <c r="EY234" s="239"/>
      <c r="EZ234" s="239"/>
    </row>
    <row r="235" spans="13:156" ht="5.25" customHeight="1" x14ac:dyDescent="0.15"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DK235" s="210"/>
      <c r="DL235" s="210"/>
      <c r="DM235" s="210"/>
      <c r="DN235" s="210"/>
      <c r="DO235" s="210"/>
      <c r="DP235" s="210"/>
      <c r="DQ235" s="210"/>
      <c r="DR235" s="210"/>
      <c r="DS235" s="210"/>
      <c r="DT235" s="210"/>
      <c r="DU235" s="210"/>
      <c r="DV235" s="210"/>
      <c r="DW235" s="210"/>
      <c r="DX235" s="210"/>
      <c r="DY235" s="210"/>
      <c r="DZ235" s="210"/>
      <c r="EA235" s="210"/>
      <c r="EB235" s="210"/>
      <c r="EC235" s="210"/>
      <c r="ED235" s="210"/>
      <c r="EE235" s="210"/>
      <c r="EF235" s="210"/>
      <c r="EG235" s="210"/>
      <c r="EH235" s="210"/>
      <c r="EJ235" s="239"/>
      <c r="EK235" s="239"/>
      <c r="EL235" s="239"/>
      <c r="EM235" s="239"/>
      <c r="EN235" s="239"/>
      <c r="EO235" s="239"/>
      <c r="EP235" s="239"/>
      <c r="EQ235" s="239"/>
      <c r="ER235" s="239"/>
      <c r="ES235" s="239"/>
      <c r="ET235" s="239"/>
      <c r="EU235" s="239"/>
      <c r="EV235" s="239"/>
      <c r="EW235" s="239"/>
      <c r="EX235" s="239"/>
      <c r="EY235" s="239"/>
      <c r="EZ235" s="239"/>
    </row>
    <row r="236" spans="13:156" ht="5.25" customHeight="1" x14ac:dyDescent="0.15">
      <c r="M236" s="240" t="s">
        <v>118</v>
      </c>
      <c r="N236" s="206"/>
      <c r="O236" s="206"/>
      <c r="P236" s="206"/>
      <c r="Q236" s="206"/>
      <c r="R236" s="206" t="s">
        <v>116</v>
      </c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 t="s">
        <v>118</v>
      </c>
      <c r="BS236" s="206"/>
      <c r="BT236" s="206"/>
      <c r="BU236" s="206"/>
      <c r="BV236" s="207"/>
      <c r="DK236" s="240">
        <f>CC270</f>
        <v>300</v>
      </c>
      <c r="DL236" s="206"/>
      <c r="DM236" s="206"/>
      <c r="DN236" s="206"/>
      <c r="DO236" s="206"/>
      <c r="DP236" s="206"/>
      <c r="DQ236" s="206">
        <f>CC264</f>
        <v>600</v>
      </c>
      <c r="DR236" s="206"/>
      <c r="DS236" s="206"/>
      <c r="DT236" s="206"/>
      <c r="DU236" s="206"/>
      <c r="DV236" s="206"/>
      <c r="DW236" s="206"/>
      <c r="DX236" s="206"/>
      <c r="DY236" s="206"/>
      <c r="DZ236" s="206"/>
      <c r="EA236" s="206"/>
      <c r="EB236" s="206"/>
      <c r="EC236" s="206">
        <f>CC261</f>
        <v>300</v>
      </c>
      <c r="ED236" s="206"/>
      <c r="EE236" s="206"/>
      <c r="EF236" s="206"/>
      <c r="EG236" s="206"/>
      <c r="EH236" s="207"/>
      <c r="EI236" s="239" t="s">
        <v>94</v>
      </c>
      <c r="EJ236" s="239"/>
      <c r="EK236" s="239"/>
      <c r="EL236" s="239"/>
      <c r="EM236" s="239"/>
      <c r="EN236" s="239"/>
      <c r="EO236" s="239"/>
      <c r="EP236" s="239"/>
      <c r="EQ236" s="239"/>
      <c r="ER236" s="239"/>
      <c r="ES236" s="239"/>
      <c r="ET236" s="239"/>
      <c r="EU236" s="239"/>
      <c r="EV236" s="239"/>
      <c r="EW236" s="239"/>
      <c r="EX236" s="239"/>
      <c r="EY236" s="239"/>
    </row>
    <row r="237" spans="13:156" ht="5.25" customHeight="1" x14ac:dyDescent="0.15">
      <c r="M237" s="241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  <c r="BM237" s="208"/>
      <c r="BN237" s="208"/>
      <c r="BO237" s="208"/>
      <c r="BP237" s="208"/>
      <c r="BQ237" s="208"/>
      <c r="BR237" s="208"/>
      <c r="BS237" s="208"/>
      <c r="BT237" s="208"/>
      <c r="BU237" s="208"/>
      <c r="BV237" s="209"/>
      <c r="DK237" s="241"/>
      <c r="DL237" s="208"/>
      <c r="DM237" s="208"/>
      <c r="DN237" s="208"/>
      <c r="DO237" s="208"/>
      <c r="DP237" s="208"/>
      <c r="DQ237" s="208"/>
      <c r="DR237" s="208"/>
      <c r="DS237" s="208"/>
      <c r="DT237" s="208"/>
      <c r="DU237" s="208"/>
      <c r="DV237" s="208"/>
      <c r="DW237" s="208"/>
      <c r="DX237" s="208"/>
      <c r="DY237" s="208"/>
      <c r="DZ237" s="208"/>
      <c r="EA237" s="208"/>
      <c r="EB237" s="208"/>
      <c r="EC237" s="208"/>
      <c r="ED237" s="208"/>
      <c r="EE237" s="208"/>
      <c r="EF237" s="208"/>
      <c r="EG237" s="208"/>
      <c r="EH237" s="209"/>
      <c r="EI237" s="239"/>
      <c r="EJ237" s="239"/>
      <c r="EK237" s="239"/>
      <c r="EL237" s="239"/>
      <c r="EM237" s="239"/>
      <c r="EN237" s="239"/>
      <c r="EO237" s="239"/>
      <c r="EP237" s="239"/>
      <c r="EQ237" s="239"/>
      <c r="ER237" s="239"/>
      <c r="ES237" s="239"/>
      <c r="ET237" s="239"/>
      <c r="EU237" s="239"/>
      <c r="EV237" s="239"/>
      <c r="EW237" s="239"/>
      <c r="EX237" s="239"/>
      <c r="EY237" s="239"/>
    </row>
    <row r="238" spans="13:156" ht="5.25" customHeight="1" x14ac:dyDescent="0.15">
      <c r="M238" s="242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1"/>
      <c r="DK238" s="242"/>
      <c r="DL238" s="210"/>
      <c r="DM238" s="210"/>
      <c r="DN238" s="210"/>
      <c r="DO238" s="210"/>
      <c r="DP238" s="210"/>
      <c r="DQ238" s="210"/>
      <c r="DR238" s="210"/>
      <c r="DS238" s="210"/>
      <c r="DT238" s="210"/>
      <c r="DU238" s="210"/>
      <c r="DV238" s="210"/>
      <c r="DW238" s="210"/>
      <c r="DX238" s="210"/>
      <c r="DY238" s="210"/>
      <c r="DZ238" s="210"/>
      <c r="EA238" s="210"/>
      <c r="EB238" s="210"/>
      <c r="EC238" s="210"/>
      <c r="ED238" s="210"/>
      <c r="EE238" s="210"/>
      <c r="EF238" s="210"/>
      <c r="EG238" s="210"/>
      <c r="EH238" s="211"/>
    </row>
    <row r="239" spans="13:156" ht="5.25" customHeight="1" x14ac:dyDescent="0.15">
      <c r="M239" s="49"/>
      <c r="N239" s="50"/>
      <c r="O239" s="50"/>
      <c r="P239" s="50"/>
      <c r="Q239" s="51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49"/>
      <c r="BS239" s="50"/>
      <c r="BT239" s="50"/>
      <c r="BU239" s="50"/>
      <c r="BV239" s="51"/>
      <c r="DK239" s="49"/>
      <c r="DL239" s="50"/>
      <c r="DM239" s="50"/>
      <c r="DN239" s="50"/>
      <c r="DO239" s="50"/>
      <c r="DP239" s="50"/>
      <c r="DQ239" s="49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1"/>
      <c r="EC239" s="50"/>
      <c r="ED239" s="50"/>
      <c r="EE239" s="50"/>
      <c r="EF239" s="50"/>
      <c r="EG239" s="50"/>
      <c r="EH239" s="51"/>
    </row>
    <row r="240" spans="13:156" ht="5.25" customHeight="1" x14ac:dyDescent="0.15">
      <c r="M240" s="52"/>
      <c r="N240" s="53"/>
      <c r="O240" s="53"/>
      <c r="P240" s="53"/>
      <c r="Q240" s="54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3"/>
      <c r="BT240" s="53"/>
      <c r="BU240" s="53"/>
      <c r="BV240" s="54"/>
      <c r="DK240" s="52"/>
      <c r="DL240" s="53"/>
      <c r="DM240" s="53"/>
      <c r="DN240" s="53"/>
      <c r="DO240" s="53"/>
      <c r="DP240" s="53"/>
      <c r="DQ240" s="52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4"/>
      <c r="EC240" s="53"/>
      <c r="ED240" s="53"/>
      <c r="EE240" s="53"/>
      <c r="EF240" s="53"/>
      <c r="EG240" s="53"/>
      <c r="EH240" s="54"/>
    </row>
    <row r="241" spans="13:150" ht="5.25" customHeight="1" x14ac:dyDescent="0.15">
      <c r="M241" s="52"/>
      <c r="N241" s="53"/>
      <c r="O241" s="53"/>
      <c r="P241" s="53"/>
      <c r="Q241" s="54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3"/>
      <c r="BT241" s="53"/>
      <c r="BU241" s="53"/>
      <c r="BV241" s="54"/>
      <c r="DK241" s="52"/>
      <c r="DL241" s="53"/>
      <c r="DM241" s="53"/>
      <c r="DN241" s="53"/>
      <c r="DO241" s="53"/>
      <c r="DP241" s="53"/>
      <c r="DQ241" s="52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4"/>
      <c r="EC241" s="53"/>
      <c r="ED241" s="53"/>
      <c r="EE241" s="53"/>
      <c r="EF241" s="53"/>
      <c r="EG241" s="53"/>
      <c r="EH241" s="54"/>
    </row>
    <row r="242" spans="13:150" ht="5.25" customHeight="1" x14ac:dyDescent="0.15">
      <c r="M242" s="52"/>
      <c r="N242" s="53"/>
      <c r="O242" s="53"/>
      <c r="P242" s="53"/>
      <c r="Q242" s="54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3"/>
      <c r="BT242" s="53"/>
      <c r="BU242" s="53"/>
      <c r="BV242" s="54"/>
      <c r="DK242" s="52"/>
      <c r="DL242" s="53"/>
      <c r="DM242" s="53"/>
      <c r="DN242" s="53"/>
      <c r="DO242" s="53"/>
      <c r="DP242" s="53"/>
      <c r="DQ242" s="52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4"/>
      <c r="EC242" s="53"/>
      <c r="ED242" s="53"/>
      <c r="EE242" s="53"/>
      <c r="EF242" s="53"/>
      <c r="EG242" s="53"/>
      <c r="EH242" s="54"/>
    </row>
    <row r="243" spans="13:150" ht="5.25" customHeight="1" x14ac:dyDescent="0.15">
      <c r="M243" s="52"/>
      <c r="N243" s="53"/>
      <c r="O243" s="53"/>
      <c r="P243" s="53"/>
      <c r="Q243" s="54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3"/>
      <c r="BT243" s="53"/>
      <c r="BU243" s="53"/>
      <c r="BV243" s="54"/>
      <c r="DK243" s="52"/>
      <c r="DL243" s="53"/>
      <c r="DM243" s="53"/>
      <c r="DN243" s="53"/>
      <c r="DO243" s="53"/>
      <c r="DP243" s="53"/>
      <c r="DQ243" s="52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4"/>
      <c r="EC243" s="53"/>
      <c r="ED243" s="53"/>
      <c r="EE243" s="53"/>
      <c r="EF243" s="53"/>
      <c r="EG243" s="53"/>
      <c r="EH243" s="54"/>
    </row>
    <row r="244" spans="13:150" ht="5.25" customHeight="1" x14ac:dyDescent="0.15"/>
    <row r="245" spans="13:150" ht="5.25" customHeight="1" x14ac:dyDescent="0.15">
      <c r="M245" s="55"/>
      <c r="Q245" s="55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4"/>
      <c r="BR245" s="55"/>
      <c r="BV245" s="55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DA245" s="53"/>
      <c r="DB245" s="53"/>
      <c r="DC245" s="311">
        <f>ER245-10-[1]入力!$F$13</f>
        <v>1070</v>
      </c>
      <c r="DD245" s="311"/>
      <c r="DE245" s="312"/>
      <c r="DF245" s="50"/>
      <c r="DG245" s="50"/>
      <c r="DH245" s="50"/>
      <c r="DI245" s="50"/>
      <c r="DJ245" s="53"/>
      <c r="DK245" s="58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60"/>
      <c r="EJ245" s="61"/>
      <c r="EK245" s="61"/>
      <c r="EL245" s="61"/>
      <c r="EM245" s="61"/>
      <c r="EN245" s="62"/>
      <c r="EO245" s="214">
        <v>30</v>
      </c>
      <c r="EP245" s="215"/>
      <c r="EQ245" s="216"/>
      <c r="ER245" s="297">
        <f>EO245+EO246+EO247+EO249+EO261</f>
        <v>1100</v>
      </c>
      <c r="ES245" s="298"/>
      <c r="ET245" s="298"/>
    </row>
    <row r="246" spans="13:150" ht="5.25" customHeight="1" x14ac:dyDescent="0.15">
      <c r="M246" s="55"/>
      <c r="Q246" s="55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4"/>
      <c r="BR246" s="55"/>
      <c r="BV246" s="55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311"/>
      <c r="DD246" s="311"/>
      <c r="DE246" s="312"/>
      <c r="DF246" s="53"/>
      <c r="DG246" s="53"/>
      <c r="DH246" s="53"/>
      <c r="DI246" s="53"/>
      <c r="DJ246" s="53"/>
      <c r="DK246" s="101"/>
      <c r="DL246" s="102"/>
      <c r="DM246" s="102"/>
      <c r="DN246" s="102"/>
      <c r="DO246" s="102"/>
      <c r="DP246" s="102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102"/>
      <c r="ED246" s="102"/>
      <c r="EE246" s="102"/>
      <c r="EF246" s="102"/>
      <c r="EG246" s="102"/>
      <c r="EH246" s="103"/>
      <c r="EJ246" s="61"/>
      <c r="EK246" s="61"/>
      <c r="EL246" s="61"/>
      <c r="EM246" s="61"/>
      <c r="EN246" s="62"/>
      <c r="EO246" s="214">
        <v>40</v>
      </c>
      <c r="EP246" s="215"/>
      <c r="EQ246" s="216"/>
      <c r="ER246" s="297"/>
      <c r="ES246" s="298"/>
      <c r="ET246" s="298"/>
    </row>
    <row r="247" spans="13:150" ht="5.25" customHeight="1" x14ac:dyDescent="0.15">
      <c r="M247" s="55"/>
      <c r="Q247" s="55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4"/>
      <c r="BR247" s="55"/>
      <c r="BV247" s="55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311"/>
      <c r="DD247" s="311"/>
      <c r="DE247" s="312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Q247" s="300" t="s">
        <v>100</v>
      </c>
      <c r="DR247" s="301"/>
      <c r="DS247" s="301"/>
      <c r="DT247" s="301"/>
      <c r="DU247" s="301"/>
      <c r="DV247" s="301"/>
      <c r="DW247" s="301"/>
      <c r="DX247" s="301"/>
      <c r="DY247" s="301"/>
      <c r="DZ247" s="301"/>
      <c r="EA247" s="301"/>
      <c r="EB247" s="302"/>
      <c r="EJ247" s="53"/>
      <c r="EK247" s="53"/>
      <c r="EL247" s="53"/>
      <c r="EM247" s="53"/>
      <c r="EN247" s="54"/>
      <c r="EO247" s="306">
        <v>100</v>
      </c>
      <c r="EP247" s="307"/>
      <c r="EQ247" s="308"/>
      <c r="ER247" s="297"/>
      <c r="ES247" s="298"/>
      <c r="ET247" s="298"/>
    </row>
    <row r="248" spans="13:150" ht="5.25" customHeight="1" x14ac:dyDescent="0.15">
      <c r="M248" s="55"/>
      <c r="Q248" s="55"/>
      <c r="R248" s="241" t="str">
        <f>R236</f>
        <v>（　　　　）</v>
      </c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9"/>
      <c r="BR248" s="55"/>
      <c r="BV248" s="55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311"/>
      <c r="DD248" s="311"/>
      <c r="DE248" s="312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Q248" s="303"/>
      <c r="DR248" s="304"/>
      <c r="DS248" s="304"/>
      <c r="DT248" s="304"/>
      <c r="DU248" s="304"/>
      <c r="DV248" s="304"/>
      <c r="DW248" s="304"/>
      <c r="DX248" s="304"/>
      <c r="DY248" s="304"/>
      <c r="DZ248" s="304"/>
      <c r="EA248" s="304"/>
      <c r="EB248" s="305"/>
      <c r="EJ248" s="53"/>
      <c r="EK248" s="53"/>
      <c r="EL248" s="53"/>
      <c r="EM248" s="53"/>
      <c r="EN248" s="54"/>
      <c r="EO248" s="306"/>
      <c r="EP248" s="307"/>
      <c r="EQ248" s="308"/>
      <c r="ER248" s="297"/>
      <c r="ES248" s="298"/>
      <c r="ET248" s="298"/>
    </row>
    <row r="249" spans="13:150" ht="5.25" customHeight="1" x14ac:dyDescent="0.15">
      <c r="M249" s="55"/>
      <c r="Q249" s="55"/>
      <c r="R249" s="241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/>
      <c r="BP249" s="208"/>
      <c r="BQ249" s="209"/>
      <c r="BR249" s="55"/>
      <c r="BV249" s="55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311"/>
      <c r="DD249" s="311"/>
      <c r="DE249" s="312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Q249" s="219" t="s">
        <v>119</v>
      </c>
      <c r="DR249" s="220"/>
      <c r="DS249" s="220"/>
      <c r="DT249" s="220"/>
      <c r="DU249" s="220"/>
      <c r="DV249" s="220"/>
      <c r="DW249" s="220"/>
      <c r="DX249" s="220"/>
      <c r="DY249" s="220"/>
      <c r="DZ249" s="220"/>
      <c r="EA249" s="220"/>
      <c r="EB249" s="221"/>
      <c r="EJ249" s="50"/>
      <c r="EK249" s="50"/>
      <c r="EL249" s="50"/>
      <c r="EM249" s="50"/>
      <c r="EN249" s="51"/>
      <c r="EO249" s="297">
        <v>600</v>
      </c>
      <c r="EP249" s="298"/>
      <c r="EQ249" s="299"/>
      <c r="ER249" s="297"/>
      <c r="ES249" s="298"/>
      <c r="ET249" s="298"/>
    </row>
    <row r="250" spans="13:150" ht="5.25" customHeight="1" x14ac:dyDescent="0.15">
      <c r="M250" s="55"/>
      <c r="Q250" s="55"/>
      <c r="R250" s="242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1"/>
      <c r="BR250" s="55"/>
      <c r="BV250" s="55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311"/>
      <c r="DD250" s="311"/>
      <c r="DE250" s="312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Q250" s="222"/>
      <c r="DR250" s="223"/>
      <c r="DS250" s="223"/>
      <c r="DT250" s="223"/>
      <c r="DU250" s="223"/>
      <c r="DV250" s="223"/>
      <c r="DW250" s="223"/>
      <c r="DX250" s="223"/>
      <c r="DY250" s="223"/>
      <c r="DZ250" s="223"/>
      <c r="EA250" s="223"/>
      <c r="EB250" s="224"/>
      <c r="EJ250" s="53"/>
      <c r="EK250" s="53"/>
      <c r="EL250" s="53"/>
      <c r="EM250" s="53"/>
      <c r="EN250" s="54"/>
      <c r="EO250" s="297"/>
      <c r="EP250" s="298"/>
      <c r="EQ250" s="299"/>
      <c r="ER250" s="297"/>
      <c r="ES250" s="298"/>
      <c r="ET250" s="298"/>
    </row>
    <row r="251" spans="13:150" ht="5.25" customHeight="1" x14ac:dyDescent="0.15">
      <c r="M251" s="55"/>
      <c r="Q251" s="55"/>
      <c r="R251" s="316" t="s">
        <v>118</v>
      </c>
      <c r="S251" s="317"/>
      <c r="T251" s="317"/>
      <c r="U251" s="317"/>
      <c r="V251" s="318"/>
      <c r="W251" s="319" t="s">
        <v>116</v>
      </c>
      <c r="X251" s="320"/>
      <c r="Y251" s="320"/>
      <c r="Z251" s="320"/>
      <c r="AA251" s="320"/>
      <c r="AB251" s="320"/>
      <c r="AC251" s="320"/>
      <c r="AD251" s="320"/>
      <c r="AE251" s="320"/>
      <c r="AF251" s="320"/>
      <c r="AG251" s="320"/>
      <c r="AH251" s="320"/>
      <c r="AI251" s="320"/>
      <c r="AJ251" s="320"/>
      <c r="AK251" s="320"/>
      <c r="AL251" s="320"/>
      <c r="AM251" s="320"/>
      <c r="AN251" s="320"/>
      <c r="AO251" s="320"/>
      <c r="AP251" s="320"/>
      <c r="AQ251" s="320"/>
      <c r="AR251" s="320"/>
      <c r="AS251" s="320"/>
      <c r="AT251" s="320"/>
      <c r="AU251" s="320"/>
      <c r="AV251" s="320"/>
      <c r="AW251" s="320"/>
      <c r="AX251" s="320"/>
      <c r="AY251" s="320"/>
      <c r="AZ251" s="320"/>
      <c r="BA251" s="320"/>
      <c r="BB251" s="320"/>
      <c r="BC251" s="320"/>
      <c r="BD251" s="320"/>
      <c r="BE251" s="320"/>
      <c r="BF251" s="320"/>
      <c r="BG251" s="320"/>
      <c r="BH251" s="320"/>
      <c r="BI251" s="320"/>
      <c r="BJ251" s="320"/>
      <c r="BK251" s="320"/>
      <c r="BL251" s="320"/>
      <c r="BM251" s="320"/>
      <c r="BN251" s="320"/>
      <c r="BO251" s="320"/>
      <c r="BP251" s="320"/>
      <c r="BQ251" s="321"/>
      <c r="BR251" s="55"/>
      <c r="BV251" s="55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311"/>
      <c r="DD251" s="311"/>
      <c r="DE251" s="312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Q251" s="222"/>
      <c r="DR251" s="223"/>
      <c r="DS251" s="223"/>
      <c r="DT251" s="223"/>
      <c r="DU251" s="223"/>
      <c r="DV251" s="223"/>
      <c r="DW251" s="223"/>
      <c r="DX251" s="223"/>
      <c r="DY251" s="223"/>
      <c r="DZ251" s="223"/>
      <c r="EA251" s="223"/>
      <c r="EB251" s="224"/>
      <c r="EJ251" s="53"/>
      <c r="EK251" s="53"/>
      <c r="EL251" s="53"/>
      <c r="EM251" s="53"/>
      <c r="EN251" s="54"/>
      <c r="EO251" s="297"/>
      <c r="EP251" s="298"/>
      <c r="EQ251" s="299"/>
      <c r="ER251" s="297"/>
      <c r="ES251" s="298"/>
      <c r="ET251" s="298"/>
    </row>
    <row r="252" spans="13:150" ht="5.25" customHeight="1" x14ac:dyDescent="0.15">
      <c r="M252" s="55"/>
      <c r="Q252" s="55"/>
      <c r="R252" s="250"/>
      <c r="S252" s="251"/>
      <c r="T252" s="251"/>
      <c r="U252" s="251"/>
      <c r="V252" s="252"/>
      <c r="W252" s="319"/>
      <c r="X252" s="320"/>
      <c r="Y252" s="320"/>
      <c r="Z252" s="320"/>
      <c r="AA252" s="320"/>
      <c r="AB252" s="320"/>
      <c r="AC252" s="320"/>
      <c r="AD252" s="320"/>
      <c r="AE252" s="320"/>
      <c r="AF252" s="320"/>
      <c r="AG252" s="320"/>
      <c r="AH252" s="320"/>
      <c r="AI252" s="320"/>
      <c r="AJ252" s="320"/>
      <c r="AK252" s="320"/>
      <c r="AL252" s="320"/>
      <c r="AM252" s="320"/>
      <c r="AN252" s="320"/>
      <c r="AO252" s="320"/>
      <c r="AP252" s="320"/>
      <c r="AQ252" s="320"/>
      <c r="AR252" s="320"/>
      <c r="AS252" s="320"/>
      <c r="AT252" s="320"/>
      <c r="AU252" s="320"/>
      <c r="AV252" s="320"/>
      <c r="AW252" s="320"/>
      <c r="AX252" s="320"/>
      <c r="AY252" s="320"/>
      <c r="AZ252" s="320"/>
      <c r="BA252" s="320"/>
      <c r="BB252" s="320"/>
      <c r="BC252" s="320"/>
      <c r="BD252" s="320"/>
      <c r="BE252" s="320"/>
      <c r="BF252" s="320"/>
      <c r="BG252" s="320"/>
      <c r="BH252" s="320"/>
      <c r="BI252" s="320"/>
      <c r="BJ252" s="320"/>
      <c r="BK252" s="320"/>
      <c r="BL252" s="320"/>
      <c r="BM252" s="320"/>
      <c r="BN252" s="320"/>
      <c r="BO252" s="320"/>
      <c r="BP252" s="320"/>
      <c r="BQ252" s="321"/>
      <c r="BR252" s="55"/>
      <c r="BV252" s="55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311"/>
      <c r="DD252" s="311"/>
      <c r="DE252" s="312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Q252" s="222"/>
      <c r="DR252" s="223"/>
      <c r="DS252" s="223"/>
      <c r="DT252" s="223"/>
      <c r="DU252" s="223"/>
      <c r="DV252" s="223"/>
      <c r="DW252" s="223"/>
      <c r="DX252" s="223"/>
      <c r="DY252" s="223"/>
      <c r="DZ252" s="223"/>
      <c r="EA252" s="223"/>
      <c r="EB252" s="224"/>
      <c r="EJ252" s="53"/>
      <c r="EK252" s="53"/>
      <c r="EL252" s="53"/>
      <c r="EM252" s="53"/>
      <c r="EN252" s="54"/>
      <c r="EO252" s="297"/>
      <c r="EP252" s="298"/>
      <c r="EQ252" s="299"/>
      <c r="ER252" s="297"/>
      <c r="ES252" s="298"/>
      <c r="ET252" s="298"/>
    </row>
    <row r="253" spans="13:150" ht="5.25" customHeight="1" x14ac:dyDescent="0.15">
      <c r="M253" s="55"/>
      <c r="Q253" s="55"/>
      <c r="R253" s="253"/>
      <c r="S253" s="254"/>
      <c r="T253" s="254"/>
      <c r="U253" s="254"/>
      <c r="V253" s="255"/>
      <c r="W253" s="322"/>
      <c r="X253" s="323"/>
      <c r="Y253" s="323"/>
      <c r="Z253" s="323"/>
      <c r="AA253" s="323"/>
      <c r="AB253" s="323"/>
      <c r="AC253" s="323"/>
      <c r="AD253" s="323"/>
      <c r="AE253" s="323"/>
      <c r="AF253" s="323"/>
      <c r="AG253" s="323"/>
      <c r="AH253" s="323"/>
      <c r="AI253" s="323"/>
      <c r="AJ253" s="323"/>
      <c r="AK253" s="323"/>
      <c r="AL253" s="323"/>
      <c r="AM253" s="323"/>
      <c r="AN253" s="323"/>
      <c r="AO253" s="323"/>
      <c r="AP253" s="323"/>
      <c r="AQ253" s="323"/>
      <c r="AR253" s="323"/>
      <c r="AS253" s="323"/>
      <c r="AT253" s="323"/>
      <c r="AU253" s="323"/>
      <c r="AV253" s="323"/>
      <c r="AW253" s="323"/>
      <c r="AX253" s="323"/>
      <c r="AY253" s="323"/>
      <c r="AZ253" s="323"/>
      <c r="BA253" s="323"/>
      <c r="BB253" s="323"/>
      <c r="BC253" s="323"/>
      <c r="BD253" s="323"/>
      <c r="BE253" s="323"/>
      <c r="BF253" s="323"/>
      <c r="BG253" s="323"/>
      <c r="BH253" s="323"/>
      <c r="BI253" s="323"/>
      <c r="BJ253" s="323"/>
      <c r="BK253" s="323"/>
      <c r="BL253" s="323"/>
      <c r="BM253" s="323"/>
      <c r="BN253" s="323"/>
      <c r="BO253" s="323"/>
      <c r="BP253" s="323"/>
      <c r="BQ253" s="324"/>
      <c r="BR253" s="55"/>
      <c r="BV253" s="55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311"/>
      <c r="DD253" s="311"/>
      <c r="DE253" s="312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Q253" s="222"/>
      <c r="DR253" s="223"/>
      <c r="DS253" s="223"/>
      <c r="DT253" s="223"/>
      <c r="DU253" s="223"/>
      <c r="DV253" s="223"/>
      <c r="DW253" s="223"/>
      <c r="DX253" s="223"/>
      <c r="DY253" s="223"/>
      <c r="DZ253" s="223"/>
      <c r="EA253" s="223"/>
      <c r="EB253" s="224"/>
      <c r="EJ253" s="53"/>
      <c r="EK253" s="53"/>
      <c r="EL253" s="53"/>
      <c r="EM253" s="53"/>
      <c r="EN253" s="54"/>
      <c r="EO253" s="297"/>
      <c r="EP253" s="298"/>
      <c r="EQ253" s="299"/>
      <c r="ER253" s="297"/>
      <c r="ES253" s="298"/>
      <c r="ET253" s="298"/>
    </row>
    <row r="254" spans="13:150" ht="5.25" customHeight="1" x14ac:dyDescent="0.15">
      <c r="M254" s="55"/>
      <c r="Q254" s="55"/>
      <c r="S254" s="50"/>
      <c r="T254" s="50"/>
      <c r="U254" s="53"/>
      <c r="V254" s="54"/>
      <c r="AB254" s="53"/>
      <c r="AC254" s="53"/>
      <c r="AD254" s="53"/>
      <c r="AE254" s="53"/>
      <c r="AF254" s="53"/>
      <c r="AG254" s="53"/>
      <c r="AH254" s="53"/>
      <c r="AI254" s="53"/>
      <c r="AJ254" s="50"/>
      <c r="AK254" s="50"/>
      <c r="AL254" s="50"/>
      <c r="AM254" s="53"/>
      <c r="AN254" s="53"/>
      <c r="AO254" s="53"/>
      <c r="AP254" s="53"/>
      <c r="AQ254" s="53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1"/>
      <c r="BR254" s="55"/>
      <c r="BV254" s="55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311"/>
      <c r="DD254" s="311"/>
      <c r="DE254" s="312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Q254" s="222"/>
      <c r="DR254" s="223"/>
      <c r="DS254" s="223"/>
      <c r="DT254" s="223"/>
      <c r="DU254" s="223"/>
      <c r="DV254" s="223"/>
      <c r="DW254" s="223"/>
      <c r="DX254" s="223"/>
      <c r="DY254" s="223"/>
      <c r="DZ254" s="223"/>
      <c r="EA254" s="223"/>
      <c r="EB254" s="224"/>
      <c r="EJ254" s="53"/>
      <c r="EK254" s="53"/>
      <c r="EL254" s="53"/>
      <c r="EM254" s="53"/>
      <c r="EN254" s="54"/>
      <c r="EO254" s="297"/>
      <c r="EP254" s="298"/>
      <c r="EQ254" s="299"/>
      <c r="ER254" s="297"/>
      <c r="ES254" s="298"/>
      <c r="ET254" s="298"/>
    </row>
    <row r="255" spans="13:150" ht="5.25" customHeight="1" x14ac:dyDescent="0.15">
      <c r="M255" s="55"/>
      <c r="Q255" s="55"/>
      <c r="S255" s="53"/>
      <c r="T255" s="53"/>
      <c r="U255" s="53"/>
      <c r="V255" s="54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4"/>
      <c r="BR255" s="55"/>
      <c r="BV255" s="55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311"/>
      <c r="DD255" s="311"/>
      <c r="DE255" s="312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Q255" s="222"/>
      <c r="DR255" s="223"/>
      <c r="DS255" s="223"/>
      <c r="DT255" s="223"/>
      <c r="DU255" s="223"/>
      <c r="DV255" s="223"/>
      <c r="DW255" s="223"/>
      <c r="DX255" s="223"/>
      <c r="DY255" s="223"/>
      <c r="DZ255" s="223"/>
      <c r="EA255" s="223"/>
      <c r="EB255" s="224"/>
      <c r="EJ255" s="53"/>
      <c r="EK255" s="53"/>
      <c r="EL255" s="53"/>
      <c r="EM255" s="53"/>
      <c r="EN255" s="54"/>
      <c r="EO255" s="297"/>
      <c r="EP255" s="298"/>
      <c r="EQ255" s="299"/>
      <c r="ER255" s="297"/>
      <c r="ES255" s="298"/>
      <c r="ET255" s="298"/>
    </row>
    <row r="256" spans="13:150" ht="5.25" customHeight="1" x14ac:dyDescent="0.15">
      <c r="M256" s="55"/>
      <c r="Q256" s="55"/>
      <c r="S256" s="53"/>
      <c r="T256" s="53"/>
      <c r="U256" s="53"/>
      <c r="V256" s="54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4"/>
      <c r="BR256" s="55"/>
      <c r="BV256" s="55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311"/>
      <c r="DD256" s="311"/>
      <c r="DE256" s="312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Q256" s="222"/>
      <c r="DR256" s="223"/>
      <c r="DS256" s="223"/>
      <c r="DT256" s="223"/>
      <c r="DU256" s="223"/>
      <c r="DV256" s="223"/>
      <c r="DW256" s="223"/>
      <c r="DX256" s="223"/>
      <c r="DY256" s="223"/>
      <c r="DZ256" s="223"/>
      <c r="EA256" s="223"/>
      <c r="EB256" s="224"/>
      <c r="EJ256" s="53"/>
      <c r="EK256" s="53"/>
      <c r="EL256" s="53"/>
      <c r="EM256" s="53"/>
      <c r="EN256" s="54"/>
      <c r="EO256" s="297"/>
      <c r="EP256" s="298"/>
      <c r="EQ256" s="299"/>
      <c r="ER256" s="297"/>
      <c r="ES256" s="298"/>
      <c r="ET256" s="298"/>
    </row>
    <row r="257" spans="13:150" ht="5.25" customHeight="1" x14ac:dyDescent="0.15">
      <c r="M257" s="55"/>
      <c r="Q257" s="55"/>
      <c r="S257" s="53"/>
      <c r="T257" s="53"/>
      <c r="U257" s="53"/>
      <c r="V257" s="54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4"/>
      <c r="BR257" s="55"/>
      <c r="BV257" s="55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311"/>
      <c r="DD257" s="311"/>
      <c r="DE257" s="312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Q257" s="222"/>
      <c r="DR257" s="223"/>
      <c r="DS257" s="223"/>
      <c r="DT257" s="223"/>
      <c r="DU257" s="223"/>
      <c r="DV257" s="223"/>
      <c r="DW257" s="223"/>
      <c r="DX257" s="223"/>
      <c r="DY257" s="223"/>
      <c r="DZ257" s="223"/>
      <c r="EA257" s="223"/>
      <c r="EB257" s="224"/>
      <c r="EJ257" s="53"/>
      <c r="EK257" s="53"/>
      <c r="EL257" s="53"/>
      <c r="EM257" s="53"/>
      <c r="EN257" s="54"/>
      <c r="EO257" s="297"/>
      <c r="EP257" s="298"/>
      <c r="EQ257" s="299"/>
      <c r="ER257" s="297"/>
      <c r="ES257" s="298"/>
      <c r="ET257" s="298"/>
    </row>
    <row r="258" spans="13:150" ht="5.25" customHeight="1" x14ac:dyDescent="0.15">
      <c r="M258" s="55"/>
      <c r="Q258" s="55"/>
      <c r="S258" s="53"/>
      <c r="T258" s="53"/>
      <c r="U258" s="53"/>
      <c r="V258" s="54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104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4"/>
      <c r="BR258" s="55"/>
      <c r="BV258" s="55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311"/>
      <c r="DD258" s="311"/>
      <c r="DE258" s="312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Q258" s="222"/>
      <c r="DR258" s="223"/>
      <c r="DS258" s="223"/>
      <c r="DT258" s="223"/>
      <c r="DU258" s="223"/>
      <c r="DV258" s="223"/>
      <c r="DW258" s="223"/>
      <c r="DX258" s="223"/>
      <c r="DY258" s="223"/>
      <c r="DZ258" s="223"/>
      <c r="EA258" s="223"/>
      <c r="EB258" s="224"/>
      <c r="EJ258" s="53"/>
      <c r="EK258" s="53"/>
      <c r="EL258" s="53"/>
      <c r="EM258" s="53"/>
      <c r="EN258" s="54"/>
      <c r="EO258" s="297"/>
      <c r="EP258" s="298"/>
      <c r="EQ258" s="299"/>
      <c r="ER258" s="297"/>
      <c r="ES258" s="298"/>
      <c r="ET258" s="298"/>
    </row>
    <row r="259" spans="13:150" ht="5.25" customHeight="1" x14ac:dyDescent="0.15">
      <c r="M259" s="55"/>
      <c r="Q259" s="55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4"/>
      <c r="BR259" s="55"/>
      <c r="BV259" s="55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311"/>
      <c r="DD259" s="311"/>
      <c r="DE259" s="312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Q259" s="222"/>
      <c r="DR259" s="223"/>
      <c r="DS259" s="223"/>
      <c r="DT259" s="223"/>
      <c r="DU259" s="223"/>
      <c r="DV259" s="223"/>
      <c r="DW259" s="223"/>
      <c r="DX259" s="223"/>
      <c r="DY259" s="223"/>
      <c r="DZ259" s="223"/>
      <c r="EA259" s="223"/>
      <c r="EB259" s="224"/>
      <c r="EJ259" s="53"/>
      <c r="EK259" s="53"/>
      <c r="EL259" s="53"/>
      <c r="EM259" s="53"/>
      <c r="EN259" s="54"/>
      <c r="EO259" s="297"/>
      <c r="EP259" s="298"/>
      <c r="EQ259" s="299"/>
      <c r="ER259" s="297"/>
      <c r="ES259" s="298"/>
      <c r="ET259" s="298"/>
    </row>
    <row r="260" spans="13:150" ht="5.25" customHeight="1" x14ac:dyDescent="0.15">
      <c r="M260" s="55"/>
      <c r="Q260" s="55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4"/>
      <c r="BR260" s="55"/>
      <c r="BV260" s="55"/>
      <c r="CT260" s="53"/>
      <c r="CU260" s="53"/>
      <c r="CV260" s="53"/>
      <c r="CW260" s="53"/>
      <c r="CX260" s="53"/>
      <c r="CY260" s="53"/>
      <c r="CZ260" s="53"/>
      <c r="DA260" s="53"/>
      <c r="DB260" s="53"/>
      <c r="DC260" s="311"/>
      <c r="DD260" s="311"/>
      <c r="DE260" s="312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Q260" s="225"/>
      <c r="DR260" s="226"/>
      <c r="DS260" s="226"/>
      <c r="DT260" s="226"/>
      <c r="DU260" s="226"/>
      <c r="DV260" s="226"/>
      <c r="DW260" s="226"/>
      <c r="DX260" s="226"/>
      <c r="DY260" s="226"/>
      <c r="DZ260" s="226"/>
      <c r="EA260" s="226"/>
      <c r="EB260" s="227"/>
      <c r="EJ260" s="65"/>
      <c r="EK260" s="65"/>
      <c r="EL260" s="65"/>
      <c r="EM260" s="65"/>
      <c r="EN260" s="68"/>
      <c r="EO260" s="297"/>
      <c r="EP260" s="298"/>
      <c r="EQ260" s="299"/>
      <c r="ER260" s="297"/>
      <c r="ES260" s="298"/>
      <c r="ET260" s="298"/>
    </row>
    <row r="261" spans="13:150" ht="5.25" customHeight="1" x14ac:dyDescent="0.15">
      <c r="M261" s="55"/>
      <c r="Q261" s="55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3"/>
      <c r="BR261" s="55"/>
      <c r="BV261" s="55"/>
      <c r="BX261" s="50"/>
      <c r="BY261" s="50"/>
      <c r="BZ261" s="50"/>
      <c r="CA261" s="50"/>
      <c r="CB261" s="51"/>
      <c r="CC261" s="262">
        <v>300</v>
      </c>
      <c r="CD261" s="263"/>
      <c r="CE261" s="264"/>
      <c r="CF261" s="217">
        <f>CC261+CC264+CC270</f>
        <v>1200</v>
      </c>
      <c r="CG261" s="265"/>
      <c r="CH261" s="265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53"/>
      <c r="CU261" s="53"/>
      <c r="CV261" s="53"/>
      <c r="CW261" s="53"/>
      <c r="CX261" s="53"/>
      <c r="CY261" s="53"/>
      <c r="CZ261" s="53"/>
      <c r="DA261" s="53"/>
      <c r="DB261" s="53"/>
      <c r="DC261" s="311"/>
      <c r="DD261" s="311"/>
      <c r="DE261" s="312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Q261" s="219" t="s">
        <v>79</v>
      </c>
      <c r="DR261" s="220"/>
      <c r="DS261" s="220"/>
      <c r="DT261" s="220"/>
      <c r="DU261" s="220"/>
      <c r="DV261" s="220"/>
      <c r="DW261" s="220"/>
      <c r="DX261" s="220"/>
      <c r="DY261" s="220"/>
      <c r="DZ261" s="220"/>
      <c r="EA261" s="220"/>
      <c r="EB261" s="221"/>
      <c r="EJ261" s="53"/>
      <c r="EK261" s="53"/>
      <c r="EL261" s="53"/>
      <c r="EM261" s="53"/>
      <c r="EN261" s="54"/>
      <c r="EO261" s="217">
        <f>IF(EO245+EO246+EO247+EO249&lt;500,810-EO245-EO246-EO247+[1]入力!F241,310+[1]入力!$F$13)</f>
        <v>330</v>
      </c>
      <c r="EP261" s="218"/>
      <c r="EQ261" s="228"/>
      <c r="ER261" s="297"/>
      <c r="ES261" s="298"/>
      <c r="ET261" s="298"/>
    </row>
    <row r="262" spans="13:150" ht="5.25" customHeight="1" x14ac:dyDescent="0.15">
      <c r="M262" s="55"/>
      <c r="Q262" s="55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9"/>
      <c r="BR262" s="55"/>
      <c r="BV262" s="55"/>
      <c r="BX262" s="53"/>
      <c r="BY262" s="53"/>
      <c r="BZ262" s="53"/>
      <c r="CA262" s="53"/>
      <c r="CB262" s="54"/>
      <c r="CC262" s="217"/>
      <c r="CD262" s="218"/>
      <c r="CE262" s="228"/>
      <c r="CF262" s="217"/>
      <c r="CG262" s="265"/>
      <c r="CH262" s="265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X262" s="53"/>
      <c r="CY262" s="53"/>
      <c r="CZ262" s="53"/>
      <c r="DC262" s="311"/>
      <c r="DD262" s="311"/>
      <c r="DE262" s="312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Q262" s="222"/>
      <c r="DR262" s="223"/>
      <c r="DS262" s="223"/>
      <c r="DT262" s="223"/>
      <c r="DU262" s="223"/>
      <c r="DV262" s="223"/>
      <c r="DW262" s="223"/>
      <c r="DX262" s="223"/>
      <c r="DY262" s="223"/>
      <c r="DZ262" s="223"/>
      <c r="EA262" s="223"/>
      <c r="EB262" s="224"/>
      <c r="EJ262" s="53"/>
      <c r="EK262" s="53"/>
      <c r="EL262" s="53"/>
      <c r="EM262" s="53"/>
      <c r="EN262" s="54"/>
      <c r="EO262" s="217"/>
      <c r="EP262" s="218"/>
      <c r="EQ262" s="228"/>
      <c r="ER262" s="297"/>
      <c r="ES262" s="298"/>
      <c r="ET262" s="298"/>
    </row>
    <row r="263" spans="13:150" ht="5.25" customHeight="1" x14ac:dyDescent="0.15">
      <c r="M263" s="55"/>
      <c r="Q263" s="55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9"/>
      <c r="BR263" s="55"/>
      <c r="BV263" s="55"/>
      <c r="BX263" s="53"/>
      <c r="BY263" s="53"/>
      <c r="BZ263" s="53"/>
      <c r="CA263" s="53"/>
      <c r="CB263" s="54"/>
      <c r="CC263" s="217"/>
      <c r="CD263" s="218"/>
      <c r="CE263" s="228"/>
      <c r="CF263" s="217"/>
      <c r="CG263" s="265"/>
      <c r="CH263" s="265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DA263" s="74"/>
      <c r="DB263" s="74"/>
      <c r="DC263" s="311"/>
      <c r="DD263" s="311"/>
      <c r="DE263" s="312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Q263" s="222"/>
      <c r="DR263" s="223"/>
      <c r="DS263" s="223"/>
      <c r="DT263" s="223"/>
      <c r="DU263" s="223"/>
      <c r="DV263" s="223"/>
      <c r="DW263" s="223"/>
      <c r="DX263" s="223"/>
      <c r="DY263" s="223"/>
      <c r="DZ263" s="223"/>
      <c r="EA263" s="223"/>
      <c r="EB263" s="224"/>
      <c r="EJ263" s="53"/>
      <c r="EK263" s="53"/>
      <c r="EL263" s="53"/>
      <c r="EM263" s="53"/>
      <c r="EN263" s="54"/>
      <c r="EO263" s="217"/>
      <c r="EP263" s="218"/>
      <c r="EQ263" s="228"/>
      <c r="ER263" s="297"/>
      <c r="ES263" s="298"/>
      <c r="ET263" s="298"/>
    </row>
    <row r="264" spans="13:150" ht="5.25" customHeight="1" x14ac:dyDescent="0.15">
      <c r="M264" s="55"/>
      <c r="Q264" s="55"/>
      <c r="R264" s="76"/>
      <c r="S264" s="76"/>
      <c r="T264" s="76"/>
      <c r="U264" s="76"/>
      <c r="V264" s="76"/>
      <c r="W264" s="69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3"/>
      <c r="BR264" s="55"/>
      <c r="BV264" s="55"/>
      <c r="BX264" s="50"/>
      <c r="BY264" s="50"/>
      <c r="BZ264" s="50"/>
      <c r="CA264" s="50"/>
      <c r="CB264" s="51"/>
      <c r="CC264" s="217">
        <v>600</v>
      </c>
      <c r="CD264" s="218"/>
      <c r="CE264" s="228"/>
      <c r="CF264" s="217"/>
      <c r="CG264" s="265"/>
      <c r="CH264" s="265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311"/>
      <c r="DD264" s="311"/>
      <c r="DE264" s="312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Q264" s="222"/>
      <c r="DR264" s="223"/>
      <c r="DS264" s="223"/>
      <c r="DT264" s="223"/>
      <c r="DU264" s="223"/>
      <c r="DV264" s="223"/>
      <c r="DW264" s="223"/>
      <c r="DX264" s="223"/>
      <c r="DY264" s="223"/>
      <c r="DZ264" s="223"/>
      <c r="EA264" s="223"/>
      <c r="EB264" s="224"/>
      <c r="EJ264" s="53"/>
      <c r="EK264" s="53"/>
      <c r="EL264" s="53"/>
      <c r="EM264" s="53"/>
      <c r="EN264" s="54"/>
      <c r="EO264" s="217"/>
      <c r="EP264" s="218"/>
      <c r="EQ264" s="228"/>
      <c r="ER264" s="297"/>
      <c r="ES264" s="298"/>
      <c r="ET264" s="298"/>
    </row>
    <row r="265" spans="13:150" ht="5.25" customHeight="1" x14ac:dyDescent="0.15">
      <c r="M265" s="55"/>
      <c r="Q265" s="55"/>
      <c r="R265" s="76"/>
      <c r="S265" s="76"/>
      <c r="T265" s="76"/>
      <c r="U265" s="76"/>
      <c r="V265" s="76"/>
      <c r="W265" s="75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9"/>
      <c r="BR265" s="55"/>
      <c r="BV265" s="55"/>
      <c r="BX265" s="53"/>
      <c r="BY265" s="53"/>
      <c r="BZ265" s="53"/>
      <c r="CA265" s="53"/>
      <c r="CB265" s="54"/>
      <c r="CC265" s="217"/>
      <c r="CD265" s="218"/>
      <c r="CE265" s="228"/>
      <c r="CF265" s="217"/>
      <c r="CG265" s="265"/>
      <c r="CH265" s="265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311"/>
      <c r="DD265" s="311"/>
      <c r="DE265" s="312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Q265" s="222"/>
      <c r="DR265" s="223"/>
      <c r="DS265" s="223"/>
      <c r="DT265" s="223"/>
      <c r="DU265" s="223"/>
      <c r="DV265" s="223"/>
      <c r="DW265" s="223"/>
      <c r="DX265" s="223"/>
      <c r="DY265" s="223"/>
      <c r="DZ265" s="223"/>
      <c r="EA265" s="223"/>
      <c r="EB265" s="224"/>
      <c r="EJ265" s="53"/>
      <c r="EK265" s="53"/>
      <c r="EL265" s="53"/>
      <c r="EM265" s="53"/>
      <c r="EN265" s="54"/>
      <c r="EO265" s="217"/>
      <c r="EP265" s="218"/>
      <c r="EQ265" s="228"/>
      <c r="ER265" s="297"/>
      <c r="ES265" s="298"/>
      <c r="ET265" s="298"/>
    </row>
    <row r="266" spans="13:150" ht="5.25" customHeight="1" thickBot="1" x14ac:dyDescent="0.2">
      <c r="M266" s="55"/>
      <c r="Q266" s="55"/>
      <c r="R266" s="76"/>
      <c r="S266" s="76"/>
      <c r="T266" s="76"/>
      <c r="U266" s="76"/>
      <c r="V266" s="76"/>
      <c r="W266" s="75"/>
      <c r="X266" s="76"/>
      <c r="Y266" s="76"/>
      <c r="Z266" s="76"/>
      <c r="AA266" s="76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76"/>
      <c r="BJ266" s="76"/>
      <c r="BK266" s="76"/>
      <c r="BL266" s="76"/>
      <c r="BM266" s="76"/>
      <c r="BN266" s="76"/>
      <c r="BO266" s="76"/>
      <c r="BP266" s="76"/>
      <c r="BQ266" s="79"/>
      <c r="BR266" s="55"/>
      <c r="BV266" s="55"/>
      <c r="BX266" s="53"/>
      <c r="BY266" s="53"/>
      <c r="BZ266" s="53"/>
      <c r="CA266" s="53"/>
      <c r="CB266" s="54"/>
      <c r="CC266" s="217"/>
      <c r="CD266" s="218"/>
      <c r="CE266" s="228"/>
      <c r="CF266" s="217"/>
      <c r="CG266" s="265"/>
      <c r="CH266" s="265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C266" s="311"/>
      <c r="DD266" s="311"/>
      <c r="DE266" s="312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Q266" s="222"/>
      <c r="DR266" s="223"/>
      <c r="DS266" s="223"/>
      <c r="DT266" s="223"/>
      <c r="DU266" s="223"/>
      <c r="DV266" s="223"/>
      <c r="DW266" s="223"/>
      <c r="DX266" s="223"/>
      <c r="DY266" s="223"/>
      <c r="DZ266" s="223"/>
      <c r="EA266" s="223"/>
      <c r="EB266" s="224"/>
      <c r="EJ266" s="53"/>
      <c r="EK266" s="53"/>
      <c r="EL266" s="53"/>
      <c r="EM266" s="53"/>
      <c r="EN266" s="54"/>
      <c r="EO266" s="217"/>
      <c r="EP266" s="218"/>
      <c r="EQ266" s="228"/>
      <c r="ER266" s="297"/>
      <c r="ES266" s="298"/>
      <c r="ET266" s="298"/>
    </row>
    <row r="267" spans="13:150" ht="5.25" customHeight="1" x14ac:dyDescent="0.15">
      <c r="M267" s="55"/>
      <c r="Q267" s="55"/>
      <c r="R267" s="76"/>
      <c r="S267" s="76"/>
      <c r="T267" s="76"/>
      <c r="U267" s="76"/>
      <c r="V267" s="76"/>
      <c r="W267" s="75"/>
      <c r="X267" s="76"/>
      <c r="Y267" s="76"/>
      <c r="Z267" s="76"/>
      <c r="AA267" s="7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7"/>
      <c r="BR267" s="88"/>
      <c r="BS267" s="89"/>
      <c r="BT267" s="89"/>
      <c r="BU267" s="89"/>
      <c r="BV267" s="88"/>
      <c r="BW267" s="89"/>
      <c r="BX267" s="89"/>
      <c r="BY267" s="89"/>
      <c r="BZ267" s="89"/>
      <c r="CA267" s="89"/>
      <c r="CB267" s="54"/>
      <c r="CC267" s="217"/>
      <c r="CD267" s="218"/>
      <c r="CE267" s="228"/>
      <c r="CF267" s="217"/>
      <c r="CG267" s="265"/>
      <c r="CH267" s="265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Q267" s="80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2"/>
      <c r="EJ267" s="65"/>
      <c r="EK267" s="65"/>
      <c r="EL267" s="65"/>
      <c r="EM267" s="65"/>
      <c r="EN267" s="68"/>
      <c r="EO267" s="243"/>
      <c r="EP267" s="244"/>
      <c r="EQ267" s="245"/>
      <c r="ER267" s="297"/>
      <c r="ES267" s="298"/>
      <c r="ET267" s="298"/>
    </row>
    <row r="268" spans="13:150" ht="5.25" customHeight="1" x14ac:dyDescent="0.15">
      <c r="M268" s="55"/>
      <c r="Q268" s="55"/>
      <c r="R268" s="76"/>
      <c r="S268" s="76"/>
      <c r="T268" s="76"/>
      <c r="U268" s="76"/>
      <c r="V268" s="76"/>
      <c r="W268" s="75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9"/>
      <c r="BR268" s="55"/>
      <c r="BV268" s="55"/>
      <c r="BX268" s="53"/>
      <c r="BY268" s="53"/>
      <c r="BZ268" s="53"/>
      <c r="CA268" s="53"/>
      <c r="CB268" s="54"/>
      <c r="CC268" s="217"/>
      <c r="CD268" s="218"/>
      <c r="CE268" s="228"/>
      <c r="CF268" s="217"/>
      <c r="CG268" s="265"/>
      <c r="CH268" s="265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C268" s="74"/>
      <c r="DD268" s="74"/>
      <c r="DE268" s="74"/>
      <c r="DF268" s="74"/>
      <c r="DG268" s="74"/>
      <c r="DH268" s="74"/>
    </row>
    <row r="269" spans="13:150" ht="5.25" customHeight="1" x14ac:dyDescent="0.15">
      <c r="M269" s="55"/>
      <c r="Q269" s="55"/>
      <c r="R269" s="76"/>
      <c r="S269" s="76"/>
      <c r="T269" s="76"/>
      <c r="U269" s="76"/>
      <c r="V269" s="76"/>
      <c r="W269" s="80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2"/>
      <c r="BR269" s="55"/>
      <c r="BV269" s="55"/>
      <c r="BX269" s="65"/>
      <c r="BY269" s="65"/>
      <c r="BZ269" s="65"/>
      <c r="CA269" s="65"/>
      <c r="CB269" s="68"/>
      <c r="CC269" s="217"/>
      <c r="CD269" s="218"/>
      <c r="CE269" s="228"/>
      <c r="CF269" s="217"/>
      <c r="CG269" s="265"/>
      <c r="CH269" s="265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C269" s="74"/>
      <c r="DD269" s="74"/>
      <c r="DE269" s="74"/>
      <c r="DF269" s="74"/>
      <c r="DG269" s="74"/>
      <c r="DH269" s="74"/>
    </row>
    <row r="270" spans="13:150" ht="5.25" customHeight="1" x14ac:dyDescent="0.15">
      <c r="M270" s="55"/>
      <c r="Q270" s="55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9"/>
      <c r="BR270" s="55"/>
      <c r="BV270" s="55"/>
      <c r="BX270" s="53"/>
      <c r="BY270" s="53"/>
      <c r="BZ270" s="53"/>
      <c r="CA270" s="53"/>
      <c r="CB270" s="54"/>
      <c r="CC270" s="217">
        <v>300</v>
      </c>
      <c r="CD270" s="218"/>
      <c r="CE270" s="228"/>
      <c r="CF270" s="217"/>
      <c r="CG270" s="265"/>
      <c r="CH270" s="265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C270" s="74"/>
      <c r="DD270" s="74"/>
      <c r="DE270" s="74"/>
      <c r="DF270" s="74"/>
      <c r="DG270" s="74"/>
      <c r="DH270" s="74"/>
    </row>
    <row r="271" spans="13:150" ht="5.25" customHeight="1" x14ac:dyDescent="0.15">
      <c r="M271" s="55"/>
      <c r="Q271" s="55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9"/>
      <c r="BR271" s="55"/>
      <c r="BV271" s="55"/>
      <c r="BX271" s="53"/>
      <c r="BY271" s="53"/>
      <c r="BZ271" s="53"/>
      <c r="CA271" s="53"/>
      <c r="CB271" s="54"/>
      <c r="CC271" s="217"/>
      <c r="CD271" s="218"/>
      <c r="CE271" s="228"/>
      <c r="CF271" s="217"/>
      <c r="CG271" s="265"/>
      <c r="CH271" s="265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</row>
    <row r="272" spans="13:150" ht="5.25" customHeight="1" x14ac:dyDescent="0.15">
      <c r="M272" s="55"/>
      <c r="Q272" s="5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2"/>
      <c r="BR272" s="55"/>
      <c r="BV272" s="55"/>
      <c r="BX272" s="65"/>
      <c r="BY272" s="65"/>
      <c r="BZ272" s="65"/>
      <c r="CA272" s="65"/>
      <c r="CB272" s="68"/>
      <c r="CC272" s="243"/>
      <c r="CD272" s="244"/>
      <c r="CE272" s="245"/>
      <c r="CF272" s="217"/>
      <c r="CG272" s="265"/>
      <c r="CH272" s="265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</row>
    <row r="273" spans="13:138" ht="5.25" customHeight="1" x14ac:dyDescent="0.15">
      <c r="M273" s="55"/>
      <c r="Q273" s="55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4"/>
      <c r="BR273" s="55"/>
      <c r="BV273" s="55"/>
      <c r="CT273" s="74"/>
      <c r="CU273" s="74"/>
      <c r="CV273" s="74"/>
      <c r="CW273" s="74"/>
      <c r="CX273" s="74"/>
      <c r="CY273" s="74"/>
      <c r="CZ273" s="74"/>
      <c r="DA273" s="74"/>
      <c r="DQ273" s="90"/>
      <c r="DR273" s="90"/>
      <c r="DS273" s="90"/>
      <c r="DT273" s="90"/>
      <c r="DU273" s="90"/>
      <c r="DV273" s="90"/>
      <c r="DW273" s="90"/>
      <c r="DX273" s="90"/>
      <c r="DY273" s="90"/>
      <c r="DZ273" s="90"/>
      <c r="EA273" s="90"/>
      <c r="EB273" s="90"/>
      <c r="EC273" s="90"/>
      <c r="ED273" s="90"/>
      <c r="EE273" s="90"/>
      <c r="EF273" s="90"/>
      <c r="EG273" s="90"/>
    </row>
    <row r="274" spans="13:138" ht="5.25" customHeight="1" x14ac:dyDescent="0.15">
      <c r="M274" s="55"/>
      <c r="Q274" s="55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4"/>
      <c r="BR274" s="55"/>
      <c r="BV274" s="55"/>
      <c r="CT274" s="74"/>
      <c r="CU274" s="74"/>
      <c r="CV274" s="74"/>
      <c r="CW274" s="74"/>
      <c r="CX274" s="74"/>
      <c r="CY274" s="74"/>
      <c r="CZ274" s="74"/>
      <c r="DA274" s="74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</row>
    <row r="275" spans="13:138" ht="5.25" customHeight="1" x14ac:dyDescent="0.15">
      <c r="M275" s="55"/>
      <c r="Q275" s="55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4"/>
      <c r="BR275" s="55"/>
      <c r="BV275" s="55"/>
      <c r="CX275" s="74"/>
      <c r="CY275" s="74"/>
      <c r="CZ275" s="74"/>
    </row>
    <row r="276" spans="13:138" ht="5.25" customHeight="1" x14ac:dyDescent="0.15">
      <c r="M276" s="55"/>
      <c r="Q276" s="55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4"/>
      <c r="BR276" s="55"/>
      <c r="BV276" s="55"/>
      <c r="DN276" s="246" t="str">
        <f>[1]市道占用!$C$20</f>
        <v>ポリエチレン管(PP)</v>
      </c>
      <c r="DO276" s="246"/>
      <c r="DP276" s="246"/>
      <c r="DQ276" s="246"/>
      <c r="DR276" s="246"/>
      <c r="DS276" s="246"/>
      <c r="DT276" s="246"/>
      <c r="DU276" s="246"/>
      <c r="DV276" s="246"/>
      <c r="DW276" s="246"/>
      <c r="DX276" s="246"/>
      <c r="DY276" s="246"/>
      <c r="DZ276" s="246"/>
      <c r="EA276" s="246"/>
      <c r="EB276" s="247" t="str">
        <f>[1]市道占用!$G$20</f>
        <v>φ２０mm</v>
      </c>
      <c r="EC276" s="247"/>
      <c r="ED276" s="247"/>
      <c r="EE276" s="247"/>
      <c r="EF276" s="247"/>
      <c r="EG276" s="247"/>
      <c r="EH276" s="247"/>
    </row>
    <row r="277" spans="13:138" ht="5.25" customHeight="1" x14ac:dyDescent="0.15">
      <c r="M277" s="55"/>
      <c r="Q277" s="55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4"/>
      <c r="BR277" s="55"/>
      <c r="BV277" s="55"/>
      <c r="DN277" s="246"/>
      <c r="DO277" s="246"/>
      <c r="DP277" s="246"/>
      <c r="DQ277" s="246"/>
      <c r="DR277" s="246"/>
      <c r="DS277" s="246"/>
      <c r="DT277" s="246"/>
      <c r="DU277" s="246"/>
      <c r="DV277" s="246"/>
      <c r="DW277" s="246"/>
      <c r="DX277" s="246"/>
      <c r="DY277" s="246"/>
      <c r="DZ277" s="246"/>
      <c r="EA277" s="246"/>
      <c r="EB277" s="247"/>
      <c r="EC277" s="247"/>
      <c r="ED277" s="247"/>
      <c r="EE277" s="247"/>
      <c r="EF277" s="247"/>
      <c r="EG277" s="247"/>
      <c r="EH277" s="247"/>
    </row>
    <row r="278" spans="13:138" ht="5.25" customHeight="1" x14ac:dyDescent="0.15">
      <c r="M278" s="55"/>
      <c r="Q278" s="55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4"/>
      <c r="BR278" s="55"/>
      <c r="BV278" s="55"/>
    </row>
    <row r="279" spans="13:138" ht="5.25" customHeight="1" x14ac:dyDescent="0.15">
      <c r="M279" s="55"/>
      <c r="Q279" s="55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4"/>
      <c r="BR279" s="55"/>
      <c r="BV279" s="55"/>
    </row>
    <row r="280" spans="13:138" ht="5.25" customHeight="1" x14ac:dyDescent="0.15">
      <c r="M280" s="55"/>
      <c r="Q280" s="55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4"/>
      <c r="BR280" s="55"/>
      <c r="BV280" s="55"/>
    </row>
    <row r="281" spans="13:138" ht="5.25" customHeight="1" x14ac:dyDescent="0.15">
      <c r="M281" s="55"/>
      <c r="Q281" s="55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4"/>
      <c r="BR281" s="55"/>
      <c r="BV281" s="55"/>
    </row>
    <row r="282" spans="13:138" ht="5.25" customHeight="1" x14ac:dyDescent="0.15">
      <c r="M282" s="55"/>
      <c r="Q282" s="55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4"/>
      <c r="BR282" s="55"/>
      <c r="BV282" s="55"/>
    </row>
    <row r="283" spans="13:138" ht="5.25" customHeight="1" x14ac:dyDescent="0.15">
      <c r="M283" s="55"/>
      <c r="Q283" s="55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4"/>
      <c r="BR283" s="55"/>
      <c r="BV283" s="55"/>
    </row>
    <row r="284" spans="13:138" ht="5.25" customHeight="1" x14ac:dyDescent="0.15">
      <c r="M284" s="55"/>
      <c r="Q284" s="55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4"/>
      <c r="BR284" s="55"/>
      <c r="BV284" s="55"/>
    </row>
    <row r="285" spans="13:138" ht="5.25" customHeight="1" x14ac:dyDescent="0.15">
      <c r="M285" s="55"/>
      <c r="Q285" s="55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4"/>
      <c r="BR285" s="55"/>
      <c r="BV285" s="55"/>
    </row>
    <row r="286" spans="13:138" ht="5.25" customHeight="1" x14ac:dyDescent="0.15">
      <c r="M286" s="55"/>
      <c r="Q286" s="55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4"/>
      <c r="BR286" s="55"/>
      <c r="BV286" s="55"/>
    </row>
    <row r="287" spans="13:138" ht="5.25" customHeight="1" x14ac:dyDescent="0.15">
      <c r="M287" s="55"/>
      <c r="Q287" s="55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4"/>
      <c r="BR287" s="55"/>
      <c r="BV287" s="55"/>
    </row>
    <row r="288" spans="13:138" ht="5.25" customHeight="1" x14ac:dyDescent="0.15"/>
    <row r="289" spans="13:74" ht="5.25" customHeight="1" x14ac:dyDescent="0.15">
      <c r="AB289" s="52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4"/>
    </row>
    <row r="290" spans="13:74" ht="5.25" customHeight="1" x14ac:dyDescent="0.15">
      <c r="AB290" s="52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4"/>
    </row>
    <row r="291" spans="13:74" ht="5.25" customHeight="1" x14ac:dyDescent="0.15">
      <c r="AB291" s="241" t="s">
        <v>116</v>
      </c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208"/>
      <c r="BP291" s="208"/>
      <c r="BQ291" s="208"/>
      <c r="BR291" s="208"/>
      <c r="BS291" s="208"/>
      <c r="BT291" s="208"/>
      <c r="BU291" s="208"/>
      <c r="BV291" s="209"/>
    </row>
    <row r="292" spans="13:74" ht="5.25" customHeight="1" x14ac:dyDescent="0.15">
      <c r="AB292" s="241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  <c r="BI292" s="208"/>
      <c r="BJ292" s="208"/>
      <c r="BK292" s="208"/>
      <c r="BL292" s="208"/>
      <c r="BM292" s="208"/>
      <c r="BN292" s="208"/>
      <c r="BO292" s="208"/>
      <c r="BP292" s="208"/>
      <c r="BQ292" s="208"/>
      <c r="BR292" s="208"/>
      <c r="BS292" s="208"/>
      <c r="BT292" s="208"/>
      <c r="BU292" s="208"/>
      <c r="BV292" s="209"/>
    </row>
    <row r="293" spans="13:74" ht="5.25" customHeight="1" x14ac:dyDescent="0.15">
      <c r="AB293" s="242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1"/>
    </row>
    <row r="294" spans="13:74" ht="5.25" customHeight="1" x14ac:dyDescent="0.15">
      <c r="AB294" s="248" t="str">
        <f>AB339</f>
        <v>占用物件</v>
      </c>
      <c r="AC294" s="248"/>
      <c r="AD294" s="248"/>
      <c r="AE294" s="248"/>
      <c r="AF294" s="248"/>
      <c r="AG294" s="248"/>
      <c r="AH294" s="248"/>
      <c r="AI294" s="248"/>
      <c r="AJ294" s="248"/>
      <c r="AK294" s="248"/>
      <c r="AL294" s="248"/>
      <c r="AM294" s="248"/>
      <c r="AN294" s="248"/>
      <c r="AO294" s="248"/>
      <c r="AP294" s="248"/>
      <c r="AQ294" s="248"/>
      <c r="AR294" s="248"/>
      <c r="AS294" s="248"/>
      <c r="AT294" s="248"/>
      <c r="AU294" s="248"/>
      <c r="AV294" s="248"/>
      <c r="AW294" s="248"/>
      <c r="AX294" s="248"/>
      <c r="AY294" s="248"/>
      <c r="AZ294" s="248"/>
      <c r="BA294" s="248"/>
      <c r="BB294" s="248"/>
      <c r="BC294" s="248"/>
      <c r="BD294" s="248"/>
      <c r="BE294" s="248"/>
      <c r="BF294" s="248"/>
      <c r="BG294" s="248"/>
      <c r="BH294" s="248"/>
      <c r="BI294" s="248"/>
      <c r="BJ294" s="248"/>
      <c r="BK294" s="248"/>
      <c r="BL294" s="248"/>
      <c r="BM294" s="248"/>
      <c r="BN294" s="248"/>
      <c r="BO294" s="248"/>
      <c r="BP294" s="248"/>
      <c r="BQ294" s="248"/>
      <c r="BR294" s="248"/>
      <c r="BS294" s="248"/>
      <c r="BT294" s="248"/>
      <c r="BU294" s="248"/>
      <c r="BV294" s="248"/>
    </row>
    <row r="295" spans="13:74" ht="5.25" customHeight="1" x14ac:dyDescent="0.15">
      <c r="AB295" s="315"/>
      <c r="AC295" s="315"/>
      <c r="AD295" s="315"/>
      <c r="AE295" s="315"/>
      <c r="AF295" s="315"/>
      <c r="AG295" s="315"/>
      <c r="AH295" s="315"/>
      <c r="AI295" s="315"/>
      <c r="AJ295" s="315"/>
      <c r="AK295" s="315"/>
      <c r="AL295" s="315"/>
      <c r="AM295" s="315"/>
      <c r="AN295" s="315"/>
      <c r="AO295" s="315"/>
      <c r="AP295" s="315"/>
      <c r="AQ295" s="315"/>
      <c r="AR295" s="315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5"/>
      <c r="BD295" s="315"/>
      <c r="BE295" s="315"/>
      <c r="BF295" s="315"/>
      <c r="BG295" s="315"/>
      <c r="BH295" s="315"/>
      <c r="BI295" s="315"/>
      <c r="BJ295" s="315"/>
      <c r="BK295" s="315"/>
      <c r="BL295" s="315"/>
      <c r="BM295" s="315"/>
      <c r="BN295" s="315"/>
      <c r="BO295" s="315"/>
      <c r="BP295" s="315"/>
      <c r="BQ295" s="315"/>
      <c r="BR295" s="315"/>
      <c r="BS295" s="315"/>
      <c r="BT295" s="315"/>
      <c r="BU295" s="315"/>
      <c r="BV295" s="315"/>
    </row>
    <row r="296" spans="13:74" ht="5.25" customHeight="1" x14ac:dyDescent="0.15">
      <c r="AB296" s="315"/>
      <c r="AC296" s="315"/>
      <c r="AD296" s="315"/>
      <c r="AE296" s="315"/>
      <c r="AF296" s="315"/>
      <c r="AG296" s="315"/>
      <c r="AH296" s="315"/>
      <c r="AI296" s="315"/>
      <c r="AJ296" s="315"/>
      <c r="AK296" s="315"/>
      <c r="AL296" s="315"/>
      <c r="AM296" s="315"/>
      <c r="AN296" s="315"/>
      <c r="AO296" s="315"/>
      <c r="AP296" s="315"/>
      <c r="AQ296" s="315"/>
      <c r="AR296" s="315"/>
      <c r="AS296" s="315"/>
      <c r="AT296" s="315"/>
      <c r="AU296" s="315"/>
      <c r="AV296" s="315"/>
      <c r="AW296" s="315"/>
      <c r="AX296" s="315"/>
      <c r="AY296" s="315"/>
      <c r="AZ296" s="315"/>
      <c r="BA296" s="315"/>
      <c r="BB296" s="315"/>
      <c r="BC296" s="315"/>
      <c r="BD296" s="315"/>
      <c r="BE296" s="315"/>
      <c r="BF296" s="315"/>
      <c r="BG296" s="315"/>
      <c r="BH296" s="315"/>
      <c r="BI296" s="315"/>
      <c r="BJ296" s="315"/>
      <c r="BK296" s="315"/>
      <c r="BL296" s="315"/>
      <c r="BM296" s="315"/>
      <c r="BN296" s="315"/>
      <c r="BO296" s="315"/>
      <c r="BP296" s="315"/>
      <c r="BQ296" s="315"/>
      <c r="BR296" s="315"/>
      <c r="BS296" s="315"/>
      <c r="BT296" s="315"/>
      <c r="BU296" s="315"/>
      <c r="BV296" s="315"/>
    </row>
    <row r="297" spans="13:74" ht="5.25" customHeight="1" x14ac:dyDescent="0.15"/>
    <row r="298" spans="13:74" ht="5.25" customHeight="1" x14ac:dyDescent="0.15">
      <c r="AE298" s="229" t="s">
        <v>81</v>
      </c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0"/>
      <c r="BA298" s="230"/>
      <c r="BB298" s="231"/>
    </row>
    <row r="299" spans="13:74" ht="5.25" customHeight="1" x14ac:dyDescent="0.15">
      <c r="AE299" s="232"/>
      <c r="AF299" s="233"/>
      <c r="AG299" s="233"/>
      <c r="AH299" s="233"/>
      <c r="AI299" s="233"/>
      <c r="AJ299" s="233"/>
      <c r="AK299" s="233"/>
      <c r="AL299" s="233"/>
      <c r="AM299" s="233"/>
      <c r="AN299" s="233"/>
      <c r="AO299" s="233"/>
      <c r="AP299" s="233"/>
      <c r="AQ299" s="233"/>
      <c r="AR299" s="233"/>
      <c r="AS299" s="233"/>
      <c r="AT299" s="233"/>
      <c r="AU299" s="233"/>
      <c r="AV299" s="233"/>
      <c r="AW299" s="233"/>
      <c r="AX299" s="233"/>
      <c r="AY299" s="233"/>
      <c r="AZ299" s="233"/>
      <c r="BA299" s="233"/>
      <c r="BB299" s="234"/>
    </row>
    <row r="300" spans="13:74" ht="5.25" customHeight="1" x14ac:dyDescent="0.15">
      <c r="AE300" s="235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7"/>
    </row>
    <row r="301" spans="13:74" ht="5.25" customHeight="1" x14ac:dyDescent="0.15">
      <c r="M301" s="238" t="str">
        <f>M233</f>
        <v>（　　　　）</v>
      </c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  <c r="BR301" s="238"/>
      <c r="BS301" s="238"/>
      <c r="BT301" s="238"/>
      <c r="BU301" s="238"/>
      <c r="BV301" s="238"/>
    </row>
    <row r="302" spans="13:74" ht="5.25" customHeight="1" x14ac:dyDescent="0.15"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  <c r="BR302" s="238"/>
      <c r="BS302" s="238"/>
      <c r="BT302" s="238"/>
      <c r="BU302" s="238"/>
      <c r="BV302" s="238"/>
    </row>
    <row r="303" spans="13:74" ht="5.25" customHeight="1" x14ac:dyDescent="0.15"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</row>
    <row r="304" spans="13:74" ht="5.25" customHeight="1" x14ac:dyDescent="0.15">
      <c r="M304" s="240" t="str">
        <f>M236</f>
        <v>（　　）</v>
      </c>
      <c r="N304" s="206"/>
      <c r="O304" s="206"/>
      <c r="P304" s="206"/>
      <c r="Q304" s="206"/>
      <c r="R304" s="240" t="str">
        <f>R236</f>
        <v>（　　　　）</v>
      </c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7"/>
      <c r="BR304" s="240" t="str">
        <f>BR236</f>
        <v>（　　）</v>
      </c>
      <c r="BS304" s="206"/>
      <c r="BT304" s="206"/>
      <c r="BU304" s="206"/>
      <c r="BV304" s="207"/>
    </row>
    <row r="305" spans="6:88" ht="5.25" customHeight="1" x14ac:dyDescent="0.15">
      <c r="M305" s="241"/>
      <c r="N305" s="208"/>
      <c r="O305" s="208"/>
      <c r="P305" s="208"/>
      <c r="Q305" s="208"/>
      <c r="R305" s="241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9"/>
      <c r="BR305" s="241"/>
      <c r="BS305" s="208"/>
      <c r="BT305" s="208"/>
      <c r="BU305" s="208"/>
      <c r="BV305" s="209"/>
    </row>
    <row r="306" spans="6:88" ht="5.25" customHeight="1" x14ac:dyDescent="0.15">
      <c r="M306" s="242"/>
      <c r="N306" s="210"/>
      <c r="O306" s="210"/>
      <c r="P306" s="210"/>
      <c r="Q306" s="210"/>
      <c r="R306" s="242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1"/>
      <c r="BR306" s="242"/>
      <c r="BS306" s="210"/>
      <c r="BT306" s="210"/>
      <c r="BU306" s="210"/>
      <c r="BV306" s="211"/>
    </row>
    <row r="307" spans="6:88" ht="5.25" customHeight="1" x14ac:dyDescent="0.15">
      <c r="M307" s="49"/>
      <c r="N307" s="50"/>
      <c r="O307" s="50"/>
      <c r="P307" s="50"/>
      <c r="Q307" s="51"/>
      <c r="R307" s="50"/>
      <c r="S307" s="50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6"/>
      <c r="BR307" s="49"/>
      <c r="BS307" s="50"/>
      <c r="BT307" s="50"/>
      <c r="BU307" s="50"/>
      <c r="BV307" s="51"/>
    </row>
    <row r="308" spans="6:88" ht="5.25" customHeight="1" x14ac:dyDescent="0.15">
      <c r="M308" s="52"/>
      <c r="N308" s="53"/>
      <c r="O308" s="53"/>
      <c r="P308" s="53"/>
      <c r="Q308" s="54"/>
      <c r="R308" s="52"/>
      <c r="S308" s="53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7"/>
      <c r="AZ308" s="107"/>
      <c r="BA308" s="107"/>
      <c r="BB308" s="107"/>
      <c r="BC308" s="107"/>
      <c r="BD308" s="107"/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  <c r="BP308" s="107"/>
      <c r="BQ308" s="108"/>
      <c r="BR308" s="52"/>
      <c r="BS308" s="53"/>
      <c r="BT308" s="53"/>
      <c r="BU308" s="53"/>
      <c r="BV308" s="54"/>
    </row>
    <row r="309" spans="6:88" ht="5.25" customHeight="1" x14ac:dyDescent="0.15">
      <c r="M309" s="52"/>
      <c r="N309" s="53"/>
      <c r="O309" s="53"/>
      <c r="P309" s="53"/>
      <c r="Q309" s="54"/>
      <c r="R309" s="52"/>
      <c r="S309" s="53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7"/>
      <c r="BQ309" s="108"/>
      <c r="BR309" s="52"/>
      <c r="BS309" s="53"/>
      <c r="BT309" s="53"/>
      <c r="BU309" s="53"/>
      <c r="BV309" s="54"/>
    </row>
    <row r="310" spans="6:88" ht="5.25" customHeight="1" x14ac:dyDescent="0.15">
      <c r="M310" s="52"/>
      <c r="N310" s="53"/>
      <c r="O310" s="53"/>
      <c r="P310" s="53"/>
      <c r="Q310" s="54"/>
      <c r="R310" s="250" t="str">
        <f>R251</f>
        <v>（　　）</v>
      </c>
      <c r="S310" s="251"/>
      <c r="T310" s="251"/>
      <c r="U310" s="251"/>
      <c r="V310" s="251"/>
      <c r="W310" s="241" t="str">
        <f>W251</f>
        <v>（　　　　）</v>
      </c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  <c r="BI310" s="208"/>
      <c r="BJ310" s="208"/>
      <c r="BK310" s="208"/>
      <c r="BL310" s="208"/>
      <c r="BM310" s="208"/>
      <c r="BN310" s="208"/>
      <c r="BO310" s="208"/>
      <c r="BP310" s="208"/>
      <c r="BQ310" s="209"/>
      <c r="BR310" s="52"/>
      <c r="BS310" s="53"/>
      <c r="BT310" s="53"/>
      <c r="BU310" s="53"/>
      <c r="BV310" s="54"/>
    </row>
    <row r="311" spans="6:88" ht="5.25" customHeight="1" x14ac:dyDescent="0.15">
      <c r="M311" s="52"/>
      <c r="N311" s="53"/>
      <c r="O311" s="53"/>
      <c r="P311" s="53"/>
      <c r="Q311" s="54"/>
      <c r="R311" s="250"/>
      <c r="S311" s="251"/>
      <c r="T311" s="251"/>
      <c r="U311" s="251"/>
      <c r="V311" s="251"/>
      <c r="W311" s="241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 s="208"/>
      <c r="BK311" s="208"/>
      <c r="BL311" s="208"/>
      <c r="BM311" s="208"/>
      <c r="BN311" s="208"/>
      <c r="BO311" s="208"/>
      <c r="BP311" s="208"/>
      <c r="BQ311" s="209"/>
      <c r="BR311" s="52"/>
      <c r="BS311" s="53"/>
      <c r="BT311" s="53"/>
      <c r="BU311" s="53"/>
      <c r="BV311" s="54"/>
    </row>
    <row r="312" spans="6:88" ht="5.25" customHeight="1" x14ac:dyDescent="0.15">
      <c r="M312" s="52"/>
      <c r="N312" s="53"/>
      <c r="O312" s="53"/>
      <c r="P312" s="53"/>
      <c r="Q312" s="54"/>
      <c r="R312" s="253"/>
      <c r="S312" s="254"/>
      <c r="T312" s="254"/>
      <c r="U312" s="254"/>
      <c r="V312" s="254"/>
      <c r="W312" s="242"/>
      <c r="X312" s="210"/>
      <c r="Y312" s="210"/>
      <c r="Z312" s="210"/>
      <c r="AA312" s="210"/>
      <c r="AB312" s="210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1"/>
      <c r="BR312" s="52"/>
      <c r="BS312" s="53"/>
      <c r="BT312" s="53"/>
      <c r="BU312" s="53"/>
      <c r="BV312" s="54"/>
    </row>
    <row r="313" spans="6:88" ht="5.25" customHeight="1" x14ac:dyDescent="0.15">
      <c r="M313" s="52"/>
      <c r="N313" s="53"/>
      <c r="O313" s="53"/>
      <c r="P313" s="53"/>
      <c r="Q313" s="54"/>
      <c r="R313" s="52"/>
      <c r="S313" s="53"/>
      <c r="V313" s="54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1"/>
      <c r="BR313" s="52"/>
      <c r="BS313" s="53"/>
      <c r="BT313" s="53"/>
      <c r="BU313" s="53"/>
      <c r="BV313" s="54"/>
    </row>
    <row r="314" spans="6:88" ht="5.25" customHeight="1" x14ac:dyDescent="0.15">
      <c r="M314" s="52"/>
      <c r="N314" s="53"/>
      <c r="O314" s="53"/>
      <c r="P314" s="53"/>
      <c r="Q314" s="54"/>
      <c r="R314" s="52"/>
      <c r="S314" s="53"/>
      <c r="V314" s="54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4"/>
      <c r="BR314" s="52"/>
      <c r="BS314" s="53"/>
      <c r="BT314" s="53"/>
      <c r="BU314" s="53"/>
      <c r="BV314" s="54"/>
    </row>
    <row r="315" spans="6:88" ht="5.25" customHeight="1" x14ac:dyDescent="0.15">
      <c r="M315" s="52"/>
      <c r="N315" s="53"/>
      <c r="O315" s="53"/>
      <c r="P315" s="53"/>
      <c r="Q315" s="54"/>
      <c r="R315" s="52"/>
      <c r="S315" s="53"/>
      <c r="V315" s="54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4"/>
      <c r="BR315" s="52"/>
      <c r="BS315" s="53"/>
      <c r="BT315" s="53"/>
      <c r="BU315" s="53"/>
      <c r="BV315" s="54"/>
    </row>
    <row r="316" spans="6:88" ht="5.25" customHeight="1" x14ac:dyDescent="0.15">
      <c r="M316" s="52"/>
      <c r="N316" s="53"/>
      <c r="O316" s="53"/>
      <c r="P316" s="53"/>
      <c r="Q316" s="54"/>
      <c r="R316" s="52"/>
      <c r="S316" s="53"/>
      <c r="V316" s="54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4"/>
      <c r="BR316" s="52"/>
      <c r="BS316" s="53"/>
      <c r="BT316" s="53"/>
      <c r="BU316" s="53"/>
      <c r="BV316" s="54"/>
    </row>
    <row r="317" spans="6:88" ht="5.25" customHeight="1" x14ac:dyDescent="0.15">
      <c r="M317" s="52"/>
      <c r="N317" s="53"/>
      <c r="O317" s="53"/>
      <c r="P317" s="53"/>
      <c r="Q317" s="54"/>
      <c r="R317" s="52"/>
      <c r="S317" s="53"/>
      <c r="V317" s="54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4"/>
      <c r="BR317" s="52"/>
      <c r="BS317" s="53"/>
      <c r="BT317" s="53"/>
      <c r="BU317" s="53"/>
      <c r="BV317" s="54"/>
    </row>
    <row r="318" spans="6:88" ht="5.25" customHeight="1" x14ac:dyDescent="0.15"/>
    <row r="319" spans="6:88" ht="5.25" customHeight="1" x14ac:dyDescent="0.15">
      <c r="F319" s="276" t="s">
        <v>103</v>
      </c>
      <c r="G319" s="276"/>
      <c r="H319" s="277"/>
      <c r="I319" s="49"/>
      <c r="J319" s="50"/>
      <c r="K319" s="50"/>
      <c r="L319" s="50"/>
      <c r="M319" s="49"/>
      <c r="N319" s="93"/>
      <c r="O319" s="61"/>
      <c r="P319" s="62"/>
      <c r="Q319" s="51"/>
      <c r="R319" s="109"/>
      <c r="S319" s="110"/>
      <c r="T319" s="110"/>
      <c r="U319" s="110"/>
      <c r="V319" s="110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6"/>
      <c r="BR319" s="50"/>
      <c r="BS319" s="93"/>
      <c r="BT319" s="61"/>
      <c r="BU319" s="62"/>
      <c r="BV319" s="51"/>
      <c r="BW319" s="50"/>
      <c r="BX319" s="50"/>
      <c r="BZ319" s="50"/>
      <c r="CA319" s="50"/>
      <c r="CB319" s="50"/>
      <c r="CC319" s="50"/>
      <c r="CD319" s="51"/>
      <c r="CE319" s="278">
        <f>DC245</f>
        <v>1070</v>
      </c>
      <c r="CF319" s="278"/>
      <c r="CG319" s="279"/>
      <c r="CH319" s="284">
        <f>ER245</f>
        <v>1100</v>
      </c>
      <c r="CI319" s="285"/>
      <c r="CJ319" s="285"/>
    </row>
    <row r="320" spans="6:88" ht="5.25" customHeight="1" x14ac:dyDescent="0.15">
      <c r="F320" s="212"/>
      <c r="G320" s="212"/>
      <c r="H320" s="213"/>
      <c r="I320" s="52"/>
      <c r="J320" s="53"/>
      <c r="M320" s="52"/>
      <c r="N320" s="52"/>
      <c r="O320" s="53"/>
      <c r="P320" s="54"/>
      <c r="Q320" s="54"/>
      <c r="T320" s="53"/>
      <c r="W320" s="75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76"/>
      <c r="BN320" s="76"/>
      <c r="BO320" s="76"/>
      <c r="BP320" s="76"/>
      <c r="BQ320" s="79"/>
      <c r="BR320" s="53"/>
      <c r="BS320" s="52"/>
      <c r="BT320" s="53"/>
      <c r="BU320" s="54"/>
      <c r="BV320" s="54"/>
      <c r="BZ320" s="53"/>
      <c r="CA320" s="53"/>
      <c r="CB320" s="53"/>
      <c r="CC320" s="53"/>
      <c r="CD320" s="54"/>
      <c r="CE320" s="280"/>
      <c r="CF320" s="280"/>
      <c r="CG320" s="281"/>
      <c r="CH320" s="284"/>
      <c r="CI320" s="285"/>
      <c r="CJ320" s="285"/>
    </row>
    <row r="321" spans="6:162" ht="5.25" customHeight="1" x14ac:dyDescent="0.15">
      <c r="F321" s="212"/>
      <c r="G321" s="212"/>
      <c r="H321" s="213"/>
      <c r="M321" s="52"/>
      <c r="N321" s="52"/>
      <c r="O321" s="53"/>
      <c r="P321" s="54"/>
      <c r="Q321" s="54"/>
      <c r="T321" s="53"/>
      <c r="W321" s="75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76"/>
      <c r="BN321" s="76"/>
      <c r="BO321" s="76"/>
      <c r="BP321" s="76"/>
      <c r="BQ321" s="79"/>
      <c r="BR321" s="53"/>
      <c r="BS321" s="52"/>
      <c r="BT321" s="53"/>
      <c r="BU321" s="54"/>
      <c r="BV321" s="54"/>
      <c r="BZ321" s="53"/>
      <c r="CA321" s="53"/>
      <c r="CB321" s="53"/>
      <c r="CC321" s="53"/>
      <c r="CD321" s="54"/>
      <c r="CE321" s="280"/>
      <c r="CF321" s="280"/>
      <c r="CG321" s="281"/>
      <c r="CH321" s="284"/>
      <c r="CI321" s="285"/>
      <c r="CJ321" s="285"/>
    </row>
    <row r="322" spans="6:162" ht="5.25" customHeight="1" x14ac:dyDescent="0.15">
      <c r="F322" s="212"/>
      <c r="G322" s="212"/>
      <c r="H322" s="213"/>
      <c r="M322" s="52"/>
      <c r="N322" s="64"/>
      <c r="O322" s="65"/>
      <c r="P322" s="68"/>
      <c r="Q322" s="54"/>
      <c r="T322" s="53"/>
      <c r="W322" s="75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76"/>
      <c r="BN322" s="76"/>
      <c r="BO322" s="76"/>
      <c r="BP322" s="76"/>
      <c r="BQ322" s="79"/>
      <c r="BR322" s="53"/>
      <c r="BS322" s="64"/>
      <c r="BT322" s="65"/>
      <c r="BU322" s="68"/>
      <c r="BV322" s="54"/>
      <c r="BZ322" s="53"/>
      <c r="CA322" s="53"/>
      <c r="CB322" s="53"/>
      <c r="CC322" s="53"/>
      <c r="CD322" s="54"/>
      <c r="CE322" s="280"/>
      <c r="CF322" s="280"/>
      <c r="CG322" s="281"/>
      <c r="CH322" s="284"/>
      <c r="CI322" s="285"/>
      <c r="CJ322" s="285"/>
    </row>
    <row r="323" spans="6:162" ht="5.25" customHeight="1" x14ac:dyDescent="0.15">
      <c r="F323" s="212"/>
      <c r="G323" s="212"/>
      <c r="H323" s="213"/>
      <c r="M323" s="64"/>
      <c r="N323" s="65"/>
      <c r="O323" s="65"/>
      <c r="P323" s="65"/>
      <c r="Q323" s="68"/>
      <c r="T323" s="53"/>
      <c r="W323" s="75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76"/>
      <c r="BN323" s="76"/>
      <c r="BO323" s="76"/>
      <c r="BP323" s="76"/>
      <c r="BQ323" s="79"/>
      <c r="BR323" s="65"/>
      <c r="BS323" s="65"/>
      <c r="BT323" s="65"/>
      <c r="BU323" s="65"/>
      <c r="BV323" s="68"/>
      <c r="BZ323" s="53"/>
      <c r="CA323" s="53"/>
      <c r="CB323" s="53"/>
      <c r="CC323" s="53"/>
      <c r="CD323" s="54"/>
      <c r="CE323" s="280"/>
      <c r="CF323" s="280"/>
      <c r="CG323" s="281"/>
      <c r="CH323" s="284"/>
      <c r="CI323" s="285"/>
      <c r="CJ323" s="285"/>
      <c r="DE323" s="266" t="s">
        <v>84</v>
      </c>
      <c r="DF323" s="266"/>
      <c r="DG323" s="266"/>
      <c r="DH323" s="266"/>
      <c r="DI323" s="266"/>
      <c r="DJ323" s="266"/>
      <c r="DK323" s="266"/>
      <c r="DL323" s="266"/>
      <c r="DM323" s="266"/>
      <c r="DN323" s="266"/>
      <c r="DO323" s="266"/>
      <c r="DP323" s="266"/>
      <c r="DQ323" s="266"/>
      <c r="DR323" s="266"/>
      <c r="DS323" s="266"/>
      <c r="DT323" s="266"/>
      <c r="DU323" s="266"/>
      <c r="DV323" s="266"/>
      <c r="DW323" s="266"/>
      <c r="DX323" s="295"/>
      <c r="DY323" s="296"/>
      <c r="DZ323" s="296"/>
      <c r="EA323" s="296"/>
      <c r="EB323" s="296"/>
      <c r="EC323" s="296"/>
      <c r="ED323" s="296"/>
      <c r="EE323" s="296"/>
      <c r="EF323" s="296"/>
      <c r="EG323" s="296"/>
      <c r="EH323" s="296"/>
      <c r="EI323" s="296"/>
      <c r="EJ323" s="296"/>
      <c r="EK323" s="296"/>
      <c r="EL323" s="296"/>
      <c r="EM323" s="138" t="s">
        <v>120</v>
      </c>
      <c r="EN323" s="138"/>
      <c r="EO323" s="138"/>
      <c r="EP323" s="138"/>
      <c r="EQ323" s="138"/>
      <c r="ER323" s="138"/>
      <c r="ES323" s="138"/>
      <c r="ET323" s="138"/>
      <c r="EU323" s="138"/>
      <c r="EV323" s="138"/>
      <c r="EW323" s="138"/>
      <c r="EX323" s="138"/>
      <c r="EY323" s="138"/>
      <c r="EZ323" s="138"/>
      <c r="FA323" s="138"/>
      <c r="FB323" s="138"/>
      <c r="FC323" s="138"/>
      <c r="FD323" s="138"/>
      <c r="FE323" s="138"/>
      <c r="FF323" s="139"/>
    </row>
    <row r="324" spans="6:162" ht="5.25" customHeight="1" x14ac:dyDescent="0.15">
      <c r="F324" s="212"/>
      <c r="G324" s="212"/>
      <c r="H324" s="213"/>
      <c r="T324" s="53"/>
      <c r="W324" s="75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76"/>
      <c r="BN324" s="76"/>
      <c r="BO324" s="76"/>
      <c r="BP324" s="76"/>
      <c r="BQ324" s="79"/>
      <c r="BZ324" s="53"/>
      <c r="CA324" s="53"/>
      <c r="CB324" s="53"/>
      <c r="CC324" s="53"/>
      <c r="CD324" s="54"/>
      <c r="CE324" s="280"/>
      <c r="CF324" s="280"/>
      <c r="CG324" s="281"/>
      <c r="CH324" s="284"/>
      <c r="CI324" s="285"/>
      <c r="CJ324" s="285"/>
      <c r="DE324" s="266"/>
      <c r="DF324" s="266"/>
      <c r="DG324" s="266"/>
      <c r="DH324" s="266"/>
      <c r="DI324" s="266"/>
      <c r="DJ324" s="266"/>
      <c r="DK324" s="266"/>
      <c r="DL324" s="266"/>
      <c r="DM324" s="266"/>
      <c r="DN324" s="266"/>
      <c r="DO324" s="266"/>
      <c r="DP324" s="266"/>
      <c r="DQ324" s="266"/>
      <c r="DR324" s="266"/>
      <c r="DS324" s="266"/>
      <c r="DT324" s="266"/>
      <c r="DU324" s="266"/>
      <c r="DV324" s="266"/>
      <c r="DW324" s="266"/>
      <c r="DX324" s="295"/>
      <c r="DY324" s="296"/>
      <c r="DZ324" s="296"/>
      <c r="EA324" s="296"/>
      <c r="EB324" s="296"/>
      <c r="EC324" s="296"/>
      <c r="ED324" s="296"/>
      <c r="EE324" s="296"/>
      <c r="EF324" s="296"/>
      <c r="EG324" s="296"/>
      <c r="EH324" s="296"/>
      <c r="EI324" s="296"/>
      <c r="EJ324" s="296"/>
      <c r="EK324" s="296"/>
      <c r="EL324" s="296"/>
      <c r="EM324" s="138"/>
      <c r="EN324" s="138"/>
      <c r="EO324" s="138"/>
      <c r="EP324" s="138"/>
      <c r="EQ324" s="138"/>
      <c r="ER324" s="138"/>
      <c r="ES324" s="138"/>
      <c r="ET324" s="138"/>
      <c r="EU324" s="138"/>
      <c r="EV324" s="138"/>
      <c r="EW324" s="138"/>
      <c r="EX324" s="138"/>
      <c r="EY324" s="138"/>
      <c r="EZ324" s="138"/>
      <c r="FA324" s="138"/>
      <c r="FB324" s="138"/>
      <c r="FC324" s="138"/>
      <c r="FD324" s="138"/>
      <c r="FE324" s="138"/>
      <c r="FF324" s="139"/>
    </row>
    <row r="325" spans="6:162" ht="5.25" customHeight="1" x14ac:dyDescent="0.15">
      <c r="F325" s="212"/>
      <c r="G325" s="212"/>
      <c r="H325" s="213"/>
      <c r="T325" s="53"/>
      <c r="W325" s="75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76"/>
      <c r="BN325" s="76"/>
      <c r="BO325" s="76"/>
      <c r="BP325" s="76"/>
      <c r="BQ325" s="79"/>
      <c r="BZ325" s="53"/>
      <c r="CA325" s="53"/>
      <c r="CB325" s="53"/>
      <c r="CC325" s="53"/>
      <c r="CD325" s="54"/>
      <c r="CE325" s="280"/>
      <c r="CF325" s="280"/>
      <c r="CG325" s="281"/>
      <c r="CH325" s="284"/>
      <c r="CI325" s="285"/>
      <c r="CJ325" s="285"/>
      <c r="DE325" s="266"/>
      <c r="DF325" s="266"/>
      <c r="DG325" s="266"/>
      <c r="DH325" s="266"/>
      <c r="DI325" s="266"/>
      <c r="DJ325" s="266"/>
      <c r="DK325" s="266"/>
      <c r="DL325" s="266"/>
      <c r="DM325" s="266"/>
      <c r="DN325" s="266"/>
      <c r="DO325" s="266"/>
      <c r="DP325" s="266"/>
      <c r="DQ325" s="266"/>
      <c r="DR325" s="266"/>
      <c r="DS325" s="266"/>
      <c r="DT325" s="266"/>
      <c r="DU325" s="266"/>
      <c r="DV325" s="266"/>
      <c r="DW325" s="266"/>
      <c r="DX325" s="295"/>
      <c r="DY325" s="296"/>
      <c r="DZ325" s="296"/>
      <c r="EA325" s="296"/>
      <c r="EB325" s="296"/>
      <c r="EC325" s="296"/>
      <c r="ED325" s="296"/>
      <c r="EE325" s="296"/>
      <c r="EF325" s="296"/>
      <c r="EG325" s="296"/>
      <c r="EH325" s="296"/>
      <c r="EI325" s="296"/>
      <c r="EJ325" s="296"/>
      <c r="EK325" s="296"/>
      <c r="EL325" s="296"/>
      <c r="EM325" s="138"/>
      <c r="EN325" s="138"/>
      <c r="EO325" s="138"/>
      <c r="EP325" s="138"/>
      <c r="EQ325" s="138"/>
      <c r="ER325" s="138"/>
      <c r="ES325" s="138"/>
      <c r="ET325" s="138"/>
      <c r="EU325" s="138"/>
      <c r="EV325" s="138"/>
      <c r="EW325" s="138"/>
      <c r="EX325" s="138"/>
      <c r="EY325" s="138"/>
      <c r="EZ325" s="138"/>
      <c r="FA325" s="138"/>
      <c r="FB325" s="138"/>
      <c r="FC325" s="138"/>
      <c r="FD325" s="138"/>
      <c r="FE325" s="138"/>
      <c r="FF325" s="139"/>
    </row>
    <row r="326" spans="6:162" ht="5.25" customHeight="1" thickBot="1" x14ac:dyDescent="0.2">
      <c r="F326" s="212"/>
      <c r="G326" s="212"/>
      <c r="H326" s="213"/>
      <c r="T326" s="53"/>
      <c r="W326" s="75"/>
      <c r="X326" s="76"/>
      <c r="Y326" s="76"/>
      <c r="Z326" s="76"/>
      <c r="AA326" s="76"/>
      <c r="AB326" s="76"/>
      <c r="AC326" s="76"/>
      <c r="AD326" s="76"/>
      <c r="AE326" s="76"/>
      <c r="AF326" s="76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76"/>
      <c r="BN326" s="76"/>
      <c r="BO326" s="76"/>
      <c r="BP326" s="76"/>
      <c r="BQ326" s="79"/>
      <c r="BZ326" s="65"/>
      <c r="CA326" s="65"/>
      <c r="CB326" s="65"/>
      <c r="CC326" s="65"/>
      <c r="CD326" s="68"/>
      <c r="CE326" s="280"/>
      <c r="CF326" s="280"/>
      <c r="CG326" s="281"/>
      <c r="CH326" s="284"/>
      <c r="CI326" s="285"/>
      <c r="CJ326" s="285"/>
      <c r="DE326" s="266" t="s">
        <v>21</v>
      </c>
      <c r="DF326" s="266"/>
      <c r="DG326" s="266"/>
      <c r="DH326" s="266"/>
      <c r="DI326" s="266"/>
      <c r="DJ326" s="266"/>
      <c r="DK326" s="266"/>
      <c r="DL326" s="266"/>
      <c r="DM326" s="266"/>
      <c r="DN326" s="266"/>
      <c r="DO326" s="266"/>
      <c r="DP326" s="266"/>
      <c r="DQ326" s="266"/>
      <c r="DR326" s="266"/>
      <c r="DS326" s="266"/>
      <c r="DT326" s="266"/>
      <c r="DU326" s="266"/>
      <c r="DV326" s="266"/>
      <c r="DW326" s="266"/>
      <c r="DX326" s="267" t="s">
        <v>86</v>
      </c>
      <c r="DY326" s="268"/>
      <c r="DZ326" s="268"/>
      <c r="EA326" s="268"/>
      <c r="EB326" s="268"/>
      <c r="EC326" s="268"/>
      <c r="ED326" s="268"/>
      <c r="EE326" s="268"/>
      <c r="EF326" s="268"/>
      <c r="EG326" s="268"/>
      <c r="EH326" s="268"/>
      <c r="EI326" s="268"/>
      <c r="EJ326" s="268"/>
      <c r="EK326" s="268"/>
      <c r="EL326" s="268"/>
      <c r="EM326" s="268"/>
      <c r="EN326" s="268"/>
      <c r="EO326" s="268"/>
      <c r="EP326" s="268"/>
      <c r="EQ326" s="268"/>
      <c r="ER326" s="268"/>
      <c r="ES326" s="268"/>
      <c r="ET326" s="268"/>
      <c r="EU326" s="268"/>
      <c r="EV326" s="268"/>
      <c r="EW326" s="268"/>
      <c r="EX326" s="268"/>
      <c r="EY326" s="268"/>
      <c r="EZ326" s="268"/>
      <c r="FA326" s="268"/>
      <c r="FB326" s="268"/>
      <c r="FC326" s="268"/>
      <c r="FD326" s="268"/>
      <c r="FE326" s="268"/>
      <c r="FF326" s="269"/>
    </row>
    <row r="327" spans="6:162" ht="5.25" customHeight="1" x14ac:dyDescent="0.15">
      <c r="F327" s="212"/>
      <c r="G327" s="212"/>
      <c r="H327" s="213"/>
      <c r="T327" s="53"/>
      <c r="W327" s="75"/>
      <c r="X327" s="76"/>
      <c r="Y327" s="76"/>
      <c r="Z327" s="76"/>
      <c r="AA327" s="76"/>
      <c r="AB327" s="98"/>
      <c r="AC327" s="86"/>
      <c r="AD327" s="86"/>
      <c r="AE327" s="86"/>
      <c r="AF327" s="86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86"/>
      <c r="BN327" s="86"/>
      <c r="BO327" s="86"/>
      <c r="BP327" s="86"/>
      <c r="BQ327" s="87"/>
      <c r="BR327" s="89"/>
      <c r="BS327" s="89"/>
      <c r="BT327" s="89"/>
      <c r="BU327" s="89"/>
      <c r="BV327" s="89"/>
      <c r="BW327" s="89"/>
      <c r="BX327" s="89"/>
      <c r="BZ327" s="65"/>
      <c r="CA327" s="65"/>
      <c r="CB327" s="65"/>
      <c r="CC327" s="65"/>
      <c r="CD327" s="65"/>
      <c r="CE327" s="282"/>
      <c r="CF327" s="282"/>
      <c r="CG327" s="283"/>
      <c r="CH327" s="284"/>
      <c r="CI327" s="285"/>
      <c r="CJ327" s="285"/>
      <c r="DE327" s="266"/>
      <c r="DF327" s="266"/>
      <c r="DG327" s="266"/>
      <c r="DH327" s="266"/>
      <c r="DI327" s="266"/>
      <c r="DJ327" s="266"/>
      <c r="DK327" s="266"/>
      <c r="DL327" s="266"/>
      <c r="DM327" s="266"/>
      <c r="DN327" s="266"/>
      <c r="DO327" s="266"/>
      <c r="DP327" s="266"/>
      <c r="DQ327" s="266"/>
      <c r="DR327" s="266"/>
      <c r="DS327" s="266"/>
      <c r="DT327" s="266"/>
      <c r="DU327" s="266"/>
      <c r="DV327" s="266"/>
      <c r="DW327" s="266"/>
      <c r="DX327" s="270"/>
      <c r="DY327" s="271"/>
      <c r="DZ327" s="271"/>
      <c r="EA327" s="271"/>
      <c r="EB327" s="271"/>
      <c r="EC327" s="271"/>
      <c r="ED327" s="271"/>
      <c r="EE327" s="271"/>
      <c r="EF327" s="271"/>
      <c r="EG327" s="271"/>
      <c r="EH327" s="271"/>
      <c r="EI327" s="271"/>
      <c r="EJ327" s="271"/>
      <c r="EK327" s="271"/>
      <c r="EL327" s="271"/>
      <c r="EM327" s="271"/>
      <c r="EN327" s="271"/>
      <c r="EO327" s="271"/>
      <c r="EP327" s="271"/>
      <c r="EQ327" s="271"/>
      <c r="ER327" s="271"/>
      <c r="ES327" s="271"/>
      <c r="ET327" s="271"/>
      <c r="EU327" s="271"/>
      <c r="EV327" s="271"/>
      <c r="EW327" s="271"/>
      <c r="EX327" s="271"/>
      <c r="EY327" s="271"/>
      <c r="EZ327" s="271"/>
      <c r="FA327" s="271"/>
      <c r="FB327" s="271"/>
      <c r="FC327" s="271"/>
      <c r="FD327" s="271"/>
      <c r="FE327" s="271"/>
      <c r="FF327" s="272"/>
    </row>
    <row r="328" spans="6:162" ht="5.25" customHeight="1" x14ac:dyDescent="0.15">
      <c r="F328" s="212"/>
      <c r="G328" s="212"/>
      <c r="H328" s="213"/>
      <c r="T328" s="53"/>
      <c r="W328" s="75"/>
      <c r="X328" s="76"/>
      <c r="Y328" s="76"/>
      <c r="Z328" s="76"/>
      <c r="AA328" s="76"/>
      <c r="AB328" s="100"/>
      <c r="AC328" s="76"/>
      <c r="AD328" s="76"/>
      <c r="AE328" s="76"/>
      <c r="AF328" s="76"/>
      <c r="AG328" s="49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3"/>
      <c r="BS328" s="53"/>
      <c r="BT328" s="53"/>
      <c r="BU328" s="53"/>
      <c r="BV328" s="53"/>
      <c r="BW328" s="53"/>
      <c r="BX328" s="53"/>
      <c r="DE328" s="266"/>
      <c r="DF328" s="266"/>
      <c r="DG328" s="266"/>
      <c r="DH328" s="266"/>
      <c r="DI328" s="266"/>
      <c r="DJ328" s="266"/>
      <c r="DK328" s="266"/>
      <c r="DL328" s="266"/>
      <c r="DM328" s="266"/>
      <c r="DN328" s="266"/>
      <c r="DO328" s="266"/>
      <c r="DP328" s="266"/>
      <c r="DQ328" s="266"/>
      <c r="DR328" s="266"/>
      <c r="DS328" s="266"/>
      <c r="DT328" s="266"/>
      <c r="DU328" s="266"/>
      <c r="DV328" s="266"/>
      <c r="DW328" s="266"/>
      <c r="DX328" s="273"/>
      <c r="DY328" s="274"/>
      <c r="DZ328" s="274"/>
      <c r="EA328" s="274"/>
      <c r="EB328" s="274"/>
      <c r="EC328" s="274"/>
      <c r="ED328" s="274"/>
      <c r="EE328" s="274"/>
      <c r="EF328" s="274"/>
      <c r="EG328" s="274"/>
      <c r="EH328" s="274"/>
      <c r="EI328" s="274"/>
      <c r="EJ328" s="274"/>
      <c r="EK328" s="274"/>
      <c r="EL328" s="274"/>
      <c r="EM328" s="274"/>
      <c r="EN328" s="274"/>
      <c r="EO328" s="274"/>
      <c r="EP328" s="274"/>
      <c r="EQ328" s="274"/>
      <c r="ER328" s="274"/>
      <c r="ES328" s="274"/>
      <c r="ET328" s="274"/>
      <c r="EU328" s="274"/>
      <c r="EV328" s="274"/>
      <c r="EW328" s="274"/>
      <c r="EX328" s="274"/>
      <c r="EY328" s="274"/>
      <c r="EZ328" s="274"/>
      <c r="FA328" s="274"/>
      <c r="FB328" s="274"/>
      <c r="FC328" s="274"/>
      <c r="FD328" s="274"/>
      <c r="FE328" s="274"/>
      <c r="FF328" s="275"/>
    </row>
    <row r="329" spans="6:162" ht="5.25" customHeight="1" x14ac:dyDescent="0.15">
      <c r="F329" s="212"/>
      <c r="G329" s="212"/>
      <c r="H329" s="213"/>
      <c r="I329" s="52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W329" s="75"/>
      <c r="X329" s="76"/>
      <c r="Y329" s="76"/>
      <c r="Z329" s="76"/>
      <c r="AA329" s="76"/>
      <c r="AB329" s="100"/>
      <c r="AC329" s="76"/>
      <c r="AD329" s="76"/>
      <c r="AE329" s="76"/>
      <c r="AF329" s="76"/>
      <c r="AG329" s="52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DE329" s="266" t="s">
        <v>87</v>
      </c>
      <c r="DF329" s="266"/>
      <c r="DG329" s="266"/>
      <c r="DH329" s="266"/>
      <c r="DI329" s="266"/>
      <c r="DJ329" s="266"/>
      <c r="DK329" s="266"/>
      <c r="DL329" s="266"/>
      <c r="DM329" s="266"/>
      <c r="DN329" s="266"/>
      <c r="DO329" s="266"/>
      <c r="DP329" s="266"/>
      <c r="DQ329" s="266"/>
      <c r="DR329" s="266"/>
      <c r="DS329" s="266"/>
      <c r="DT329" s="266"/>
      <c r="DU329" s="266"/>
      <c r="DV329" s="266"/>
      <c r="DW329" s="266"/>
      <c r="DX329" s="267" t="s">
        <v>88</v>
      </c>
      <c r="DY329" s="268"/>
      <c r="DZ329" s="268"/>
      <c r="EA329" s="268"/>
      <c r="EB329" s="268"/>
      <c r="EC329" s="268"/>
      <c r="ED329" s="268"/>
      <c r="EE329" s="268"/>
      <c r="EF329" s="268"/>
      <c r="EG329" s="268"/>
      <c r="EH329" s="268"/>
      <c r="EI329" s="268"/>
      <c r="EJ329" s="268"/>
      <c r="EK329" s="268"/>
      <c r="EL329" s="268"/>
      <c r="EM329" s="268"/>
      <c r="EN329" s="268"/>
      <c r="EO329" s="268"/>
      <c r="EP329" s="268"/>
      <c r="EQ329" s="268"/>
      <c r="ER329" s="268"/>
      <c r="ES329" s="268"/>
      <c r="ET329" s="268"/>
      <c r="EU329" s="268"/>
      <c r="EV329" s="268"/>
      <c r="EW329" s="268"/>
      <c r="EX329" s="268"/>
      <c r="EY329" s="268"/>
      <c r="EZ329" s="268"/>
      <c r="FA329" s="268"/>
      <c r="FB329" s="268"/>
      <c r="FC329" s="268"/>
      <c r="FD329" s="268"/>
      <c r="FE329" s="268"/>
      <c r="FF329" s="269"/>
    </row>
    <row r="330" spans="6:162" ht="5.25" customHeight="1" x14ac:dyDescent="0.15">
      <c r="F330" s="212"/>
      <c r="G330" s="212"/>
      <c r="H330" s="213"/>
      <c r="I330" s="52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W330" s="75"/>
      <c r="X330" s="76"/>
      <c r="Y330" s="76"/>
      <c r="Z330" s="76"/>
      <c r="AA330" s="76"/>
      <c r="AB330" s="76"/>
      <c r="AC330" s="76"/>
      <c r="AD330" s="76"/>
      <c r="AE330" s="76"/>
      <c r="AF330" s="76"/>
      <c r="AG330" s="52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DE330" s="266"/>
      <c r="DF330" s="266"/>
      <c r="DG330" s="266"/>
      <c r="DH330" s="266"/>
      <c r="DI330" s="266"/>
      <c r="DJ330" s="266"/>
      <c r="DK330" s="266"/>
      <c r="DL330" s="266"/>
      <c r="DM330" s="266"/>
      <c r="DN330" s="266"/>
      <c r="DO330" s="266"/>
      <c r="DP330" s="266"/>
      <c r="DQ330" s="266"/>
      <c r="DR330" s="266"/>
      <c r="DS330" s="266"/>
      <c r="DT330" s="266"/>
      <c r="DU330" s="266"/>
      <c r="DV330" s="266"/>
      <c r="DW330" s="266"/>
      <c r="DX330" s="270"/>
      <c r="DY330" s="271"/>
      <c r="DZ330" s="271"/>
      <c r="EA330" s="271"/>
      <c r="EB330" s="271"/>
      <c r="EC330" s="271"/>
      <c r="ED330" s="271"/>
      <c r="EE330" s="271"/>
      <c r="EF330" s="271"/>
      <c r="EG330" s="271"/>
      <c r="EH330" s="271"/>
      <c r="EI330" s="271"/>
      <c r="EJ330" s="271"/>
      <c r="EK330" s="271"/>
      <c r="EL330" s="271"/>
      <c r="EM330" s="271"/>
      <c r="EN330" s="271"/>
      <c r="EO330" s="271"/>
      <c r="EP330" s="271"/>
      <c r="EQ330" s="271"/>
      <c r="ER330" s="271"/>
      <c r="ES330" s="271"/>
      <c r="ET330" s="271"/>
      <c r="EU330" s="271"/>
      <c r="EV330" s="271"/>
      <c r="EW330" s="271"/>
      <c r="EX330" s="271"/>
      <c r="EY330" s="271"/>
      <c r="EZ330" s="271"/>
      <c r="FA330" s="271"/>
      <c r="FB330" s="271"/>
      <c r="FC330" s="271"/>
      <c r="FD330" s="271"/>
      <c r="FE330" s="271"/>
      <c r="FF330" s="272"/>
    </row>
    <row r="331" spans="6:162" ht="5.25" customHeight="1" x14ac:dyDescent="0.15">
      <c r="F331" s="212"/>
      <c r="G331" s="212"/>
      <c r="H331" s="213"/>
      <c r="I331" s="64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W331" s="80"/>
      <c r="X331" s="81"/>
      <c r="Y331" s="81"/>
      <c r="Z331" s="81"/>
      <c r="AA331" s="81"/>
      <c r="AB331" s="81"/>
      <c r="AC331" s="81"/>
      <c r="AD331" s="81"/>
      <c r="AE331" s="81"/>
      <c r="AF331" s="81"/>
      <c r="AG331" s="52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DE331" s="266"/>
      <c r="DF331" s="266"/>
      <c r="DG331" s="266"/>
      <c r="DH331" s="266"/>
      <c r="DI331" s="266"/>
      <c r="DJ331" s="266"/>
      <c r="DK331" s="266"/>
      <c r="DL331" s="266"/>
      <c r="DM331" s="266"/>
      <c r="DN331" s="266"/>
      <c r="DO331" s="266"/>
      <c r="DP331" s="266"/>
      <c r="DQ331" s="266"/>
      <c r="DR331" s="266"/>
      <c r="DS331" s="266"/>
      <c r="DT331" s="266"/>
      <c r="DU331" s="266"/>
      <c r="DV331" s="266"/>
      <c r="DW331" s="266"/>
      <c r="DX331" s="273"/>
      <c r="DY331" s="274"/>
      <c r="DZ331" s="274"/>
      <c r="EA331" s="274"/>
      <c r="EB331" s="274"/>
      <c r="EC331" s="274"/>
      <c r="ED331" s="274"/>
      <c r="EE331" s="274"/>
      <c r="EF331" s="274"/>
      <c r="EG331" s="274"/>
      <c r="EH331" s="274"/>
      <c r="EI331" s="274"/>
      <c r="EJ331" s="274"/>
      <c r="EK331" s="274"/>
      <c r="EL331" s="274"/>
      <c r="EM331" s="274"/>
      <c r="EN331" s="274"/>
      <c r="EO331" s="274"/>
      <c r="EP331" s="274"/>
      <c r="EQ331" s="274"/>
      <c r="ER331" s="274"/>
      <c r="ES331" s="274"/>
      <c r="ET331" s="274"/>
      <c r="EU331" s="274"/>
      <c r="EV331" s="274"/>
      <c r="EW331" s="274"/>
      <c r="EX331" s="274"/>
      <c r="EY331" s="274"/>
      <c r="EZ331" s="274"/>
      <c r="FA331" s="274"/>
      <c r="FB331" s="274"/>
      <c r="FC331" s="274"/>
      <c r="FD331" s="274"/>
      <c r="FE331" s="274"/>
      <c r="FF331" s="275"/>
    </row>
    <row r="332" spans="6:162" ht="5.25" customHeight="1" x14ac:dyDescent="0.15"/>
    <row r="333" spans="6:162" ht="5.25" customHeight="1" x14ac:dyDescent="0.15">
      <c r="AB333" s="52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4"/>
    </row>
    <row r="334" spans="6:162" ht="5.25" customHeight="1" x14ac:dyDescent="0.15">
      <c r="AB334" s="52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4"/>
    </row>
    <row r="335" spans="6:162" ht="5.25" customHeight="1" x14ac:dyDescent="0.15">
      <c r="AB335" s="52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4"/>
    </row>
    <row r="336" spans="6:162" ht="5.25" customHeight="1" x14ac:dyDescent="0.15">
      <c r="AB336" s="241" t="s">
        <v>103</v>
      </c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  <c r="BK336" s="208"/>
      <c r="BL336" s="208"/>
      <c r="BM336" s="208"/>
      <c r="BN336" s="208"/>
      <c r="BO336" s="208"/>
      <c r="BP336" s="208"/>
      <c r="BQ336" s="208"/>
      <c r="BR336" s="208"/>
      <c r="BS336" s="208"/>
      <c r="BT336" s="208"/>
      <c r="BU336" s="208"/>
      <c r="BV336" s="209"/>
    </row>
    <row r="337" spans="28:74" ht="5.25" customHeight="1" x14ac:dyDescent="0.15">
      <c r="AB337" s="241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  <c r="BM337" s="208"/>
      <c r="BN337" s="208"/>
      <c r="BO337" s="208"/>
      <c r="BP337" s="208"/>
      <c r="BQ337" s="208"/>
      <c r="BR337" s="208"/>
      <c r="BS337" s="208"/>
      <c r="BT337" s="208"/>
      <c r="BU337" s="208"/>
      <c r="BV337" s="209"/>
    </row>
    <row r="338" spans="28:74" ht="5.25" customHeight="1" x14ac:dyDescent="0.15">
      <c r="AB338" s="242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1"/>
    </row>
    <row r="339" spans="28:74" ht="5.25" customHeight="1" x14ac:dyDescent="0.15">
      <c r="AB339" s="248" t="s">
        <v>36</v>
      </c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248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  <c r="BI339" s="248"/>
      <c r="BJ339" s="248"/>
      <c r="BK339" s="248"/>
      <c r="BL339" s="248"/>
      <c r="BM339" s="248"/>
      <c r="BN339" s="248"/>
      <c r="BO339" s="248"/>
      <c r="BP339" s="248"/>
      <c r="BQ339" s="248"/>
      <c r="BR339" s="248"/>
      <c r="BS339" s="248"/>
      <c r="BT339" s="248"/>
      <c r="BU339" s="248"/>
      <c r="BV339" s="248"/>
    </row>
    <row r="340" spans="28:74" ht="5.25" customHeight="1" x14ac:dyDescent="0.15">
      <c r="AB340" s="315"/>
      <c r="AC340" s="315"/>
      <c r="AD340" s="315"/>
      <c r="AE340" s="315"/>
      <c r="AF340" s="315"/>
      <c r="AG340" s="315"/>
      <c r="AH340" s="315"/>
      <c r="AI340" s="315"/>
      <c r="AJ340" s="315"/>
      <c r="AK340" s="315"/>
      <c r="AL340" s="315"/>
      <c r="AM340" s="315"/>
      <c r="AN340" s="315"/>
      <c r="AO340" s="315"/>
      <c r="AP340" s="315"/>
      <c r="AQ340" s="315"/>
      <c r="AR340" s="315"/>
      <c r="AS340" s="315"/>
      <c r="AT340" s="315"/>
      <c r="AU340" s="315"/>
      <c r="AV340" s="315"/>
      <c r="AW340" s="315"/>
      <c r="AX340" s="315"/>
      <c r="AY340" s="315"/>
      <c r="AZ340" s="315"/>
      <c r="BA340" s="315"/>
      <c r="BB340" s="315"/>
      <c r="BC340" s="315"/>
      <c r="BD340" s="315"/>
      <c r="BE340" s="315"/>
      <c r="BF340" s="315"/>
      <c r="BG340" s="315"/>
      <c r="BH340" s="315"/>
      <c r="BI340" s="315"/>
      <c r="BJ340" s="315"/>
      <c r="BK340" s="315"/>
      <c r="BL340" s="315"/>
      <c r="BM340" s="315"/>
      <c r="BN340" s="315"/>
      <c r="BO340" s="315"/>
      <c r="BP340" s="315"/>
      <c r="BQ340" s="315"/>
      <c r="BR340" s="315"/>
      <c r="BS340" s="315"/>
      <c r="BT340" s="315"/>
      <c r="BU340" s="315"/>
      <c r="BV340" s="315"/>
    </row>
    <row r="341" spans="28:74" ht="5.25" customHeight="1" x14ac:dyDescent="0.15">
      <c r="AB341" s="315"/>
      <c r="AC341" s="315"/>
      <c r="AD341" s="315"/>
      <c r="AE341" s="315"/>
      <c r="AF341" s="315"/>
      <c r="AG341" s="315"/>
      <c r="AH341" s="315"/>
      <c r="AI341" s="315"/>
      <c r="AJ341" s="315"/>
      <c r="AK341" s="315"/>
      <c r="AL341" s="315"/>
      <c r="AM341" s="315"/>
      <c r="AN341" s="315"/>
      <c r="AO341" s="315"/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  <c r="BE341" s="315"/>
      <c r="BF341" s="315"/>
      <c r="BG341" s="315"/>
      <c r="BH341" s="315"/>
      <c r="BI341" s="315"/>
      <c r="BJ341" s="315"/>
      <c r="BK341" s="315"/>
      <c r="BL341" s="315"/>
      <c r="BM341" s="315"/>
      <c r="BN341" s="315"/>
      <c r="BO341" s="315"/>
      <c r="BP341" s="315"/>
      <c r="BQ341" s="315"/>
      <c r="BR341" s="315"/>
      <c r="BS341" s="315"/>
      <c r="BT341" s="315"/>
      <c r="BU341" s="315"/>
      <c r="BV341" s="315"/>
    </row>
    <row r="342" spans="28:74" ht="5.25" customHeight="1" x14ac:dyDescent="0.15"/>
    <row r="343" spans="28:74" ht="5.25" customHeight="1" x14ac:dyDescent="0.15"/>
    <row r="344" spans="28:74" ht="5.25" customHeight="1" x14ac:dyDescent="0.15"/>
    <row r="345" spans="28:74" ht="5.25" customHeight="1" x14ac:dyDescent="0.15"/>
    <row r="346" spans="28:74" ht="5.25" customHeight="1" x14ac:dyDescent="0.15"/>
    <row r="347" spans="28:74" ht="5.25" customHeight="1" x14ac:dyDescent="0.15"/>
    <row r="348" spans="28:74" ht="5.25" customHeight="1" x14ac:dyDescent="0.15"/>
    <row r="349" spans="28:74" ht="5.25" customHeight="1" x14ac:dyDescent="0.15"/>
    <row r="350" spans="28:74" ht="5.25" customHeight="1" x14ac:dyDescent="0.15"/>
    <row r="351" spans="28:74" ht="5.25" customHeight="1" x14ac:dyDescent="0.15"/>
    <row r="352" spans="28:74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  <row r="466" ht="5.25" customHeight="1" x14ac:dyDescent="0.15"/>
    <row r="467" ht="5.25" customHeight="1" x14ac:dyDescent="0.15"/>
    <row r="468" ht="5.25" customHeight="1" x14ac:dyDescent="0.15"/>
    <row r="469" ht="5.25" customHeight="1" x14ac:dyDescent="0.15"/>
    <row r="470" ht="5.25" customHeight="1" x14ac:dyDescent="0.15"/>
    <row r="471" ht="5.25" customHeight="1" x14ac:dyDescent="0.15"/>
    <row r="472" ht="5.25" customHeight="1" x14ac:dyDescent="0.15"/>
    <row r="473" ht="5.25" customHeight="1" x14ac:dyDescent="0.15"/>
    <row r="474" ht="5.25" customHeight="1" x14ac:dyDescent="0.15"/>
    <row r="475" ht="5.25" customHeight="1" x14ac:dyDescent="0.15"/>
    <row r="476" ht="5.25" customHeight="1" x14ac:dyDescent="0.15"/>
    <row r="477" ht="5.25" customHeight="1" x14ac:dyDescent="0.15"/>
    <row r="478" ht="5.25" customHeight="1" x14ac:dyDescent="0.15"/>
    <row r="479" ht="5.25" customHeight="1" x14ac:dyDescent="0.15"/>
    <row r="480" ht="5.25" customHeight="1" x14ac:dyDescent="0.15"/>
    <row r="481" ht="5.25" customHeight="1" x14ac:dyDescent="0.15"/>
    <row r="482" ht="5.25" customHeight="1" x14ac:dyDescent="0.15"/>
    <row r="483" ht="5.25" customHeight="1" x14ac:dyDescent="0.15"/>
    <row r="484" ht="5.25" customHeight="1" x14ac:dyDescent="0.15"/>
    <row r="485" ht="5.25" customHeight="1" x14ac:dyDescent="0.15"/>
    <row r="486" ht="5.25" customHeight="1" x14ac:dyDescent="0.15"/>
    <row r="487" ht="5.25" customHeight="1" x14ac:dyDescent="0.15"/>
    <row r="488" ht="5.25" customHeight="1" x14ac:dyDescent="0.15"/>
    <row r="489" ht="5.25" customHeight="1" x14ac:dyDescent="0.15"/>
    <row r="490" ht="5.25" customHeight="1" x14ac:dyDescent="0.15"/>
    <row r="491" ht="5.25" customHeight="1" x14ac:dyDescent="0.15"/>
    <row r="492" ht="5.25" customHeight="1" x14ac:dyDescent="0.15"/>
    <row r="493" ht="5.25" customHeight="1" x14ac:dyDescent="0.15"/>
    <row r="494" ht="5.25" customHeight="1" x14ac:dyDescent="0.15"/>
    <row r="495" ht="5.25" customHeight="1" x14ac:dyDescent="0.15"/>
    <row r="496" ht="5.25" customHeight="1" x14ac:dyDescent="0.15"/>
    <row r="497" ht="5.25" customHeight="1" x14ac:dyDescent="0.15"/>
    <row r="498" ht="5.25" customHeight="1" x14ac:dyDescent="0.15"/>
    <row r="499" ht="5.25" customHeight="1" x14ac:dyDescent="0.15"/>
    <row r="500" ht="5.25" customHeight="1" x14ac:dyDescent="0.15"/>
    <row r="501" ht="5.25" customHeight="1" x14ac:dyDescent="0.15"/>
    <row r="502" ht="5.25" customHeight="1" x14ac:dyDescent="0.15"/>
    <row r="503" ht="5.25" customHeight="1" x14ac:dyDescent="0.15"/>
    <row r="504" ht="5.25" customHeight="1" x14ac:dyDescent="0.15"/>
    <row r="505" ht="5.25" customHeight="1" x14ac:dyDescent="0.15"/>
    <row r="506" ht="5.25" customHeight="1" x14ac:dyDescent="0.15"/>
    <row r="507" ht="5.25" customHeight="1" x14ac:dyDescent="0.15"/>
    <row r="508" ht="5.25" customHeight="1" x14ac:dyDescent="0.15"/>
    <row r="509" ht="5.25" customHeight="1" x14ac:dyDescent="0.15"/>
    <row r="510" ht="5.25" customHeight="1" x14ac:dyDescent="0.15"/>
    <row r="511" ht="5.25" customHeight="1" x14ac:dyDescent="0.15"/>
    <row r="512" ht="5.25" customHeight="1" x14ac:dyDescent="0.15"/>
    <row r="513" ht="5.25" customHeight="1" x14ac:dyDescent="0.15"/>
    <row r="514" ht="5.25" customHeight="1" x14ac:dyDescent="0.15"/>
    <row r="515" ht="5.25" customHeight="1" x14ac:dyDescent="0.15"/>
    <row r="516" ht="5.25" customHeight="1" x14ac:dyDescent="0.15"/>
    <row r="517" ht="5.25" customHeight="1" x14ac:dyDescent="0.15"/>
    <row r="518" ht="5.25" customHeight="1" x14ac:dyDescent="0.15"/>
    <row r="519" ht="5.25" customHeight="1" x14ac:dyDescent="0.15"/>
    <row r="520" ht="5.25" customHeight="1" x14ac:dyDescent="0.15"/>
    <row r="521" ht="5.25" customHeight="1" x14ac:dyDescent="0.15"/>
    <row r="522" ht="5.25" customHeight="1" x14ac:dyDescent="0.15"/>
    <row r="523" ht="5.25" customHeight="1" x14ac:dyDescent="0.15"/>
    <row r="524" ht="5.25" customHeight="1" x14ac:dyDescent="0.15"/>
    <row r="525" ht="5.25" customHeight="1" x14ac:dyDescent="0.15"/>
    <row r="526" ht="5.25" customHeight="1" x14ac:dyDescent="0.15"/>
    <row r="527" ht="5.25" customHeight="1" x14ac:dyDescent="0.15"/>
    <row r="528" ht="5.25" customHeight="1" x14ac:dyDescent="0.15"/>
    <row r="529" ht="5.25" customHeight="1" x14ac:dyDescent="0.15"/>
    <row r="530" ht="5.25" customHeight="1" x14ac:dyDescent="0.15"/>
    <row r="531" ht="5.25" customHeight="1" x14ac:dyDescent="0.15"/>
    <row r="532" ht="5.25" customHeight="1" x14ac:dyDescent="0.15"/>
    <row r="533" ht="5.25" customHeight="1" x14ac:dyDescent="0.15"/>
    <row r="534" ht="5.25" customHeight="1" x14ac:dyDescent="0.15"/>
    <row r="535" ht="5.25" customHeight="1" x14ac:dyDescent="0.15"/>
    <row r="536" ht="5.25" customHeight="1" x14ac:dyDescent="0.15"/>
    <row r="537" ht="5.25" customHeight="1" x14ac:dyDescent="0.15"/>
    <row r="538" ht="5.25" customHeight="1" x14ac:dyDescent="0.15"/>
    <row r="539" ht="5.25" customHeight="1" x14ac:dyDescent="0.15"/>
    <row r="540" ht="5.25" customHeight="1" x14ac:dyDescent="0.15"/>
    <row r="541" ht="5.25" customHeight="1" x14ac:dyDescent="0.15"/>
    <row r="542" ht="5.25" customHeight="1" x14ac:dyDescent="0.15"/>
    <row r="543" ht="5.25" customHeight="1" x14ac:dyDescent="0.15"/>
    <row r="544" ht="5.25" customHeight="1" x14ac:dyDescent="0.15"/>
    <row r="545" ht="5.25" customHeight="1" x14ac:dyDescent="0.15"/>
    <row r="546" ht="5.25" customHeight="1" x14ac:dyDescent="0.15"/>
    <row r="547" ht="5.25" customHeight="1" x14ac:dyDescent="0.15"/>
    <row r="548" ht="5.25" customHeight="1" x14ac:dyDescent="0.15"/>
    <row r="549" ht="5.25" customHeight="1" x14ac:dyDescent="0.15"/>
    <row r="550" ht="5.25" customHeight="1" x14ac:dyDescent="0.15"/>
    <row r="551" ht="5.25" customHeight="1" x14ac:dyDescent="0.15"/>
    <row r="552" ht="5.25" customHeight="1" x14ac:dyDescent="0.15"/>
    <row r="553" ht="5.25" customHeight="1" x14ac:dyDescent="0.15"/>
    <row r="554" ht="5.25" customHeight="1" x14ac:dyDescent="0.15"/>
    <row r="555" ht="5.25" customHeight="1" x14ac:dyDescent="0.15"/>
    <row r="556" ht="5.25" customHeight="1" x14ac:dyDescent="0.15"/>
    <row r="557" ht="5.25" customHeight="1" x14ac:dyDescent="0.15"/>
    <row r="558" ht="5.25" customHeight="1" x14ac:dyDescent="0.15"/>
    <row r="559" ht="5.25" customHeight="1" x14ac:dyDescent="0.15"/>
    <row r="560" ht="5.25" customHeight="1" x14ac:dyDescent="0.15"/>
    <row r="561" ht="5.25" customHeight="1" x14ac:dyDescent="0.15"/>
    <row r="562" ht="5.25" customHeight="1" x14ac:dyDescent="0.15"/>
    <row r="563" ht="5.25" customHeight="1" x14ac:dyDescent="0.15"/>
    <row r="564" ht="5.25" customHeight="1" x14ac:dyDescent="0.15"/>
    <row r="565" ht="5.25" customHeight="1" x14ac:dyDescent="0.15"/>
    <row r="566" ht="5.25" customHeight="1" x14ac:dyDescent="0.15"/>
    <row r="567" ht="5.25" customHeight="1" x14ac:dyDescent="0.15"/>
    <row r="568" ht="5.25" customHeight="1" x14ac:dyDescent="0.15"/>
    <row r="569" ht="5.25" customHeight="1" x14ac:dyDescent="0.15"/>
    <row r="570" ht="5.25" customHeight="1" x14ac:dyDescent="0.15"/>
    <row r="571" ht="5.25" customHeight="1" x14ac:dyDescent="0.15"/>
    <row r="572" ht="5.25" customHeight="1" x14ac:dyDescent="0.15"/>
    <row r="573" ht="5.25" customHeight="1" x14ac:dyDescent="0.15"/>
    <row r="574" ht="5.25" customHeight="1" x14ac:dyDescent="0.15"/>
    <row r="575" ht="5.25" customHeight="1" x14ac:dyDescent="0.15"/>
    <row r="576" ht="5.25" customHeight="1" x14ac:dyDescent="0.15"/>
    <row r="577" ht="5.25" customHeight="1" x14ac:dyDescent="0.15"/>
    <row r="578" ht="5.25" customHeight="1" x14ac:dyDescent="0.15"/>
    <row r="579" ht="5.25" customHeight="1" x14ac:dyDescent="0.15"/>
    <row r="580" ht="5.25" customHeight="1" x14ac:dyDescent="0.15"/>
    <row r="581" ht="5.25" customHeight="1" x14ac:dyDescent="0.15"/>
    <row r="582" ht="5.25" customHeight="1" x14ac:dyDescent="0.15"/>
    <row r="583" ht="5.25" customHeight="1" x14ac:dyDescent="0.15"/>
    <row r="584" ht="5.25" customHeight="1" x14ac:dyDescent="0.15"/>
    <row r="585" ht="5.25" customHeight="1" x14ac:dyDescent="0.15"/>
    <row r="586" ht="5.25" customHeight="1" x14ac:dyDescent="0.15"/>
    <row r="587" ht="5.25" customHeight="1" x14ac:dyDescent="0.15"/>
    <row r="588" ht="5.25" customHeight="1" x14ac:dyDescent="0.15"/>
    <row r="589" ht="5.25" customHeight="1" x14ac:dyDescent="0.15"/>
    <row r="590" ht="5.25" customHeight="1" x14ac:dyDescent="0.15"/>
    <row r="591" ht="5.25" customHeight="1" x14ac:dyDescent="0.15"/>
    <row r="592" ht="5.25" customHeight="1" x14ac:dyDescent="0.15"/>
    <row r="593" ht="5.25" customHeight="1" x14ac:dyDescent="0.15"/>
    <row r="594" ht="5.25" customHeight="1" x14ac:dyDescent="0.15"/>
    <row r="595" ht="5.25" customHeight="1" x14ac:dyDescent="0.15"/>
    <row r="596" ht="5.25" customHeight="1" x14ac:dyDescent="0.15"/>
    <row r="597" ht="5.25" customHeight="1" x14ac:dyDescent="0.15"/>
    <row r="598" ht="5.25" customHeight="1" x14ac:dyDescent="0.15"/>
    <row r="599" ht="5.25" customHeight="1" x14ac:dyDescent="0.15"/>
    <row r="600" ht="5.25" customHeight="1" x14ac:dyDescent="0.15"/>
    <row r="601" ht="5.25" customHeight="1" x14ac:dyDescent="0.15"/>
    <row r="602" ht="5.25" customHeight="1" x14ac:dyDescent="0.15"/>
    <row r="603" ht="5.25" customHeight="1" x14ac:dyDescent="0.15"/>
    <row r="604" ht="5.25" customHeight="1" x14ac:dyDescent="0.15"/>
    <row r="605" ht="5.25" customHeight="1" x14ac:dyDescent="0.15"/>
    <row r="606" ht="5.25" customHeight="1" x14ac:dyDescent="0.15"/>
    <row r="607" ht="5.25" customHeight="1" x14ac:dyDescent="0.15"/>
    <row r="608" ht="5.25" customHeight="1" x14ac:dyDescent="0.15"/>
    <row r="609" ht="5.25" customHeight="1" x14ac:dyDescent="0.15"/>
    <row r="610" ht="5.25" customHeight="1" x14ac:dyDescent="0.15"/>
    <row r="611" ht="5.25" customHeight="1" x14ac:dyDescent="0.15"/>
    <row r="612" ht="5.25" customHeight="1" x14ac:dyDescent="0.15"/>
    <row r="613" ht="5.25" customHeight="1" x14ac:dyDescent="0.15"/>
    <row r="614" ht="5.25" customHeight="1" x14ac:dyDescent="0.15"/>
    <row r="615" ht="5.25" customHeight="1" x14ac:dyDescent="0.15"/>
    <row r="616" ht="5.25" customHeight="1" x14ac:dyDescent="0.15"/>
    <row r="617" ht="5.25" customHeight="1" x14ac:dyDescent="0.15"/>
    <row r="618" ht="5.25" customHeight="1" x14ac:dyDescent="0.15"/>
    <row r="619" ht="5.25" customHeight="1" x14ac:dyDescent="0.15"/>
    <row r="620" ht="5.25" customHeight="1" x14ac:dyDescent="0.15"/>
    <row r="621" ht="5.25" customHeight="1" x14ac:dyDescent="0.15"/>
    <row r="622" ht="5.25" customHeight="1" x14ac:dyDescent="0.15"/>
    <row r="623" ht="5.25" customHeight="1" x14ac:dyDescent="0.15"/>
    <row r="624" ht="5.25" customHeight="1" x14ac:dyDescent="0.15"/>
    <row r="625" ht="5.25" customHeight="1" x14ac:dyDescent="0.15"/>
    <row r="626" ht="5.25" customHeight="1" x14ac:dyDescent="0.15"/>
    <row r="627" ht="5.25" customHeight="1" x14ac:dyDescent="0.15"/>
    <row r="628" ht="5.25" customHeight="1" x14ac:dyDescent="0.15"/>
    <row r="629" ht="5.25" customHeight="1" x14ac:dyDescent="0.15"/>
    <row r="630" ht="5.25" customHeight="1" x14ac:dyDescent="0.15"/>
    <row r="631" ht="5.25" customHeight="1" x14ac:dyDescent="0.15"/>
    <row r="632" ht="5.25" customHeight="1" x14ac:dyDescent="0.15"/>
    <row r="633" ht="5.25" customHeight="1" x14ac:dyDescent="0.15"/>
    <row r="634" ht="5.25" customHeight="1" x14ac:dyDescent="0.15"/>
    <row r="635" ht="5.25" customHeight="1" x14ac:dyDescent="0.15"/>
    <row r="636" ht="5.25" customHeight="1" x14ac:dyDescent="0.15"/>
    <row r="637" ht="5.25" customHeight="1" x14ac:dyDescent="0.15"/>
    <row r="638" ht="5.25" customHeight="1" x14ac:dyDescent="0.15"/>
    <row r="639" ht="5.25" customHeight="1" x14ac:dyDescent="0.15"/>
    <row r="640" ht="5.25" customHeight="1" x14ac:dyDescent="0.15"/>
    <row r="641" ht="5.25" customHeight="1" x14ac:dyDescent="0.15"/>
    <row r="642" ht="5.25" customHeight="1" x14ac:dyDescent="0.15"/>
    <row r="643" ht="5.25" customHeight="1" x14ac:dyDescent="0.15"/>
    <row r="644" ht="5.25" customHeight="1" x14ac:dyDescent="0.15"/>
    <row r="645" ht="5.25" customHeight="1" x14ac:dyDescent="0.15"/>
    <row r="646" ht="5.25" customHeight="1" x14ac:dyDescent="0.15"/>
    <row r="647" ht="5.25" customHeight="1" x14ac:dyDescent="0.15"/>
    <row r="648" ht="5.25" customHeight="1" x14ac:dyDescent="0.15"/>
    <row r="649" ht="5.25" customHeight="1" x14ac:dyDescent="0.15"/>
    <row r="650" ht="5.25" customHeight="1" x14ac:dyDescent="0.15"/>
    <row r="651" ht="5.25" customHeight="1" x14ac:dyDescent="0.15"/>
    <row r="652" ht="5.25" customHeight="1" x14ac:dyDescent="0.15"/>
    <row r="653" ht="5.25" customHeight="1" x14ac:dyDescent="0.15"/>
    <row r="654" ht="5.25" customHeight="1" x14ac:dyDescent="0.15"/>
    <row r="655" ht="5.25" customHeight="1" x14ac:dyDescent="0.15"/>
    <row r="656" ht="5.25" customHeight="1" x14ac:dyDescent="0.15"/>
    <row r="657" ht="5.25" customHeight="1" x14ac:dyDescent="0.15"/>
    <row r="658" ht="5.25" customHeight="1" x14ac:dyDescent="0.15"/>
    <row r="659" ht="5.25" customHeight="1" x14ac:dyDescent="0.15"/>
    <row r="660" ht="5.25" customHeight="1" x14ac:dyDescent="0.15"/>
    <row r="661" ht="5.25" customHeight="1" x14ac:dyDescent="0.15"/>
    <row r="662" ht="5.25" customHeight="1" x14ac:dyDescent="0.15"/>
    <row r="663" ht="5.25" customHeight="1" x14ac:dyDescent="0.15"/>
    <row r="664" ht="5.25" customHeight="1" x14ac:dyDescent="0.15"/>
    <row r="665" ht="5.25" customHeight="1" x14ac:dyDescent="0.15"/>
    <row r="666" ht="5.25" customHeight="1" x14ac:dyDescent="0.15"/>
    <row r="667" ht="5.25" customHeight="1" x14ac:dyDescent="0.15"/>
    <row r="668" ht="5.25" customHeight="1" x14ac:dyDescent="0.15"/>
    <row r="669" ht="5.25" customHeight="1" x14ac:dyDescent="0.15"/>
    <row r="670" ht="5.25" customHeight="1" x14ac:dyDescent="0.15"/>
    <row r="671" ht="5.25" customHeight="1" x14ac:dyDescent="0.15"/>
    <row r="672" ht="5.25" customHeight="1" x14ac:dyDescent="0.15"/>
    <row r="673" ht="5.25" customHeight="1" x14ac:dyDescent="0.15"/>
    <row r="674" ht="5.25" customHeight="1" x14ac:dyDescent="0.15"/>
    <row r="675" ht="5.25" customHeight="1" x14ac:dyDescent="0.15"/>
    <row r="676" ht="5.25" customHeight="1" x14ac:dyDescent="0.15"/>
    <row r="677" ht="5.25" customHeight="1" x14ac:dyDescent="0.15"/>
    <row r="678" ht="5.25" customHeight="1" x14ac:dyDescent="0.15"/>
    <row r="679" ht="5.25" customHeight="1" x14ac:dyDescent="0.15"/>
    <row r="680" ht="5.25" customHeight="1" x14ac:dyDescent="0.15"/>
    <row r="681" ht="5.25" customHeight="1" x14ac:dyDescent="0.15"/>
    <row r="682" ht="5.25" customHeight="1" x14ac:dyDescent="0.15"/>
    <row r="683" ht="5.25" customHeight="1" x14ac:dyDescent="0.15"/>
    <row r="684" ht="5.25" customHeight="1" x14ac:dyDescent="0.15"/>
    <row r="685" ht="5.25" customHeight="1" x14ac:dyDescent="0.15"/>
    <row r="686" ht="5.25" customHeight="1" x14ac:dyDescent="0.15"/>
    <row r="687" ht="5.25" customHeight="1" x14ac:dyDescent="0.15"/>
    <row r="688" ht="5.25" customHeight="1" x14ac:dyDescent="0.15"/>
    <row r="689" ht="5.25" customHeight="1" x14ac:dyDescent="0.15"/>
    <row r="690" ht="5.25" customHeight="1" x14ac:dyDescent="0.15"/>
    <row r="691" ht="5.25" customHeight="1" x14ac:dyDescent="0.15"/>
    <row r="692" ht="5.25" customHeight="1" x14ac:dyDescent="0.15"/>
    <row r="693" ht="5.25" customHeight="1" x14ac:dyDescent="0.15"/>
  </sheetData>
  <mergeCells count="154">
    <mergeCell ref="AB336:BV338"/>
    <mergeCell ref="AB339:BV341"/>
    <mergeCell ref="F319:H331"/>
    <mergeCell ref="CE319:CG327"/>
    <mergeCell ref="CH319:CJ327"/>
    <mergeCell ref="DE323:DW325"/>
    <mergeCell ref="DX323:EL325"/>
    <mergeCell ref="EM323:FF325"/>
    <mergeCell ref="DE326:DW328"/>
    <mergeCell ref="DX326:FF328"/>
    <mergeCell ref="DE329:DW331"/>
    <mergeCell ref="DX329:FF331"/>
    <mergeCell ref="M301:BV303"/>
    <mergeCell ref="M304:Q306"/>
    <mergeCell ref="R304:BQ306"/>
    <mergeCell ref="BR304:BV306"/>
    <mergeCell ref="R310:V312"/>
    <mergeCell ref="W310:BQ312"/>
    <mergeCell ref="CC270:CE272"/>
    <mergeCell ref="DN276:EA277"/>
    <mergeCell ref="EB276:EH277"/>
    <mergeCell ref="AB291:BV293"/>
    <mergeCell ref="AB294:BV296"/>
    <mergeCell ref="AE298:BB300"/>
    <mergeCell ref="ER245:ET267"/>
    <mergeCell ref="EO246:EQ246"/>
    <mergeCell ref="DQ247:EB248"/>
    <mergeCell ref="EO247:EQ248"/>
    <mergeCell ref="EJ234:EZ235"/>
    <mergeCell ref="M236:Q238"/>
    <mergeCell ref="R236:BQ238"/>
    <mergeCell ref="BR236:BV238"/>
    <mergeCell ref="DK236:DP238"/>
    <mergeCell ref="DQ236:EB238"/>
    <mergeCell ref="EC236:EH238"/>
    <mergeCell ref="EI236:EY237"/>
    <mergeCell ref="R248:BQ250"/>
    <mergeCell ref="DQ249:EB260"/>
    <mergeCell ref="EO249:EQ260"/>
    <mergeCell ref="R251:V253"/>
    <mergeCell ref="W251:BQ253"/>
    <mergeCell ref="CC261:CE263"/>
    <mergeCell ref="CF261:CH272"/>
    <mergeCell ref="DQ261:EB266"/>
    <mergeCell ref="EO261:EQ267"/>
    <mergeCell ref="CC264:CE269"/>
    <mergeCell ref="DC245:DE266"/>
    <mergeCell ref="EO245:EQ245"/>
    <mergeCell ref="AB222:BV224"/>
    <mergeCell ref="AB225:BV227"/>
    <mergeCell ref="AE230:BB232"/>
    <mergeCell ref="DK230:EH232"/>
    <mergeCell ref="M233:BV235"/>
    <mergeCell ref="DK233:EH235"/>
    <mergeCell ref="F205:H217"/>
    <mergeCell ref="CE205:CG213"/>
    <mergeCell ref="CH205:CJ213"/>
    <mergeCell ref="DE209:DW211"/>
    <mergeCell ref="DX209:EL211"/>
    <mergeCell ref="EM209:FF211"/>
    <mergeCell ref="DE212:DW214"/>
    <mergeCell ref="DX212:FF214"/>
    <mergeCell ref="DE215:DW217"/>
    <mergeCell ref="DX215:FF217"/>
    <mergeCell ref="M187:BV189"/>
    <mergeCell ref="M190:Q192"/>
    <mergeCell ref="R190:BQ192"/>
    <mergeCell ref="BR190:BV192"/>
    <mergeCell ref="R196:V198"/>
    <mergeCell ref="W196:BQ198"/>
    <mergeCell ref="CC156:CE158"/>
    <mergeCell ref="DN157:EA158"/>
    <mergeCell ref="EB157:EH158"/>
    <mergeCell ref="AB177:BV179"/>
    <mergeCell ref="AB180:BV182"/>
    <mergeCell ref="AE184:BB186"/>
    <mergeCell ref="R134:BQ136"/>
    <mergeCell ref="DQ136:EB141"/>
    <mergeCell ref="EO136:EQ141"/>
    <mergeCell ref="R137:V139"/>
    <mergeCell ref="W137:BQ139"/>
    <mergeCell ref="DQ142:EB147"/>
    <mergeCell ref="EO142:EQ148"/>
    <mergeCell ref="CC147:CE149"/>
    <mergeCell ref="CF147:CH158"/>
    <mergeCell ref="CC150:CE155"/>
    <mergeCell ref="DC131:DE147"/>
    <mergeCell ref="EO131:EQ131"/>
    <mergeCell ref="ER131:ET148"/>
    <mergeCell ref="EO132:EQ132"/>
    <mergeCell ref="DQ133:EB135"/>
    <mergeCell ref="EO133:EQ135"/>
    <mergeCell ref="EJ120:EZ121"/>
    <mergeCell ref="M122:Q124"/>
    <mergeCell ref="R122:BQ124"/>
    <mergeCell ref="BR122:BV124"/>
    <mergeCell ref="DK122:DP124"/>
    <mergeCell ref="DQ122:EB124"/>
    <mergeCell ref="EC122:EH124"/>
    <mergeCell ref="EI122:EY123"/>
    <mergeCell ref="AB108:BV110"/>
    <mergeCell ref="AB111:BV113"/>
    <mergeCell ref="AE116:BB118"/>
    <mergeCell ref="DK116:EH118"/>
    <mergeCell ref="M119:BV121"/>
    <mergeCell ref="DK119:EH121"/>
    <mergeCell ref="F91:H103"/>
    <mergeCell ref="CE91:CG99"/>
    <mergeCell ref="CH91:CJ99"/>
    <mergeCell ref="DE95:DW97"/>
    <mergeCell ref="DX95:EL97"/>
    <mergeCell ref="EM95:FF97"/>
    <mergeCell ref="DE98:DW100"/>
    <mergeCell ref="DX98:FF100"/>
    <mergeCell ref="DE101:DW103"/>
    <mergeCell ref="DX101:FF103"/>
    <mergeCell ref="M73:BV75"/>
    <mergeCell ref="M76:Q78"/>
    <mergeCell ref="R76:BQ78"/>
    <mergeCell ref="BR76:BV78"/>
    <mergeCell ref="R82:V84"/>
    <mergeCell ref="W82:BQ84"/>
    <mergeCell ref="CC42:CE44"/>
    <mergeCell ref="DN43:EA44"/>
    <mergeCell ref="EB43:EH44"/>
    <mergeCell ref="AB63:BV65"/>
    <mergeCell ref="AB66:BV68"/>
    <mergeCell ref="AE70:BB72"/>
    <mergeCell ref="R20:BQ22"/>
    <mergeCell ref="DQ21:EB27"/>
    <mergeCell ref="EO21:EQ27"/>
    <mergeCell ref="R23:V25"/>
    <mergeCell ref="W23:BQ25"/>
    <mergeCell ref="DQ28:EB33"/>
    <mergeCell ref="EO28:EQ34"/>
    <mergeCell ref="CC33:CE35"/>
    <mergeCell ref="CF33:CH44"/>
    <mergeCell ref="CC36:CE41"/>
    <mergeCell ref="EC8:EH10"/>
    <mergeCell ref="DC17:DE33"/>
    <mergeCell ref="EO17:EQ17"/>
    <mergeCell ref="ER17:ET34"/>
    <mergeCell ref="DQ18:EB20"/>
    <mergeCell ref="EO18:EQ20"/>
    <mergeCell ref="AE2:BB4"/>
    <mergeCell ref="DK2:EH4"/>
    <mergeCell ref="M5:BV7"/>
    <mergeCell ref="DK5:EH7"/>
    <mergeCell ref="EJ6:EZ7"/>
    <mergeCell ref="M8:Q10"/>
    <mergeCell ref="R8:BQ10"/>
    <mergeCell ref="BR8:BV10"/>
    <mergeCell ref="DK8:DP10"/>
    <mergeCell ref="DQ8:EB10"/>
  </mergeCells>
  <phoneticPr fontId="2"/>
  <printOptions horizontalCentered="1" verticalCentered="1"/>
  <pageMargins left="0.59055118110236227" right="0.19685039370078741" top="0.59055118110236227" bottom="0" header="0.51181102362204722" footer="0.51181102362204722"/>
  <pageSetup paperSize="9" scale="87" orientation="landscape" blackAndWhite="1" r:id="rId1"/>
  <headerFooter alignWithMargins="0"/>
  <rowBreaks count="3" manualBreakCount="3">
    <brk id="114" max="166" man="1"/>
    <brk id="228" max="166" man="1"/>
    <brk id="342" max="16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2"/>
  <dimension ref="F1:FA693"/>
  <sheetViews>
    <sheetView view="pageBreakPreview" zoomScale="115" zoomScaleNormal="100" zoomScaleSheetLayoutView="115" workbookViewId="0"/>
  </sheetViews>
  <sheetFormatPr defaultRowHeight="10.5" x14ac:dyDescent="0.15"/>
  <cols>
    <col min="1" max="186" width="0.875" style="48" customWidth="1"/>
    <col min="187" max="16384" width="9" style="48"/>
  </cols>
  <sheetData>
    <row r="1" spans="8:151" ht="5.25" customHeight="1" x14ac:dyDescent="0.15"/>
    <row r="2" spans="8:151" ht="5.25" customHeight="1" x14ac:dyDescent="0.15">
      <c r="Z2" s="229" t="s">
        <v>70</v>
      </c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1"/>
      <c r="DF2" s="229" t="s">
        <v>71</v>
      </c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1"/>
    </row>
    <row r="3" spans="8:151" ht="5.25" customHeight="1" x14ac:dyDescent="0.15">
      <c r="Z3" s="232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4"/>
      <c r="DF3" s="232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4"/>
    </row>
    <row r="4" spans="8:151" ht="5.25" customHeight="1" x14ac:dyDescent="0.15">
      <c r="Z4" s="235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7"/>
      <c r="DF4" s="235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7"/>
    </row>
    <row r="5" spans="8:151" ht="5.25" customHeight="1" x14ac:dyDescent="0.15">
      <c r="H5" s="238" t="s">
        <v>72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DF5" s="238">
        <f>CA33</f>
        <v>1200</v>
      </c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</row>
    <row r="6" spans="8:151" ht="5.25" customHeight="1" x14ac:dyDescent="0.15"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E6" s="239" t="s">
        <v>73</v>
      </c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</row>
    <row r="7" spans="8:151" ht="5.25" customHeight="1" x14ac:dyDescent="0.15"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</row>
    <row r="8" spans="8:151" ht="5.25" customHeight="1" x14ac:dyDescent="0.15">
      <c r="H8" s="240" t="s">
        <v>74</v>
      </c>
      <c r="I8" s="206"/>
      <c r="J8" s="206"/>
      <c r="K8" s="206"/>
      <c r="L8" s="206"/>
      <c r="M8" s="206" t="s">
        <v>75</v>
      </c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 t="s">
        <v>74</v>
      </c>
      <c r="BN8" s="206"/>
      <c r="BO8" s="206"/>
      <c r="BP8" s="206"/>
      <c r="BQ8" s="207"/>
      <c r="DF8" s="240">
        <f>BX42</f>
        <v>300</v>
      </c>
      <c r="DG8" s="206"/>
      <c r="DH8" s="206"/>
      <c r="DI8" s="206"/>
      <c r="DJ8" s="206"/>
      <c r="DK8" s="206"/>
      <c r="DL8" s="206">
        <f>BX36</f>
        <v>600</v>
      </c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>
        <f>BX33</f>
        <v>300</v>
      </c>
      <c r="DY8" s="206"/>
      <c r="DZ8" s="206"/>
      <c r="EA8" s="206"/>
      <c r="EB8" s="206"/>
      <c r="EC8" s="207"/>
    </row>
    <row r="9" spans="8:151" ht="5.25" customHeight="1" x14ac:dyDescent="0.15">
      <c r="H9" s="24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9"/>
      <c r="DF9" s="241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9"/>
    </row>
    <row r="10" spans="8:151" ht="5.25" customHeight="1" x14ac:dyDescent="0.15">
      <c r="H10" s="242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1"/>
      <c r="DF10" s="242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1"/>
    </row>
    <row r="11" spans="8:151" ht="5.25" customHeight="1" x14ac:dyDescent="0.15">
      <c r="H11" s="49"/>
      <c r="I11" s="50"/>
      <c r="J11" s="50"/>
      <c r="K11" s="50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49"/>
      <c r="BN11" s="50"/>
      <c r="BO11" s="50"/>
      <c r="BP11" s="50"/>
      <c r="BQ11" s="51"/>
      <c r="DF11" s="49"/>
      <c r="DG11" s="50"/>
      <c r="DH11" s="50"/>
      <c r="DI11" s="50"/>
      <c r="DJ11" s="50"/>
      <c r="DK11" s="50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1"/>
      <c r="DX11" s="50"/>
      <c r="DY11" s="50"/>
      <c r="DZ11" s="50"/>
      <c r="EA11" s="50"/>
      <c r="EB11" s="50"/>
      <c r="EC11" s="51"/>
    </row>
    <row r="12" spans="8:151" ht="5.25" customHeight="1" x14ac:dyDescent="0.15">
      <c r="H12" s="52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2"/>
      <c r="BN12" s="53"/>
      <c r="BO12" s="53"/>
      <c r="BP12" s="53"/>
      <c r="BQ12" s="54"/>
      <c r="DF12" s="52"/>
      <c r="DG12" s="53"/>
      <c r="DH12" s="53"/>
      <c r="DI12" s="53"/>
      <c r="DJ12" s="53"/>
      <c r="DK12" s="53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3"/>
      <c r="DY12" s="53"/>
      <c r="DZ12" s="53"/>
      <c r="EA12" s="53"/>
      <c r="EB12" s="53"/>
      <c r="EC12" s="54"/>
    </row>
    <row r="13" spans="8:151" ht="5.25" customHeight="1" x14ac:dyDescent="0.15">
      <c r="H13" s="52"/>
      <c r="I13" s="53"/>
      <c r="J13" s="53"/>
      <c r="K13" s="53"/>
      <c r="L13" s="5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2"/>
      <c r="BN13" s="53"/>
      <c r="BO13" s="53"/>
      <c r="BP13" s="53"/>
      <c r="BQ13" s="54"/>
      <c r="DF13" s="52"/>
      <c r="DG13" s="53"/>
      <c r="DH13" s="53"/>
      <c r="DI13" s="53"/>
      <c r="DJ13" s="53"/>
      <c r="DK13" s="53"/>
      <c r="DL13" s="52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4"/>
      <c r="DX13" s="53"/>
      <c r="DY13" s="53"/>
      <c r="DZ13" s="53"/>
      <c r="EA13" s="53"/>
      <c r="EB13" s="53"/>
      <c r="EC13" s="54"/>
    </row>
    <row r="14" spans="8:151" ht="5.25" customHeight="1" x14ac:dyDescent="0.15">
      <c r="H14" s="52"/>
      <c r="I14" s="53"/>
      <c r="J14" s="53"/>
      <c r="K14" s="53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2"/>
      <c r="BN14" s="53"/>
      <c r="BO14" s="53"/>
      <c r="BP14" s="53"/>
      <c r="BQ14" s="54"/>
      <c r="DF14" s="52"/>
      <c r="DG14" s="53"/>
      <c r="DH14" s="53"/>
      <c r="DI14" s="53"/>
      <c r="DJ14" s="53"/>
      <c r="DK14" s="53"/>
      <c r="DL14" s="52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53"/>
      <c r="DY14" s="53"/>
      <c r="DZ14" s="53"/>
      <c r="EA14" s="53"/>
      <c r="EB14" s="53"/>
      <c r="EC14" s="54"/>
    </row>
    <row r="15" spans="8:151" ht="5.25" customHeight="1" x14ac:dyDescent="0.15">
      <c r="H15" s="52"/>
      <c r="I15" s="53"/>
      <c r="J15" s="53"/>
      <c r="K15" s="53"/>
      <c r="L15" s="54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2"/>
      <c r="BN15" s="53"/>
      <c r="BO15" s="53"/>
      <c r="BP15" s="53"/>
      <c r="BQ15" s="54"/>
      <c r="DF15" s="52"/>
      <c r="DG15" s="53"/>
      <c r="DH15" s="53"/>
      <c r="DI15" s="53"/>
      <c r="DJ15" s="53"/>
      <c r="DK15" s="53"/>
      <c r="DL15" s="52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4"/>
      <c r="DX15" s="53"/>
      <c r="DY15" s="53"/>
      <c r="DZ15" s="53"/>
      <c r="EA15" s="53"/>
      <c r="EB15" s="53"/>
      <c r="EC15" s="54"/>
    </row>
    <row r="16" spans="8:151" ht="5.25" customHeight="1" x14ac:dyDescent="0.15"/>
    <row r="17" spans="8:145" ht="5.25" customHeight="1" x14ac:dyDescent="0.15">
      <c r="H17" s="55"/>
      <c r="L17" s="55"/>
      <c r="AL17" s="56"/>
      <c r="AM17" s="57"/>
      <c r="BB17" s="53"/>
      <c r="BC17" s="53"/>
      <c r="BM17" s="55"/>
      <c r="BQ17" s="55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V17" s="53"/>
      <c r="CW17" s="53"/>
      <c r="CX17" s="212">
        <f>EM17-10-[1]入力!$F$13</f>
        <v>850</v>
      </c>
      <c r="CY17" s="212"/>
      <c r="CZ17" s="213"/>
      <c r="DA17" s="50"/>
      <c r="DB17" s="50"/>
      <c r="DC17" s="50"/>
      <c r="DD17" s="50"/>
      <c r="DE17" s="54"/>
      <c r="DF17" s="58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60"/>
      <c r="EE17" s="61"/>
      <c r="EF17" s="61"/>
      <c r="EG17" s="61"/>
      <c r="EH17" s="61"/>
      <c r="EI17" s="62"/>
      <c r="EJ17" s="214">
        <v>50</v>
      </c>
      <c r="EK17" s="215"/>
      <c r="EL17" s="216"/>
      <c r="EM17" s="217">
        <f>EJ17+EJ18+EJ21+EJ28</f>
        <v>880</v>
      </c>
      <c r="EN17" s="265"/>
      <c r="EO17" s="265"/>
    </row>
    <row r="18" spans="8:145" ht="5.25" customHeight="1" x14ac:dyDescent="0.15">
      <c r="H18" s="55"/>
      <c r="L18" s="55"/>
      <c r="AL18" s="56"/>
      <c r="AM18" s="57"/>
      <c r="BB18" s="53"/>
      <c r="BC18" s="53"/>
      <c r="BM18" s="55"/>
      <c r="BQ18" s="55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212"/>
      <c r="CY18" s="212"/>
      <c r="CZ18" s="21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L18" s="219" t="s">
        <v>76</v>
      </c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1"/>
      <c r="EE18" s="53"/>
      <c r="EF18" s="53"/>
      <c r="EG18" s="53"/>
      <c r="EH18" s="53"/>
      <c r="EI18" s="54"/>
      <c r="EJ18" s="217">
        <v>150</v>
      </c>
      <c r="EK18" s="218"/>
      <c r="EL18" s="228"/>
      <c r="EM18" s="217"/>
      <c r="EN18" s="265"/>
      <c r="EO18" s="265"/>
    </row>
    <row r="19" spans="8:145" ht="5.25" customHeight="1" x14ac:dyDescent="0.15">
      <c r="H19" s="55"/>
      <c r="L19" s="55"/>
      <c r="AL19" s="56"/>
      <c r="AM19" s="57"/>
      <c r="BB19" s="53"/>
      <c r="BC19" s="53"/>
      <c r="BM19" s="55"/>
      <c r="BQ19" s="55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212"/>
      <c r="CY19" s="212"/>
      <c r="CZ19" s="21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L19" s="222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4"/>
      <c r="EE19" s="53"/>
      <c r="EF19" s="53"/>
      <c r="EG19" s="53"/>
      <c r="EH19" s="53"/>
      <c r="EI19" s="54"/>
      <c r="EJ19" s="217"/>
      <c r="EK19" s="218"/>
      <c r="EL19" s="228"/>
      <c r="EM19" s="217"/>
      <c r="EN19" s="265"/>
      <c r="EO19" s="265"/>
    </row>
    <row r="20" spans="8:145" ht="5.25" customHeight="1" x14ac:dyDescent="0.15">
      <c r="H20" s="55"/>
      <c r="L20" s="55"/>
      <c r="AL20" s="56"/>
      <c r="AM20" s="326" t="s">
        <v>72</v>
      </c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9"/>
      <c r="BM20" s="55"/>
      <c r="BQ20" s="55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212"/>
      <c r="CY20" s="212"/>
      <c r="CZ20" s="21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L20" s="225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7"/>
      <c r="EE20" s="53"/>
      <c r="EF20" s="53"/>
      <c r="EG20" s="53"/>
      <c r="EH20" s="53"/>
      <c r="EI20" s="54"/>
      <c r="EJ20" s="217"/>
      <c r="EK20" s="218"/>
      <c r="EL20" s="228"/>
      <c r="EM20" s="217"/>
      <c r="EN20" s="265"/>
      <c r="EO20" s="265"/>
    </row>
    <row r="21" spans="8:145" ht="5.25" customHeight="1" x14ac:dyDescent="0.15">
      <c r="H21" s="55"/>
      <c r="L21" s="55"/>
      <c r="AL21" s="56"/>
      <c r="AM21" s="326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9"/>
      <c r="BM21" s="55"/>
      <c r="BQ21" s="55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212"/>
      <c r="CY21" s="212"/>
      <c r="CZ21" s="21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L21" s="219" t="s">
        <v>77</v>
      </c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1"/>
      <c r="EE21" s="50"/>
      <c r="EF21" s="50"/>
      <c r="EG21" s="50"/>
      <c r="EH21" s="50"/>
      <c r="EI21" s="51"/>
      <c r="EJ21" s="217">
        <v>350</v>
      </c>
      <c r="EK21" s="218"/>
      <c r="EL21" s="228"/>
      <c r="EM21" s="217"/>
      <c r="EN21" s="265"/>
      <c r="EO21" s="265"/>
    </row>
    <row r="22" spans="8:145" ht="5.25" customHeight="1" x14ac:dyDescent="0.15">
      <c r="H22" s="55"/>
      <c r="L22" s="55"/>
      <c r="AL22" s="56"/>
      <c r="AM22" s="327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55"/>
      <c r="BQ22" s="55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212"/>
      <c r="CY22" s="212"/>
      <c r="CZ22" s="21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L22" s="222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4"/>
      <c r="EE22" s="53"/>
      <c r="EF22" s="53"/>
      <c r="EG22" s="53"/>
      <c r="EH22" s="53"/>
      <c r="EI22" s="54"/>
      <c r="EJ22" s="217"/>
      <c r="EK22" s="218"/>
      <c r="EL22" s="228"/>
      <c r="EM22" s="217"/>
      <c r="EN22" s="265"/>
      <c r="EO22" s="265"/>
    </row>
    <row r="23" spans="8:145" ht="5.25" customHeight="1" x14ac:dyDescent="0.15">
      <c r="H23" s="55"/>
      <c r="L23" s="55"/>
      <c r="AE23" s="316" t="s">
        <v>74</v>
      </c>
      <c r="AF23" s="328"/>
      <c r="AG23" s="328"/>
      <c r="AH23" s="49"/>
      <c r="AI23" s="50"/>
      <c r="AJ23" s="50"/>
      <c r="AK23" s="50"/>
      <c r="AL23" s="63"/>
      <c r="AM23" s="333" t="s">
        <v>78</v>
      </c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7"/>
      <c r="BM23" s="55"/>
      <c r="BQ23" s="55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212"/>
      <c r="CY23" s="212"/>
      <c r="CZ23" s="21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L23" s="222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4"/>
      <c r="EE23" s="53"/>
      <c r="EF23" s="53"/>
      <c r="EG23" s="53"/>
      <c r="EH23" s="53"/>
      <c r="EI23" s="54"/>
      <c r="EJ23" s="217"/>
      <c r="EK23" s="218"/>
      <c r="EL23" s="228"/>
      <c r="EM23" s="217"/>
      <c r="EN23" s="265"/>
      <c r="EO23" s="265"/>
    </row>
    <row r="24" spans="8:145" ht="5.25" customHeight="1" x14ac:dyDescent="0.15">
      <c r="H24" s="55"/>
      <c r="L24" s="55"/>
      <c r="AE24" s="329"/>
      <c r="AF24" s="330"/>
      <c r="AG24" s="330"/>
      <c r="AH24" s="52"/>
      <c r="AI24" s="53"/>
      <c r="AJ24" s="53"/>
      <c r="AK24" s="53"/>
      <c r="AL24" s="56"/>
      <c r="AM24" s="326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9"/>
      <c r="BM24" s="55"/>
      <c r="BQ24" s="55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212"/>
      <c r="CY24" s="212"/>
      <c r="CZ24" s="21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L24" s="222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4"/>
      <c r="EE24" s="53"/>
      <c r="EF24" s="53"/>
      <c r="EG24" s="53"/>
      <c r="EH24" s="53"/>
      <c r="EI24" s="54"/>
      <c r="EJ24" s="217"/>
      <c r="EK24" s="218"/>
      <c r="EL24" s="228"/>
      <c r="EM24" s="217"/>
      <c r="EN24" s="265"/>
      <c r="EO24" s="265"/>
    </row>
    <row r="25" spans="8:145" ht="5.25" customHeight="1" x14ac:dyDescent="0.15">
      <c r="H25" s="55"/>
      <c r="L25" s="55"/>
      <c r="AE25" s="331"/>
      <c r="AF25" s="332"/>
      <c r="AG25" s="332"/>
      <c r="AH25" s="64"/>
      <c r="AI25" s="65"/>
      <c r="AJ25" s="65"/>
      <c r="AK25" s="65"/>
      <c r="AL25" s="66"/>
      <c r="AM25" s="327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  <c r="BM25" s="55"/>
      <c r="BQ25" s="55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212"/>
      <c r="CY25" s="212"/>
      <c r="CZ25" s="21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L25" s="222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4"/>
      <c r="EE25" s="53"/>
      <c r="EF25" s="53"/>
      <c r="EG25" s="53"/>
      <c r="EH25" s="53"/>
      <c r="EI25" s="54"/>
      <c r="EJ25" s="217"/>
      <c r="EK25" s="218"/>
      <c r="EL25" s="228"/>
      <c r="EM25" s="217"/>
      <c r="EN25" s="265"/>
      <c r="EO25" s="265"/>
    </row>
    <row r="26" spans="8:145" ht="5.25" customHeight="1" x14ac:dyDescent="0.15">
      <c r="H26" s="55"/>
      <c r="L26" s="55"/>
      <c r="AE26" s="49"/>
      <c r="AF26" s="50"/>
      <c r="AG26" s="51"/>
      <c r="AH26" s="49"/>
      <c r="AI26" s="50"/>
      <c r="AJ26" s="50"/>
      <c r="AK26" s="50"/>
      <c r="AL26" s="63"/>
      <c r="AM26" s="67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BM26" s="55"/>
      <c r="BQ26" s="55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212"/>
      <c r="CY26" s="212"/>
      <c r="CZ26" s="21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L26" s="222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4"/>
      <c r="EE26" s="53"/>
      <c r="EF26" s="53"/>
      <c r="EG26" s="53"/>
      <c r="EH26" s="53"/>
      <c r="EI26" s="54"/>
      <c r="EJ26" s="217"/>
      <c r="EK26" s="218"/>
      <c r="EL26" s="228"/>
      <c r="EM26" s="217"/>
      <c r="EN26" s="265"/>
      <c r="EO26" s="265"/>
    </row>
    <row r="27" spans="8:145" ht="5.25" customHeight="1" x14ac:dyDescent="0.15">
      <c r="H27" s="55"/>
      <c r="L27" s="55"/>
      <c r="AE27" s="52"/>
      <c r="AF27" s="53"/>
      <c r="AG27" s="54"/>
      <c r="AH27" s="52"/>
      <c r="AI27" s="53"/>
      <c r="AJ27" s="53"/>
      <c r="AK27" s="53"/>
      <c r="AL27" s="56"/>
      <c r="AM27" s="57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  <c r="BM27" s="55"/>
      <c r="BQ27" s="55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212"/>
      <c r="CY27" s="212"/>
      <c r="CZ27" s="21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L27" s="225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7"/>
      <c r="EE27" s="65"/>
      <c r="EF27" s="65"/>
      <c r="EG27" s="65"/>
      <c r="EH27" s="65"/>
      <c r="EI27" s="68"/>
      <c r="EJ27" s="217"/>
      <c r="EK27" s="218"/>
      <c r="EL27" s="228"/>
      <c r="EM27" s="217"/>
      <c r="EN27" s="265"/>
      <c r="EO27" s="265"/>
    </row>
    <row r="28" spans="8:145" ht="5.25" customHeight="1" x14ac:dyDescent="0.15">
      <c r="H28" s="55"/>
      <c r="L28" s="55"/>
      <c r="AE28" s="52"/>
      <c r="AF28" s="53"/>
      <c r="AG28" s="54"/>
      <c r="AH28" s="52"/>
      <c r="AI28" s="53"/>
      <c r="AJ28" s="53"/>
      <c r="AK28" s="53"/>
      <c r="AL28" s="56"/>
      <c r="AM28" s="5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  <c r="BM28" s="55"/>
      <c r="BQ28" s="55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212"/>
      <c r="CY28" s="212"/>
      <c r="CZ28" s="21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L28" s="219" t="s">
        <v>79</v>
      </c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1"/>
      <c r="EE28" s="53"/>
      <c r="EF28" s="53"/>
      <c r="EG28" s="53"/>
      <c r="EH28" s="53"/>
      <c r="EI28" s="54"/>
      <c r="EJ28" s="217">
        <f>IF(EJ17+EJ18+EJ21&lt;500,810-EJ17-EJ18-EJ21+[1]入力!F13,310+[1]入力!F13)</f>
        <v>330</v>
      </c>
      <c r="EK28" s="218"/>
      <c r="EL28" s="228"/>
      <c r="EM28" s="217"/>
      <c r="EN28" s="265"/>
      <c r="EO28" s="265"/>
    </row>
    <row r="29" spans="8:145" ht="5.25" customHeight="1" x14ac:dyDescent="0.15">
      <c r="H29" s="55"/>
      <c r="L29" s="55"/>
      <c r="AE29" s="52"/>
      <c r="AF29" s="53"/>
      <c r="AG29" s="54"/>
      <c r="AH29" s="52"/>
      <c r="AI29" s="53"/>
      <c r="AJ29" s="53"/>
      <c r="AK29" s="53"/>
      <c r="AL29" s="56"/>
      <c r="AM29" s="57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BM29" s="55"/>
      <c r="BQ29" s="55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212"/>
      <c r="CY29" s="212"/>
      <c r="CZ29" s="21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L29" s="222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4"/>
      <c r="EE29" s="53"/>
      <c r="EF29" s="53"/>
      <c r="EG29" s="53"/>
      <c r="EH29" s="53"/>
      <c r="EI29" s="54"/>
      <c r="EJ29" s="217"/>
      <c r="EK29" s="218"/>
      <c r="EL29" s="228"/>
      <c r="EM29" s="217"/>
      <c r="EN29" s="265"/>
      <c r="EO29" s="265"/>
    </row>
    <row r="30" spans="8:145" ht="5.25" customHeight="1" x14ac:dyDescent="0.15">
      <c r="H30" s="55"/>
      <c r="L30" s="55"/>
      <c r="AE30" s="52"/>
      <c r="AF30" s="53"/>
      <c r="AG30" s="54"/>
      <c r="AH30" s="52"/>
      <c r="AI30" s="53"/>
      <c r="AJ30" s="53"/>
      <c r="AK30" s="53"/>
      <c r="AL30" s="56"/>
      <c r="AM30" s="57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  <c r="BM30" s="55"/>
      <c r="BQ30" s="55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212"/>
      <c r="CY30" s="212"/>
      <c r="CZ30" s="21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L30" s="222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4"/>
      <c r="EE30" s="53"/>
      <c r="EF30" s="53"/>
      <c r="EG30" s="53"/>
      <c r="EH30" s="53"/>
      <c r="EI30" s="54"/>
      <c r="EJ30" s="217"/>
      <c r="EK30" s="218"/>
      <c r="EL30" s="228"/>
      <c r="EM30" s="217"/>
      <c r="EN30" s="265"/>
      <c r="EO30" s="265"/>
    </row>
    <row r="31" spans="8:145" ht="5.25" customHeight="1" x14ac:dyDescent="0.15">
      <c r="H31" s="55"/>
      <c r="L31" s="55"/>
      <c r="AL31" s="56"/>
      <c r="AM31" s="57"/>
      <c r="BB31" s="53"/>
      <c r="BC31" s="53"/>
      <c r="BM31" s="55"/>
      <c r="BQ31" s="55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212"/>
      <c r="CY31" s="212"/>
      <c r="CZ31" s="21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L31" s="222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4"/>
      <c r="EE31" s="53"/>
      <c r="EF31" s="53"/>
      <c r="EG31" s="53"/>
      <c r="EH31" s="53"/>
      <c r="EI31" s="54"/>
      <c r="EJ31" s="217"/>
      <c r="EK31" s="218"/>
      <c r="EL31" s="228"/>
      <c r="EM31" s="217"/>
      <c r="EN31" s="265"/>
      <c r="EO31" s="265"/>
    </row>
    <row r="32" spans="8:145" ht="5.25" customHeight="1" x14ac:dyDescent="0.15">
      <c r="H32" s="55"/>
      <c r="L32" s="55"/>
      <c r="AL32" s="56"/>
      <c r="AM32" s="57"/>
      <c r="BB32" s="53"/>
      <c r="BC32" s="53"/>
      <c r="BM32" s="55"/>
      <c r="BQ32" s="55"/>
      <c r="CO32" s="53"/>
      <c r="CP32" s="53"/>
      <c r="CQ32" s="53"/>
      <c r="CR32" s="53"/>
      <c r="CS32" s="53"/>
      <c r="CT32" s="53"/>
      <c r="CU32" s="53"/>
      <c r="CV32" s="53"/>
      <c r="CW32" s="53"/>
      <c r="CX32" s="212"/>
      <c r="CY32" s="212"/>
      <c r="CZ32" s="21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L32" s="222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4"/>
      <c r="EE32" s="53"/>
      <c r="EF32" s="53"/>
      <c r="EG32" s="53"/>
      <c r="EH32" s="53"/>
      <c r="EI32" s="54"/>
      <c r="EJ32" s="217"/>
      <c r="EK32" s="218"/>
      <c r="EL32" s="228"/>
      <c r="EM32" s="217"/>
      <c r="EN32" s="265"/>
      <c r="EO32" s="265"/>
    </row>
    <row r="33" spans="8:145" ht="5.25" customHeight="1" x14ac:dyDescent="0.15">
      <c r="H33" s="55"/>
      <c r="L33" s="55"/>
      <c r="AE33" s="69"/>
      <c r="AF33" s="70"/>
      <c r="AG33" s="70"/>
      <c r="AH33" s="70"/>
      <c r="AI33" s="70"/>
      <c r="AJ33" s="70"/>
      <c r="AK33" s="70"/>
      <c r="AL33" s="71"/>
      <c r="AM33" s="72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3"/>
      <c r="BM33" s="55"/>
      <c r="BQ33" s="55"/>
      <c r="BS33" s="50"/>
      <c r="BT33" s="50"/>
      <c r="BU33" s="50"/>
      <c r="BV33" s="50"/>
      <c r="BW33" s="51"/>
      <c r="BX33" s="262">
        <v>300</v>
      </c>
      <c r="BY33" s="263"/>
      <c r="BZ33" s="264"/>
      <c r="CA33" s="217">
        <f>BX33+BX36+BX42</f>
        <v>1200</v>
      </c>
      <c r="CB33" s="265"/>
      <c r="CC33" s="265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53"/>
      <c r="CP33" s="53"/>
      <c r="CQ33" s="53"/>
      <c r="CR33" s="53"/>
      <c r="CS33" s="53"/>
      <c r="CT33" s="53"/>
      <c r="CU33" s="53"/>
      <c r="CV33" s="53"/>
      <c r="CW33" s="53"/>
      <c r="CX33" s="212"/>
      <c r="CY33" s="212"/>
      <c r="CZ33" s="213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L33" s="222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4"/>
      <c r="EE33" s="53"/>
      <c r="EF33" s="53"/>
      <c r="EG33" s="53"/>
      <c r="EH33" s="53"/>
      <c r="EI33" s="54"/>
      <c r="EJ33" s="217"/>
      <c r="EK33" s="218"/>
      <c r="EL33" s="228"/>
      <c r="EM33" s="217"/>
      <c r="EN33" s="265"/>
      <c r="EO33" s="265"/>
    </row>
    <row r="34" spans="8:145" ht="5.25" customHeight="1" x14ac:dyDescent="0.15">
      <c r="H34" s="55"/>
      <c r="L34" s="55"/>
      <c r="AE34" s="75"/>
      <c r="AF34" s="76"/>
      <c r="AG34" s="76"/>
      <c r="AH34" s="76"/>
      <c r="AI34" s="76"/>
      <c r="AJ34" s="76"/>
      <c r="AK34" s="76"/>
      <c r="AL34" s="77"/>
      <c r="AM34" s="78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9"/>
      <c r="BM34" s="55"/>
      <c r="BQ34" s="55"/>
      <c r="BS34" s="53"/>
      <c r="BT34" s="53"/>
      <c r="BU34" s="53"/>
      <c r="BV34" s="53"/>
      <c r="BW34" s="54"/>
      <c r="BX34" s="217"/>
      <c r="BY34" s="218"/>
      <c r="BZ34" s="228"/>
      <c r="CA34" s="217"/>
      <c r="CB34" s="265"/>
      <c r="CC34" s="265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S34" s="53"/>
      <c r="CT34" s="53"/>
      <c r="CU34" s="53"/>
      <c r="DL34" s="80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2"/>
      <c r="EE34" s="65"/>
      <c r="EF34" s="65"/>
      <c r="EG34" s="65"/>
      <c r="EH34" s="65"/>
      <c r="EI34" s="68"/>
      <c r="EJ34" s="243"/>
      <c r="EK34" s="244"/>
      <c r="EL34" s="245"/>
      <c r="EM34" s="217"/>
      <c r="EN34" s="265"/>
      <c r="EO34" s="265"/>
    </row>
    <row r="35" spans="8:145" ht="5.25" customHeight="1" x14ac:dyDescent="0.15">
      <c r="H35" s="55"/>
      <c r="L35" s="55"/>
      <c r="AE35" s="75"/>
      <c r="AF35" s="76"/>
      <c r="AG35" s="76"/>
      <c r="AH35" s="76"/>
      <c r="AI35" s="76"/>
      <c r="AJ35" s="76"/>
      <c r="AK35" s="76"/>
      <c r="AL35" s="77"/>
      <c r="AM35" s="78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9"/>
      <c r="BM35" s="55"/>
      <c r="BQ35" s="55"/>
      <c r="BS35" s="53"/>
      <c r="BT35" s="53"/>
      <c r="BU35" s="53"/>
      <c r="BV35" s="53"/>
      <c r="BW35" s="54"/>
      <c r="BX35" s="217"/>
      <c r="BY35" s="218"/>
      <c r="BZ35" s="228"/>
      <c r="CA35" s="217"/>
      <c r="CB35" s="265"/>
      <c r="CC35" s="265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V35" s="74"/>
      <c r="CW35" s="74"/>
      <c r="CX35" s="74"/>
      <c r="CY35" s="74"/>
      <c r="CZ35" s="74"/>
      <c r="DA35" s="74"/>
      <c r="DB35" s="74"/>
      <c r="DC35" s="74"/>
    </row>
    <row r="36" spans="8:145" ht="5.25" customHeight="1" x14ac:dyDescent="0.15">
      <c r="H36" s="55"/>
      <c r="L36" s="55"/>
      <c r="AE36" s="75"/>
      <c r="AF36" s="76"/>
      <c r="AG36" s="76"/>
      <c r="AH36" s="69"/>
      <c r="AI36" s="70"/>
      <c r="AJ36" s="70"/>
      <c r="AK36" s="70"/>
      <c r="AL36" s="71"/>
      <c r="AM36" s="72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3"/>
      <c r="BM36" s="55"/>
      <c r="BQ36" s="55"/>
      <c r="BS36" s="50"/>
      <c r="BT36" s="50"/>
      <c r="BU36" s="50"/>
      <c r="BV36" s="50"/>
      <c r="BW36" s="51"/>
      <c r="BX36" s="217">
        <v>600</v>
      </c>
      <c r="BY36" s="218"/>
      <c r="BZ36" s="228"/>
      <c r="CA36" s="217"/>
      <c r="CB36" s="265"/>
      <c r="CC36" s="265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</row>
    <row r="37" spans="8:145" ht="5.25" customHeight="1" x14ac:dyDescent="0.15">
      <c r="H37" s="55"/>
      <c r="L37" s="55"/>
      <c r="AE37" s="75"/>
      <c r="AF37" s="76"/>
      <c r="AG37" s="76"/>
      <c r="AH37" s="75"/>
      <c r="AI37" s="76"/>
      <c r="AJ37" s="76"/>
      <c r="AK37" s="76"/>
      <c r="AL37" s="77"/>
      <c r="AM37" s="78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9"/>
      <c r="BM37" s="55"/>
      <c r="BQ37" s="55"/>
      <c r="BS37" s="53"/>
      <c r="BT37" s="53"/>
      <c r="BU37" s="53"/>
      <c r="BV37" s="53"/>
      <c r="BW37" s="54"/>
      <c r="BX37" s="217"/>
      <c r="BY37" s="218"/>
      <c r="BZ37" s="228"/>
      <c r="CA37" s="217"/>
      <c r="CB37" s="265"/>
      <c r="CC37" s="265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</row>
    <row r="38" spans="8:145" ht="5.25" customHeight="1" thickBot="1" x14ac:dyDescent="0.2">
      <c r="H38" s="55"/>
      <c r="L38" s="55"/>
      <c r="AE38" s="75"/>
      <c r="AF38" s="76"/>
      <c r="AG38" s="76"/>
      <c r="AH38" s="75"/>
      <c r="AI38" s="76"/>
      <c r="AJ38" s="76"/>
      <c r="AK38" s="76"/>
      <c r="AL38" s="77"/>
      <c r="AM38" s="83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76"/>
      <c r="BE38" s="76"/>
      <c r="BF38" s="76"/>
      <c r="BG38" s="76"/>
      <c r="BH38" s="76"/>
      <c r="BI38" s="76"/>
      <c r="BJ38" s="76"/>
      <c r="BK38" s="76"/>
      <c r="BL38" s="79"/>
      <c r="BM38" s="55"/>
      <c r="BQ38" s="55"/>
      <c r="BS38" s="53"/>
      <c r="BT38" s="53"/>
      <c r="BU38" s="53"/>
      <c r="BV38" s="53"/>
      <c r="BW38" s="54"/>
      <c r="BX38" s="217"/>
      <c r="BY38" s="218"/>
      <c r="BZ38" s="228"/>
      <c r="CA38" s="217"/>
      <c r="CB38" s="265"/>
      <c r="CC38" s="265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</row>
    <row r="39" spans="8:145" ht="5.25" customHeight="1" x14ac:dyDescent="0.15">
      <c r="H39" s="55"/>
      <c r="L39" s="55"/>
      <c r="AE39" s="75"/>
      <c r="AF39" s="76"/>
      <c r="AG39" s="76"/>
      <c r="AH39" s="75"/>
      <c r="AI39" s="76"/>
      <c r="AJ39" s="76"/>
      <c r="AK39" s="76"/>
      <c r="AL39" s="77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BM39" s="88"/>
      <c r="BN39" s="89"/>
      <c r="BO39" s="89"/>
      <c r="BP39" s="89"/>
      <c r="BQ39" s="88"/>
      <c r="BR39" s="89"/>
      <c r="BS39" s="89"/>
      <c r="BT39" s="89"/>
      <c r="BU39" s="89"/>
      <c r="BV39" s="89"/>
      <c r="BW39" s="54"/>
      <c r="BX39" s="217"/>
      <c r="BY39" s="218"/>
      <c r="BZ39" s="228"/>
      <c r="CA39" s="217"/>
      <c r="CB39" s="265"/>
      <c r="CC39" s="265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</row>
    <row r="40" spans="8:145" ht="5.25" customHeight="1" x14ac:dyDescent="0.15">
      <c r="H40" s="55"/>
      <c r="L40" s="55"/>
      <c r="AE40" s="75"/>
      <c r="AF40" s="76"/>
      <c r="AG40" s="76"/>
      <c r="AH40" s="75"/>
      <c r="AI40" s="76"/>
      <c r="AJ40" s="76"/>
      <c r="AK40" s="76"/>
      <c r="AL40" s="77"/>
      <c r="AM40" s="78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9"/>
      <c r="BM40" s="55"/>
      <c r="BQ40" s="55"/>
      <c r="BS40" s="53"/>
      <c r="BT40" s="53"/>
      <c r="BU40" s="53"/>
      <c r="BV40" s="53"/>
      <c r="BW40" s="54"/>
      <c r="BX40" s="217"/>
      <c r="BY40" s="218"/>
      <c r="BZ40" s="228"/>
      <c r="CA40" s="217"/>
      <c r="CB40" s="265"/>
      <c r="CC40" s="265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</row>
    <row r="41" spans="8:145" ht="5.25" customHeight="1" x14ac:dyDescent="0.15">
      <c r="H41" s="55"/>
      <c r="L41" s="55"/>
      <c r="AE41" s="75"/>
      <c r="AF41" s="76"/>
      <c r="AG41" s="76"/>
      <c r="AH41" s="80"/>
      <c r="AI41" s="81"/>
      <c r="AJ41" s="81"/>
      <c r="AK41" s="81"/>
      <c r="AL41" s="91"/>
      <c r="AM41" s="92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BM41" s="55"/>
      <c r="BQ41" s="55"/>
      <c r="BS41" s="65"/>
      <c r="BT41" s="65"/>
      <c r="BU41" s="65"/>
      <c r="BV41" s="65"/>
      <c r="BW41" s="68"/>
      <c r="BX41" s="217"/>
      <c r="BY41" s="218"/>
      <c r="BZ41" s="228"/>
      <c r="CA41" s="217"/>
      <c r="CB41" s="265"/>
      <c r="CC41" s="265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</row>
    <row r="42" spans="8:145" ht="5.25" customHeight="1" x14ac:dyDescent="0.15">
      <c r="H42" s="55"/>
      <c r="L42" s="55"/>
      <c r="AE42" s="75"/>
      <c r="AF42" s="76"/>
      <c r="AG42" s="76"/>
      <c r="AH42" s="76"/>
      <c r="AI42" s="76"/>
      <c r="AJ42" s="76"/>
      <c r="AK42" s="76"/>
      <c r="AL42" s="77"/>
      <c r="AM42" s="78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9"/>
      <c r="BM42" s="55"/>
      <c r="BQ42" s="55"/>
      <c r="BS42" s="53"/>
      <c r="BT42" s="53"/>
      <c r="BU42" s="53"/>
      <c r="BV42" s="53"/>
      <c r="BW42" s="54"/>
      <c r="BX42" s="217">
        <v>300</v>
      </c>
      <c r="BY42" s="218"/>
      <c r="BZ42" s="228"/>
      <c r="CA42" s="217"/>
      <c r="CB42" s="265"/>
      <c r="CC42" s="265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</row>
    <row r="43" spans="8:145" ht="5.25" customHeight="1" x14ac:dyDescent="0.15">
      <c r="H43" s="55"/>
      <c r="L43" s="55"/>
      <c r="AE43" s="75"/>
      <c r="AF43" s="76"/>
      <c r="AG43" s="76"/>
      <c r="AH43" s="76"/>
      <c r="AI43" s="76"/>
      <c r="AJ43" s="76"/>
      <c r="AK43" s="76"/>
      <c r="AL43" s="77"/>
      <c r="AM43" s="78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9"/>
      <c r="BM43" s="55"/>
      <c r="BQ43" s="55"/>
      <c r="BS43" s="53"/>
      <c r="BT43" s="53"/>
      <c r="BU43" s="53"/>
      <c r="BV43" s="53"/>
      <c r="BW43" s="54"/>
      <c r="BX43" s="217"/>
      <c r="BY43" s="218"/>
      <c r="BZ43" s="228"/>
      <c r="CA43" s="217"/>
      <c r="CB43" s="265"/>
      <c r="CC43" s="265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DI43" s="246" t="str">
        <f>[1]市道占用!$C$20</f>
        <v>ポリエチレン管(PP)</v>
      </c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7" t="str">
        <f>[1]市道占用!$G$20</f>
        <v>φ２０mm</v>
      </c>
      <c r="DX43" s="247"/>
      <c r="DY43" s="247"/>
      <c r="DZ43" s="247"/>
      <c r="EA43" s="247"/>
      <c r="EB43" s="247"/>
      <c r="EC43" s="247"/>
    </row>
    <row r="44" spans="8:145" ht="5.25" customHeight="1" x14ac:dyDescent="0.15">
      <c r="H44" s="55"/>
      <c r="L44" s="55"/>
      <c r="AE44" s="80"/>
      <c r="AF44" s="81"/>
      <c r="AG44" s="81"/>
      <c r="AH44" s="81"/>
      <c r="AI44" s="81"/>
      <c r="AJ44" s="81"/>
      <c r="AK44" s="81"/>
      <c r="AL44" s="91"/>
      <c r="AM44" s="92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  <c r="BM44" s="55"/>
      <c r="BQ44" s="55"/>
      <c r="BS44" s="65"/>
      <c r="BT44" s="65"/>
      <c r="BU44" s="65"/>
      <c r="BV44" s="65"/>
      <c r="BW44" s="68"/>
      <c r="BX44" s="243"/>
      <c r="BY44" s="244"/>
      <c r="BZ44" s="245"/>
      <c r="CA44" s="217"/>
      <c r="CB44" s="265"/>
      <c r="CC44" s="265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7"/>
      <c r="DX44" s="247"/>
      <c r="DY44" s="247"/>
      <c r="DZ44" s="247"/>
      <c r="EA44" s="247"/>
      <c r="EB44" s="247"/>
      <c r="EC44" s="247"/>
    </row>
    <row r="45" spans="8:145" ht="5.25" customHeight="1" x14ac:dyDescent="0.15">
      <c r="H45" s="55"/>
      <c r="L45" s="55"/>
      <c r="AL45" s="56"/>
      <c r="AM45" s="57"/>
      <c r="BB45" s="53"/>
      <c r="BC45" s="53"/>
      <c r="BM45" s="55"/>
      <c r="BQ45" s="55"/>
      <c r="CO45" s="74"/>
      <c r="CP45" s="74"/>
      <c r="CQ45" s="74"/>
      <c r="CR45" s="74"/>
      <c r="CS45" s="74"/>
      <c r="CT45" s="74"/>
      <c r="CU45" s="74"/>
      <c r="CV45" s="74"/>
    </row>
    <row r="46" spans="8:145" ht="5.25" customHeight="1" x14ac:dyDescent="0.15">
      <c r="H46" s="55"/>
      <c r="L46" s="55"/>
      <c r="AL46" s="56"/>
      <c r="AM46" s="57"/>
      <c r="BB46" s="53"/>
      <c r="BC46" s="53"/>
      <c r="BM46" s="55"/>
      <c r="BQ46" s="55"/>
      <c r="CO46" s="74"/>
      <c r="CP46" s="74"/>
      <c r="CQ46" s="74"/>
      <c r="CR46" s="74"/>
      <c r="CS46" s="74"/>
      <c r="CT46" s="74"/>
      <c r="CU46" s="74"/>
      <c r="CV46" s="74"/>
    </row>
    <row r="47" spans="8:145" ht="5.25" customHeight="1" x14ac:dyDescent="0.15">
      <c r="H47" s="55"/>
      <c r="L47" s="55"/>
      <c r="AL47" s="56"/>
      <c r="AM47" s="57"/>
      <c r="BB47" s="53"/>
      <c r="BC47" s="53"/>
      <c r="BM47" s="55"/>
      <c r="BQ47" s="55"/>
      <c r="CS47" s="74"/>
      <c r="CT47" s="74"/>
      <c r="CU47" s="74"/>
    </row>
    <row r="48" spans="8:145" ht="5.25" customHeight="1" x14ac:dyDescent="0.15">
      <c r="H48" s="55"/>
      <c r="L48" s="55"/>
      <c r="AL48" s="56"/>
      <c r="AM48" s="57"/>
      <c r="BB48" s="53"/>
      <c r="BC48" s="53"/>
      <c r="BM48" s="55"/>
      <c r="BQ48" s="55"/>
    </row>
    <row r="49" spans="8:69" ht="5.25" customHeight="1" x14ac:dyDescent="0.15">
      <c r="H49" s="55"/>
      <c r="L49" s="55"/>
      <c r="AL49" s="56"/>
      <c r="AM49" s="57"/>
      <c r="BB49" s="53"/>
      <c r="BC49" s="53"/>
      <c r="BM49" s="55"/>
      <c r="BQ49" s="55"/>
    </row>
    <row r="50" spans="8:69" ht="5.25" customHeight="1" x14ac:dyDescent="0.15">
      <c r="H50" s="55"/>
      <c r="L50" s="55"/>
      <c r="AL50" s="56"/>
      <c r="AM50" s="57"/>
      <c r="BB50" s="53"/>
      <c r="BC50" s="53"/>
      <c r="BM50" s="55"/>
      <c r="BQ50" s="55"/>
    </row>
    <row r="51" spans="8:69" ht="5.25" customHeight="1" x14ac:dyDescent="0.15">
      <c r="H51" s="55"/>
      <c r="L51" s="55"/>
      <c r="AL51" s="56"/>
      <c r="AM51" s="57"/>
      <c r="BB51" s="53"/>
      <c r="BC51" s="53"/>
      <c r="BM51" s="55"/>
      <c r="BQ51" s="55"/>
    </row>
    <row r="52" spans="8:69" ht="5.25" customHeight="1" x14ac:dyDescent="0.15">
      <c r="H52" s="55"/>
      <c r="L52" s="55"/>
      <c r="AL52" s="56"/>
      <c r="AM52" s="57"/>
      <c r="BB52" s="53"/>
      <c r="BC52" s="53"/>
      <c r="BM52" s="55"/>
      <c r="BQ52" s="55"/>
    </row>
    <row r="53" spans="8:69" ht="5.25" customHeight="1" x14ac:dyDescent="0.15">
      <c r="H53" s="55"/>
      <c r="L53" s="55"/>
      <c r="AL53" s="56"/>
      <c r="AM53" s="57"/>
      <c r="BB53" s="53"/>
      <c r="BC53" s="53"/>
      <c r="BM53" s="55"/>
      <c r="BQ53" s="55"/>
    </row>
    <row r="54" spans="8:69" ht="5.25" customHeight="1" x14ac:dyDescent="0.15">
      <c r="H54" s="55"/>
      <c r="L54" s="55"/>
      <c r="AL54" s="56"/>
      <c r="AM54" s="57"/>
      <c r="BB54" s="53"/>
      <c r="BC54" s="53"/>
      <c r="BM54" s="55"/>
      <c r="BQ54" s="55"/>
    </row>
    <row r="55" spans="8:69" ht="5.25" customHeight="1" x14ac:dyDescent="0.15">
      <c r="H55" s="55"/>
      <c r="L55" s="55"/>
      <c r="AL55" s="56"/>
      <c r="AM55" s="57"/>
      <c r="BB55" s="53"/>
      <c r="BC55" s="53"/>
      <c r="BM55" s="55"/>
      <c r="BQ55" s="55"/>
    </row>
    <row r="56" spans="8:69" ht="5.25" customHeight="1" x14ac:dyDescent="0.15">
      <c r="H56" s="55"/>
      <c r="L56" s="55"/>
      <c r="AL56" s="56"/>
      <c r="AM56" s="57"/>
      <c r="BB56" s="53"/>
      <c r="BC56" s="53"/>
      <c r="BM56" s="55"/>
      <c r="BQ56" s="55"/>
    </row>
    <row r="57" spans="8:69" ht="5.25" customHeight="1" x14ac:dyDescent="0.15">
      <c r="H57" s="55"/>
      <c r="L57" s="55"/>
      <c r="AL57" s="56"/>
      <c r="AM57" s="57"/>
      <c r="BB57" s="53"/>
      <c r="BC57" s="53"/>
      <c r="BM57" s="55"/>
      <c r="BQ57" s="55"/>
    </row>
    <row r="58" spans="8:69" ht="5.25" customHeight="1" x14ac:dyDescent="0.15">
      <c r="H58" s="55"/>
      <c r="L58" s="55"/>
      <c r="AL58" s="56"/>
      <c r="AM58" s="57"/>
      <c r="BB58" s="53"/>
      <c r="BC58" s="53"/>
      <c r="BM58" s="55"/>
      <c r="BQ58" s="55"/>
    </row>
    <row r="59" spans="8:69" ht="5.25" customHeight="1" x14ac:dyDescent="0.15">
      <c r="H59" s="55"/>
      <c r="L59" s="55"/>
      <c r="AL59" s="56"/>
      <c r="AM59" s="57"/>
      <c r="BB59" s="53"/>
      <c r="BC59" s="53"/>
      <c r="BM59" s="55"/>
      <c r="BQ59" s="55"/>
    </row>
    <row r="60" spans="8:69" ht="5.25" customHeight="1" x14ac:dyDescent="0.15"/>
    <row r="61" spans="8:69" ht="5.25" customHeight="1" x14ac:dyDescent="0.15"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4"/>
    </row>
    <row r="62" spans="8:69" ht="5.25" customHeight="1" x14ac:dyDescent="0.15"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4"/>
    </row>
    <row r="63" spans="8:69" ht="5.25" customHeight="1" x14ac:dyDescent="0.15">
      <c r="AM63" s="241" t="s">
        <v>80</v>
      </c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9"/>
    </row>
    <row r="64" spans="8:69" ht="5.25" customHeight="1" x14ac:dyDescent="0.15">
      <c r="AM64" s="241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9"/>
    </row>
    <row r="65" spans="8:69" ht="5.25" customHeight="1" x14ac:dyDescent="0.15">
      <c r="AM65" s="242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1"/>
    </row>
    <row r="66" spans="8:69" ht="5.25" customHeight="1" x14ac:dyDescent="0.15">
      <c r="AM66" s="248" t="str">
        <f>AM111</f>
        <v>占用物件</v>
      </c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</row>
    <row r="67" spans="8:69" ht="5.25" customHeight="1" x14ac:dyDescent="0.15"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</row>
    <row r="68" spans="8:69" ht="5.25" customHeight="1" x14ac:dyDescent="0.15"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</row>
    <row r="69" spans="8:69" ht="5.25" customHeight="1" x14ac:dyDescent="0.15"/>
    <row r="70" spans="8:69" ht="5.25" customHeight="1" x14ac:dyDescent="0.15">
      <c r="Z70" s="229" t="s">
        <v>81</v>
      </c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1"/>
    </row>
    <row r="71" spans="8:69" ht="5.25" customHeight="1" x14ac:dyDescent="0.15">
      <c r="Z71" s="232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4"/>
    </row>
    <row r="72" spans="8:69" ht="5.25" customHeight="1" x14ac:dyDescent="0.15">
      <c r="Z72" s="235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7"/>
    </row>
    <row r="73" spans="8:69" ht="5.25" customHeight="1" x14ac:dyDescent="0.15">
      <c r="H73" s="238" t="str">
        <f>H5</f>
        <v>（　　　　）</v>
      </c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</row>
    <row r="74" spans="8:69" ht="5.25" customHeight="1" x14ac:dyDescent="0.15"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</row>
    <row r="75" spans="8:69" ht="5.25" customHeight="1" x14ac:dyDescent="0.15"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</row>
    <row r="76" spans="8:69" ht="5.25" customHeight="1" x14ac:dyDescent="0.15">
      <c r="H76" s="240" t="str">
        <f>H8</f>
        <v>（　　）</v>
      </c>
      <c r="I76" s="206"/>
      <c r="J76" s="206"/>
      <c r="K76" s="206"/>
      <c r="L76" s="206"/>
      <c r="M76" s="206" t="str">
        <f>M8</f>
        <v>（　　　　）</v>
      </c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 t="str">
        <f>BM8</f>
        <v>（　　）</v>
      </c>
      <c r="BN76" s="206"/>
      <c r="BO76" s="206"/>
      <c r="BP76" s="206"/>
      <c r="BQ76" s="207"/>
    </row>
    <row r="77" spans="8:69" ht="5.25" customHeight="1" x14ac:dyDescent="0.15">
      <c r="H77" s="241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9"/>
    </row>
    <row r="78" spans="8:69" ht="5.25" customHeight="1" x14ac:dyDescent="0.15">
      <c r="H78" s="242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1"/>
    </row>
    <row r="79" spans="8:69" ht="5.25" customHeight="1" x14ac:dyDescent="0.15">
      <c r="H79" s="49"/>
      <c r="I79" s="50"/>
      <c r="J79" s="50"/>
      <c r="K79" s="50"/>
      <c r="L79" s="51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206" t="str">
        <f>AM20</f>
        <v>（　　　　）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7"/>
      <c r="BM79" s="49"/>
      <c r="BN79" s="50"/>
      <c r="BO79" s="50"/>
      <c r="BP79" s="50"/>
      <c r="BQ79" s="51"/>
    </row>
    <row r="80" spans="8:69" ht="5.25" customHeight="1" x14ac:dyDescent="0.15">
      <c r="H80" s="52"/>
      <c r="I80" s="53"/>
      <c r="J80" s="53"/>
      <c r="K80" s="53"/>
      <c r="L80" s="54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9"/>
      <c r="BM80" s="52"/>
      <c r="BN80" s="53"/>
      <c r="BO80" s="53"/>
      <c r="BP80" s="53"/>
      <c r="BQ80" s="54"/>
    </row>
    <row r="81" spans="6:157" ht="5.25" customHeight="1" x14ac:dyDescent="0.15">
      <c r="H81" s="52"/>
      <c r="I81" s="53"/>
      <c r="J81" s="53"/>
      <c r="K81" s="53"/>
      <c r="L81" s="54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9"/>
      <c r="BM81" s="52"/>
      <c r="BN81" s="53"/>
      <c r="BO81" s="53"/>
      <c r="BP81" s="53"/>
      <c r="BQ81" s="54"/>
    </row>
    <row r="82" spans="6:157" ht="5.25" customHeight="1" x14ac:dyDescent="0.15">
      <c r="H82" s="52"/>
      <c r="I82" s="53"/>
      <c r="J82" s="53"/>
      <c r="K82" s="53"/>
      <c r="L82" s="54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316" t="s">
        <v>82</v>
      </c>
      <c r="AF82" s="317"/>
      <c r="AG82" s="317"/>
      <c r="AH82" s="206" t="str">
        <f>AM23</f>
        <v>（　　　　）</v>
      </c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7"/>
      <c r="BM82" s="52"/>
      <c r="BN82" s="53"/>
      <c r="BO82" s="53"/>
      <c r="BP82" s="53"/>
      <c r="BQ82" s="54"/>
    </row>
    <row r="83" spans="6:157" ht="5.25" customHeight="1" x14ac:dyDescent="0.15">
      <c r="H83" s="52"/>
      <c r="I83" s="53"/>
      <c r="J83" s="53"/>
      <c r="K83" s="53"/>
      <c r="L83" s="54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250"/>
      <c r="AF83" s="251"/>
      <c r="AG83" s="251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9"/>
      <c r="BM83" s="52"/>
      <c r="BN83" s="53"/>
      <c r="BO83" s="53"/>
      <c r="BP83" s="53"/>
      <c r="BQ83" s="54"/>
    </row>
    <row r="84" spans="6:157" ht="5.25" customHeight="1" x14ac:dyDescent="0.15">
      <c r="H84" s="52"/>
      <c r="I84" s="53"/>
      <c r="J84" s="53"/>
      <c r="K84" s="53"/>
      <c r="L84" s="54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253"/>
      <c r="AF84" s="254"/>
      <c r="AG84" s="254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1"/>
      <c r="BM84" s="52"/>
      <c r="BN84" s="53"/>
      <c r="BO84" s="53"/>
      <c r="BP84" s="53"/>
      <c r="BQ84" s="54"/>
    </row>
    <row r="85" spans="6:157" ht="5.25" customHeight="1" x14ac:dyDescent="0.15">
      <c r="H85" s="52"/>
      <c r="I85" s="53"/>
      <c r="J85" s="53"/>
      <c r="K85" s="53"/>
      <c r="L85" s="54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49"/>
      <c r="AF85" s="50"/>
      <c r="AG85" s="51"/>
      <c r="AH85" s="49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1"/>
      <c r="BM85" s="52"/>
      <c r="BN85" s="53"/>
      <c r="BO85" s="53"/>
      <c r="BP85" s="53"/>
      <c r="BQ85" s="54"/>
    </row>
    <row r="86" spans="6:157" ht="5.25" customHeight="1" x14ac:dyDescent="0.15">
      <c r="H86" s="52"/>
      <c r="I86" s="53"/>
      <c r="J86" s="53"/>
      <c r="K86" s="53"/>
      <c r="L86" s="54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2"/>
      <c r="AF86" s="53"/>
      <c r="AG86" s="54"/>
      <c r="AH86" s="52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4"/>
      <c r="BM86" s="52"/>
      <c r="BN86" s="53"/>
      <c r="BO86" s="53"/>
      <c r="BP86" s="53"/>
      <c r="BQ86" s="54"/>
    </row>
    <row r="87" spans="6:157" ht="5.25" customHeight="1" x14ac:dyDescent="0.15">
      <c r="H87" s="52"/>
      <c r="I87" s="53"/>
      <c r="J87" s="53"/>
      <c r="K87" s="53"/>
      <c r="L87" s="54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2"/>
      <c r="AF87" s="53"/>
      <c r="AG87" s="54"/>
      <c r="AH87" s="52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4"/>
      <c r="BM87" s="52"/>
      <c r="BN87" s="53"/>
      <c r="BO87" s="53"/>
      <c r="BP87" s="53"/>
      <c r="BQ87" s="54"/>
    </row>
    <row r="88" spans="6:157" ht="5.25" customHeight="1" x14ac:dyDescent="0.15">
      <c r="H88" s="52"/>
      <c r="I88" s="53"/>
      <c r="J88" s="53"/>
      <c r="K88" s="53"/>
      <c r="L88" s="54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2"/>
      <c r="AF88" s="53"/>
      <c r="AG88" s="54"/>
      <c r="AH88" s="52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4"/>
      <c r="BM88" s="52"/>
      <c r="BN88" s="53"/>
      <c r="BO88" s="53"/>
      <c r="BP88" s="53"/>
      <c r="BQ88" s="54"/>
    </row>
    <row r="89" spans="6:157" ht="5.25" customHeight="1" x14ac:dyDescent="0.15">
      <c r="H89" s="52"/>
      <c r="I89" s="53"/>
      <c r="J89" s="53"/>
      <c r="K89" s="53"/>
      <c r="L89" s="54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2"/>
      <c r="AF89" s="53"/>
      <c r="AG89" s="54"/>
      <c r="AH89" s="52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4"/>
      <c r="BM89" s="52"/>
      <c r="BN89" s="53"/>
      <c r="BO89" s="53"/>
      <c r="BP89" s="53"/>
      <c r="BQ89" s="54"/>
    </row>
    <row r="90" spans="6:157" ht="5.25" customHeight="1" x14ac:dyDescent="0.15"/>
    <row r="91" spans="6:157" ht="5.25" customHeight="1" x14ac:dyDescent="0.15">
      <c r="F91" s="50"/>
      <c r="G91" s="50"/>
      <c r="H91" s="49"/>
      <c r="I91" s="93"/>
      <c r="J91" s="61"/>
      <c r="K91" s="62"/>
      <c r="L91" s="51"/>
      <c r="M91" s="50"/>
      <c r="N91" s="50"/>
      <c r="O91" s="50"/>
      <c r="P91" s="50"/>
      <c r="Q91" s="50"/>
      <c r="R91" s="50"/>
      <c r="S91" s="50"/>
      <c r="T91" s="50"/>
      <c r="U91" s="50"/>
      <c r="V91" s="276" t="s">
        <v>83</v>
      </c>
      <c r="W91" s="276"/>
      <c r="X91" s="277"/>
      <c r="Y91" s="49"/>
      <c r="Z91" s="50"/>
      <c r="AA91" s="50"/>
      <c r="AB91" s="50"/>
      <c r="AC91" s="50"/>
      <c r="AD91" s="50"/>
      <c r="AE91" s="94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6"/>
      <c r="BM91" s="50"/>
      <c r="BN91" s="93"/>
      <c r="BO91" s="61"/>
      <c r="BP91" s="62"/>
      <c r="BQ91" s="51"/>
      <c r="BR91" s="50"/>
      <c r="BS91" s="50"/>
      <c r="BU91" s="50"/>
      <c r="BV91" s="50"/>
      <c r="BW91" s="50"/>
      <c r="BX91" s="50"/>
      <c r="BY91" s="51"/>
      <c r="BZ91" s="278">
        <f>CX17</f>
        <v>850</v>
      </c>
      <c r="CA91" s="278"/>
      <c r="CB91" s="279"/>
      <c r="CC91" s="284">
        <f>EM17</f>
        <v>880</v>
      </c>
      <c r="CD91" s="285"/>
      <c r="CE91" s="285"/>
    </row>
    <row r="92" spans="6:157" ht="5.25" customHeight="1" x14ac:dyDescent="0.15">
      <c r="H92" s="52"/>
      <c r="I92" s="52"/>
      <c r="J92" s="53"/>
      <c r="K92" s="54"/>
      <c r="L92" s="54"/>
      <c r="V92" s="212"/>
      <c r="W92" s="212"/>
      <c r="X92" s="213"/>
      <c r="Y92" s="52"/>
      <c r="Z92" s="53"/>
      <c r="AA92" s="53"/>
      <c r="AB92" s="53"/>
      <c r="AC92" s="53"/>
      <c r="AD92" s="53"/>
      <c r="AE92" s="53"/>
      <c r="AH92" s="75"/>
      <c r="AI92" s="76"/>
      <c r="AJ92" s="76"/>
      <c r="AK92" s="76"/>
      <c r="AL92" s="76"/>
      <c r="AM92" s="76"/>
      <c r="AN92" s="76"/>
      <c r="AO92" s="76"/>
      <c r="AP92" s="76"/>
      <c r="AQ92" s="76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76"/>
      <c r="BI92" s="76"/>
      <c r="BJ92" s="76"/>
      <c r="BK92" s="76"/>
      <c r="BL92" s="79"/>
      <c r="BM92" s="53"/>
      <c r="BN92" s="52"/>
      <c r="BO92" s="53"/>
      <c r="BP92" s="54"/>
      <c r="BQ92" s="54"/>
      <c r="BU92" s="53"/>
      <c r="BV92" s="53"/>
      <c r="BW92" s="53"/>
      <c r="BX92" s="53"/>
      <c r="BY92" s="54"/>
      <c r="BZ92" s="280"/>
      <c r="CA92" s="280"/>
      <c r="CB92" s="281"/>
      <c r="CC92" s="284"/>
      <c r="CD92" s="285"/>
      <c r="CE92" s="285"/>
    </row>
    <row r="93" spans="6:157" ht="5.25" customHeight="1" x14ac:dyDescent="0.15">
      <c r="H93" s="52"/>
      <c r="I93" s="52"/>
      <c r="J93" s="53"/>
      <c r="K93" s="54"/>
      <c r="L93" s="54"/>
      <c r="V93" s="212"/>
      <c r="W93" s="212"/>
      <c r="X93" s="213"/>
      <c r="Y93" s="52"/>
      <c r="Z93" s="53"/>
      <c r="AA93" s="53"/>
      <c r="AB93" s="53"/>
      <c r="AC93" s="53"/>
      <c r="AD93" s="53"/>
      <c r="AE93" s="53"/>
      <c r="AH93" s="75"/>
      <c r="AI93" s="76"/>
      <c r="AJ93" s="76"/>
      <c r="AK93" s="76"/>
      <c r="AL93" s="76"/>
      <c r="AM93" s="76"/>
      <c r="AN93" s="76"/>
      <c r="AO93" s="76"/>
      <c r="AP93" s="76"/>
      <c r="AQ93" s="76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76"/>
      <c r="BI93" s="76"/>
      <c r="BJ93" s="76"/>
      <c r="BK93" s="76"/>
      <c r="BL93" s="79"/>
      <c r="BM93" s="53"/>
      <c r="BN93" s="52"/>
      <c r="BO93" s="53"/>
      <c r="BP93" s="54"/>
      <c r="BQ93" s="54"/>
      <c r="BU93" s="53"/>
      <c r="BV93" s="53"/>
      <c r="BW93" s="53"/>
      <c r="BX93" s="53"/>
      <c r="BY93" s="54"/>
      <c r="BZ93" s="280"/>
      <c r="CA93" s="280"/>
      <c r="CB93" s="281"/>
      <c r="CC93" s="284"/>
      <c r="CD93" s="285"/>
      <c r="CE93" s="285"/>
    </row>
    <row r="94" spans="6:157" ht="5.25" customHeight="1" x14ac:dyDescent="0.15">
      <c r="H94" s="52"/>
      <c r="I94" s="64"/>
      <c r="J94" s="65"/>
      <c r="K94" s="68"/>
      <c r="L94" s="54"/>
      <c r="V94" s="212"/>
      <c r="W94" s="212"/>
      <c r="X94" s="213"/>
      <c r="Y94" s="52"/>
      <c r="Z94" s="53"/>
      <c r="AA94" s="53"/>
      <c r="AB94" s="53"/>
      <c r="AC94" s="53"/>
      <c r="AD94" s="53"/>
      <c r="AE94" s="53"/>
      <c r="AH94" s="75"/>
      <c r="AI94" s="76"/>
      <c r="AJ94" s="76"/>
      <c r="AK94" s="76"/>
      <c r="AL94" s="76"/>
      <c r="AM94" s="76"/>
      <c r="AN94" s="76"/>
      <c r="AO94" s="76"/>
      <c r="AP94" s="76"/>
      <c r="AQ94" s="76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76"/>
      <c r="BI94" s="76"/>
      <c r="BJ94" s="76"/>
      <c r="BK94" s="76"/>
      <c r="BL94" s="79"/>
      <c r="BM94" s="53"/>
      <c r="BN94" s="64"/>
      <c r="BO94" s="65"/>
      <c r="BP94" s="68"/>
      <c r="BQ94" s="54"/>
      <c r="BU94" s="53"/>
      <c r="BV94" s="53"/>
      <c r="BW94" s="53"/>
      <c r="BX94" s="53"/>
      <c r="BY94" s="54"/>
      <c r="BZ94" s="280"/>
      <c r="CA94" s="280"/>
      <c r="CB94" s="281"/>
      <c r="CC94" s="284"/>
      <c r="CD94" s="285"/>
      <c r="CE94" s="285"/>
    </row>
    <row r="95" spans="6:157" ht="5.25" customHeight="1" x14ac:dyDescent="0.15">
      <c r="H95" s="64"/>
      <c r="I95" s="65"/>
      <c r="J95" s="65"/>
      <c r="K95" s="65"/>
      <c r="L95" s="68"/>
      <c r="V95" s="212"/>
      <c r="W95" s="212"/>
      <c r="X95" s="213"/>
      <c r="Y95" s="52"/>
      <c r="Z95" s="53"/>
      <c r="AA95" s="53"/>
      <c r="AB95" s="53"/>
      <c r="AC95" s="53"/>
      <c r="AD95" s="53"/>
      <c r="AE95" s="53"/>
      <c r="AH95" s="75"/>
      <c r="AI95" s="76"/>
      <c r="AJ95" s="76"/>
      <c r="AK95" s="76"/>
      <c r="AL95" s="76"/>
      <c r="AM95" s="76"/>
      <c r="AN95" s="76"/>
      <c r="AO95" s="76"/>
      <c r="AP95" s="76"/>
      <c r="AQ95" s="76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76"/>
      <c r="BI95" s="76"/>
      <c r="BJ95" s="76"/>
      <c r="BK95" s="76"/>
      <c r="BL95" s="79"/>
      <c r="BM95" s="65"/>
      <c r="BN95" s="65"/>
      <c r="BO95" s="65"/>
      <c r="BP95" s="65"/>
      <c r="BQ95" s="68"/>
      <c r="BU95" s="53"/>
      <c r="BV95" s="53"/>
      <c r="BW95" s="53"/>
      <c r="BX95" s="53"/>
      <c r="BY95" s="54"/>
      <c r="BZ95" s="280"/>
      <c r="CA95" s="280"/>
      <c r="CB95" s="281"/>
      <c r="CC95" s="284"/>
      <c r="CD95" s="285"/>
      <c r="CE95" s="285"/>
      <c r="CZ95" s="266" t="s">
        <v>84</v>
      </c>
      <c r="DA95" s="266"/>
      <c r="DB95" s="266"/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266"/>
      <c r="DO95" s="266"/>
      <c r="DP95" s="266"/>
      <c r="DQ95" s="266"/>
      <c r="DR95" s="266"/>
      <c r="DS95" s="295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138" t="s">
        <v>85</v>
      </c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9"/>
    </row>
    <row r="96" spans="6:157" ht="5.25" customHeight="1" x14ac:dyDescent="0.15">
      <c r="V96" s="212"/>
      <c r="W96" s="212"/>
      <c r="X96" s="213"/>
      <c r="Y96" s="52"/>
      <c r="Z96" s="53"/>
      <c r="AA96" s="53"/>
      <c r="AB96" s="53"/>
      <c r="AC96" s="53"/>
      <c r="AD96" s="53"/>
      <c r="AE96" s="53"/>
      <c r="AH96" s="75"/>
      <c r="AI96" s="76"/>
      <c r="AJ96" s="76"/>
      <c r="AK96" s="76"/>
      <c r="AL96" s="76"/>
      <c r="AM96" s="76"/>
      <c r="AN96" s="76"/>
      <c r="AO96" s="76"/>
      <c r="AP96" s="76"/>
      <c r="AQ96" s="76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76"/>
      <c r="BI96" s="76"/>
      <c r="BJ96" s="76"/>
      <c r="BK96" s="76"/>
      <c r="BL96" s="79"/>
      <c r="BU96" s="53"/>
      <c r="BV96" s="53"/>
      <c r="BW96" s="53"/>
      <c r="BX96" s="53"/>
      <c r="BY96" s="54"/>
      <c r="BZ96" s="280"/>
      <c r="CA96" s="280"/>
      <c r="CB96" s="281"/>
      <c r="CC96" s="284"/>
      <c r="CD96" s="285"/>
      <c r="CE96" s="285"/>
      <c r="CZ96" s="266"/>
      <c r="DA96" s="266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  <c r="DL96" s="266"/>
      <c r="DM96" s="266"/>
      <c r="DN96" s="266"/>
      <c r="DO96" s="266"/>
      <c r="DP96" s="266"/>
      <c r="DQ96" s="266"/>
      <c r="DR96" s="266"/>
      <c r="DS96" s="295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9"/>
    </row>
    <row r="97" spans="22:157" ht="5.25" customHeight="1" x14ac:dyDescent="0.15">
      <c r="V97" s="212"/>
      <c r="W97" s="212"/>
      <c r="X97" s="213"/>
      <c r="Y97" s="52"/>
      <c r="Z97" s="53"/>
      <c r="AA97" s="53"/>
      <c r="AB97" s="53"/>
      <c r="AC97" s="53"/>
      <c r="AD97" s="53"/>
      <c r="AE97" s="53"/>
      <c r="AH97" s="75"/>
      <c r="AI97" s="76"/>
      <c r="AJ97" s="76"/>
      <c r="AK97" s="76"/>
      <c r="AL97" s="76"/>
      <c r="AM97" s="76"/>
      <c r="AN97" s="76"/>
      <c r="AO97" s="76"/>
      <c r="AP97" s="76"/>
      <c r="AQ97" s="76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76"/>
      <c r="BI97" s="76"/>
      <c r="BJ97" s="76"/>
      <c r="BK97" s="76"/>
      <c r="BL97" s="79"/>
      <c r="BU97" s="53"/>
      <c r="BV97" s="53"/>
      <c r="BW97" s="53"/>
      <c r="BX97" s="53"/>
      <c r="BY97" s="54"/>
      <c r="BZ97" s="280"/>
      <c r="CA97" s="280"/>
      <c r="CB97" s="281"/>
      <c r="CC97" s="284"/>
      <c r="CD97" s="285"/>
      <c r="CE97" s="285"/>
      <c r="CZ97" s="266"/>
      <c r="DA97" s="266"/>
      <c r="DB97" s="266"/>
      <c r="DC97" s="266"/>
      <c r="DD97" s="266"/>
      <c r="DE97" s="266"/>
      <c r="DF97" s="266"/>
      <c r="DG97" s="266"/>
      <c r="DH97" s="266"/>
      <c r="DI97" s="266"/>
      <c r="DJ97" s="266"/>
      <c r="DK97" s="266"/>
      <c r="DL97" s="266"/>
      <c r="DM97" s="266"/>
      <c r="DN97" s="266"/>
      <c r="DO97" s="266"/>
      <c r="DP97" s="266"/>
      <c r="DQ97" s="266"/>
      <c r="DR97" s="266"/>
      <c r="DS97" s="295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9"/>
    </row>
    <row r="98" spans="22:157" ht="5.25" customHeight="1" thickBot="1" x14ac:dyDescent="0.2">
      <c r="V98" s="212"/>
      <c r="W98" s="212"/>
      <c r="X98" s="213"/>
      <c r="Y98" s="52"/>
      <c r="Z98" s="53"/>
      <c r="AA98" s="53"/>
      <c r="AB98" s="53"/>
      <c r="AC98" s="53"/>
      <c r="AD98" s="53"/>
      <c r="AE98" s="53"/>
      <c r="AH98" s="75"/>
      <c r="AI98" s="76"/>
      <c r="AJ98" s="76"/>
      <c r="AK98" s="76"/>
      <c r="AL98" s="76"/>
      <c r="AM98" s="76"/>
      <c r="AN98" s="76"/>
      <c r="AO98" s="76"/>
      <c r="AP98" s="76"/>
      <c r="AQ98" s="76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76"/>
      <c r="BI98" s="76"/>
      <c r="BJ98" s="76"/>
      <c r="BK98" s="76"/>
      <c r="BL98" s="79"/>
      <c r="BU98" s="65"/>
      <c r="BV98" s="65"/>
      <c r="BW98" s="65"/>
      <c r="BX98" s="65"/>
      <c r="BY98" s="68"/>
      <c r="BZ98" s="280"/>
      <c r="CA98" s="280"/>
      <c r="CB98" s="281"/>
      <c r="CC98" s="284"/>
      <c r="CD98" s="285"/>
      <c r="CE98" s="285"/>
      <c r="CZ98" s="266" t="s">
        <v>21</v>
      </c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  <c r="DL98" s="266"/>
      <c r="DM98" s="266"/>
      <c r="DN98" s="266"/>
      <c r="DO98" s="266"/>
      <c r="DP98" s="266"/>
      <c r="DQ98" s="266"/>
      <c r="DR98" s="266"/>
      <c r="DS98" s="267" t="s">
        <v>86</v>
      </c>
      <c r="DT98" s="268"/>
      <c r="DU98" s="268"/>
      <c r="DV98" s="268"/>
      <c r="DW98" s="268"/>
      <c r="DX98" s="268"/>
      <c r="DY98" s="268"/>
      <c r="DZ98" s="268"/>
      <c r="EA98" s="268"/>
      <c r="EB98" s="268"/>
      <c r="EC98" s="268"/>
      <c r="ED98" s="268"/>
      <c r="EE98" s="268"/>
      <c r="EF98" s="268"/>
      <c r="EG98" s="268"/>
      <c r="EH98" s="268"/>
      <c r="EI98" s="268"/>
      <c r="EJ98" s="268"/>
      <c r="EK98" s="268"/>
      <c r="EL98" s="268"/>
      <c r="EM98" s="268"/>
      <c r="EN98" s="268"/>
      <c r="EO98" s="268"/>
      <c r="EP98" s="268"/>
      <c r="EQ98" s="268"/>
      <c r="ER98" s="268"/>
      <c r="ES98" s="268"/>
      <c r="ET98" s="268"/>
      <c r="EU98" s="268"/>
      <c r="EV98" s="268"/>
      <c r="EW98" s="268"/>
      <c r="EX98" s="268"/>
      <c r="EY98" s="268"/>
      <c r="EZ98" s="268"/>
      <c r="FA98" s="269"/>
    </row>
    <row r="99" spans="22:157" ht="5.25" customHeight="1" x14ac:dyDescent="0.15">
      <c r="V99" s="212"/>
      <c r="W99" s="212"/>
      <c r="X99" s="213"/>
      <c r="Y99" s="52"/>
      <c r="Z99" s="53"/>
      <c r="AA99" s="53"/>
      <c r="AB99" s="53"/>
      <c r="AC99" s="53"/>
      <c r="AD99" s="53"/>
      <c r="AE99" s="53"/>
      <c r="AH99" s="75"/>
      <c r="AI99" s="76"/>
      <c r="AJ99" s="76"/>
      <c r="AK99" s="76"/>
      <c r="AL99" s="76"/>
      <c r="AM99" s="98"/>
      <c r="AN99" s="86"/>
      <c r="AO99" s="86"/>
      <c r="AP99" s="86"/>
      <c r="AQ99" s="86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86"/>
      <c r="BI99" s="86"/>
      <c r="BJ99" s="86"/>
      <c r="BK99" s="86"/>
      <c r="BL99" s="87"/>
      <c r="BM99" s="89"/>
      <c r="BN99" s="89"/>
      <c r="BO99" s="89"/>
      <c r="BP99" s="89"/>
      <c r="BQ99" s="89"/>
      <c r="BR99" s="89"/>
      <c r="BS99" s="89"/>
      <c r="BU99" s="65"/>
      <c r="BV99" s="65"/>
      <c r="BW99" s="65"/>
      <c r="BX99" s="65"/>
      <c r="BY99" s="65"/>
      <c r="BZ99" s="282"/>
      <c r="CA99" s="282"/>
      <c r="CB99" s="283"/>
      <c r="CC99" s="284"/>
      <c r="CD99" s="285"/>
      <c r="CE99" s="285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70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2"/>
    </row>
    <row r="100" spans="22:157" ht="5.25" customHeight="1" x14ac:dyDescent="0.15">
      <c r="V100" s="212"/>
      <c r="W100" s="212"/>
      <c r="X100" s="213"/>
      <c r="Y100" s="52"/>
      <c r="Z100" s="53"/>
      <c r="AA100" s="53"/>
      <c r="AB100" s="53"/>
      <c r="AC100" s="53"/>
      <c r="AD100" s="53"/>
      <c r="AE100" s="53"/>
      <c r="AH100" s="75"/>
      <c r="AI100" s="76"/>
      <c r="AJ100" s="76"/>
      <c r="AK100" s="76"/>
      <c r="AL100" s="76"/>
      <c r="AM100" s="100"/>
      <c r="AN100" s="76"/>
      <c r="AO100" s="76"/>
      <c r="AP100" s="76"/>
      <c r="AQ100" s="76"/>
      <c r="AR100" s="49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3"/>
      <c r="BN100" s="53"/>
      <c r="BO100" s="53"/>
      <c r="BP100" s="53"/>
      <c r="BQ100" s="53"/>
      <c r="BR100" s="53"/>
      <c r="BS100" s="53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73"/>
      <c r="DT100" s="274"/>
      <c r="DU100" s="274"/>
      <c r="DV100" s="274"/>
      <c r="DW100" s="274"/>
      <c r="DX100" s="274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5"/>
    </row>
    <row r="101" spans="22:157" ht="5.25" customHeight="1" x14ac:dyDescent="0.15">
      <c r="V101" s="212"/>
      <c r="W101" s="212"/>
      <c r="X101" s="213"/>
      <c r="Y101" s="52"/>
      <c r="Z101" s="53"/>
      <c r="AA101" s="53"/>
      <c r="AB101" s="53"/>
      <c r="AC101" s="53"/>
      <c r="AD101" s="53"/>
      <c r="AE101" s="53"/>
      <c r="AH101" s="75"/>
      <c r="AI101" s="76"/>
      <c r="AJ101" s="76"/>
      <c r="AK101" s="76"/>
      <c r="AL101" s="76"/>
      <c r="AM101" s="100"/>
      <c r="AN101" s="76"/>
      <c r="AO101" s="76"/>
      <c r="AP101" s="76"/>
      <c r="AQ101" s="76"/>
      <c r="AR101" s="52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CZ101" s="266" t="s">
        <v>87</v>
      </c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7" t="s">
        <v>88</v>
      </c>
      <c r="DT101" s="268"/>
      <c r="DU101" s="268"/>
      <c r="DV101" s="268"/>
      <c r="DW101" s="268"/>
      <c r="DX101" s="268"/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268"/>
      <c r="EY101" s="268"/>
      <c r="EZ101" s="268"/>
      <c r="FA101" s="269"/>
    </row>
    <row r="102" spans="22:157" ht="5.25" customHeight="1" x14ac:dyDescent="0.15">
      <c r="V102" s="212"/>
      <c r="W102" s="212"/>
      <c r="X102" s="213"/>
      <c r="Y102" s="52"/>
      <c r="Z102" s="53"/>
      <c r="AA102" s="53"/>
      <c r="AB102" s="53"/>
      <c r="AC102" s="53"/>
      <c r="AD102" s="53"/>
      <c r="AE102" s="53"/>
      <c r="AH102" s="75"/>
      <c r="AI102" s="76"/>
      <c r="AJ102" s="76"/>
      <c r="AK102" s="76"/>
      <c r="AL102" s="76"/>
      <c r="AM102" s="76"/>
      <c r="AN102" s="76"/>
      <c r="AO102" s="76"/>
      <c r="AP102" s="76"/>
      <c r="AQ102" s="76"/>
      <c r="AR102" s="52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70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2"/>
    </row>
    <row r="103" spans="22:157" ht="5.25" customHeight="1" x14ac:dyDescent="0.15">
      <c r="V103" s="212"/>
      <c r="W103" s="212"/>
      <c r="X103" s="213"/>
      <c r="Y103" s="64"/>
      <c r="Z103" s="65"/>
      <c r="AA103" s="65"/>
      <c r="AB103" s="65"/>
      <c r="AC103" s="65"/>
      <c r="AD103" s="65"/>
      <c r="AE103" s="65"/>
      <c r="AH103" s="80"/>
      <c r="AI103" s="81"/>
      <c r="AJ103" s="81"/>
      <c r="AK103" s="81"/>
      <c r="AL103" s="81"/>
      <c r="AM103" s="81"/>
      <c r="AN103" s="81"/>
      <c r="AO103" s="81"/>
      <c r="AP103" s="81"/>
      <c r="AQ103" s="81"/>
      <c r="AR103" s="52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73"/>
      <c r="DT103" s="274"/>
      <c r="DU103" s="274"/>
      <c r="DV103" s="274"/>
      <c r="DW103" s="274"/>
      <c r="DX103" s="274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5"/>
    </row>
    <row r="104" spans="22:157" ht="5.25" customHeight="1" x14ac:dyDescent="0.15"/>
    <row r="105" spans="22:157" ht="5.25" customHeight="1" x14ac:dyDescent="0.15">
      <c r="AM105" s="52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</row>
    <row r="106" spans="22:157" ht="5.25" customHeight="1" x14ac:dyDescent="0.15">
      <c r="AM106" s="52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</row>
    <row r="107" spans="22:157" ht="5.25" customHeight="1" x14ac:dyDescent="0.15">
      <c r="AM107" s="52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</row>
    <row r="108" spans="22:157" ht="5.25" customHeight="1" x14ac:dyDescent="0.15">
      <c r="AM108" s="241" t="s">
        <v>89</v>
      </c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9"/>
    </row>
    <row r="109" spans="22:157" ht="5.25" customHeight="1" x14ac:dyDescent="0.15">
      <c r="AM109" s="241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9"/>
    </row>
    <row r="110" spans="22:157" ht="5.25" customHeight="1" x14ac:dyDescent="0.15">
      <c r="AM110" s="242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1"/>
    </row>
    <row r="111" spans="22:157" ht="5.25" customHeight="1" x14ac:dyDescent="0.15">
      <c r="AM111" s="248" t="s">
        <v>36</v>
      </c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</row>
    <row r="112" spans="22:157" ht="5.25" customHeight="1" x14ac:dyDescent="0.15"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</row>
    <row r="113" spans="8:151" ht="5.25" customHeight="1" x14ac:dyDescent="0.15"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</row>
    <row r="114" spans="8:151" ht="5.25" customHeight="1" x14ac:dyDescent="0.15"/>
    <row r="115" spans="8:151" ht="5.25" customHeight="1" x14ac:dyDescent="0.15"/>
    <row r="116" spans="8:151" ht="5.25" customHeight="1" x14ac:dyDescent="0.15">
      <c r="Z116" s="229" t="s">
        <v>70</v>
      </c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1"/>
      <c r="DF116" s="229" t="s">
        <v>71</v>
      </c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0"/>
      <c r="EB116" s="230"/>
      <c r="EC116" s="231"/>
    </row>
    <row r="117" spans="8:151" ht="5.25" customHeight="1" x14ac:dyDescent="0.15">
      <c r="Z117" s="232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4"/>
      <c r="DF117" s="232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  <c r="EC117" s="234"/>
    </row>
    <row r="118" spans="8:151" ht="5.25" customHeight="1" x14ac:dyDescent="0.15">
      <c r="Z118" s="235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7"/>
      <c r="DF118" s="235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7"/>
    </row>
    <row r="119" spans="8:151" ht="5.25" customHeight="1" x14ac:dyDescent="0.15">
      <c r="H119" s="238" t="s">
        <v>90</v>
      </c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DF119" s="238">
        <f>CA147</f>
        <v>1200</v>
      </c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</row>
    <row r="120" spans="8:151" ht="5.25" customHeight="1" x14ac:dyDescent="0.15"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E120" s="239" t="s">
        <v>91</v>
      </c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</row>
    <row r="121" spans="8:151" ht="5.25" customHeight="1" x14ac:dyDescent="0.15"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E121" s="239"/>
      <c r="EF121" s="239"/>
      <c r="EG121" s="239"/>
      <c r="EH121" s="239"/>
      <c r="EI121" s="239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  <c r="EU121" s="239"/>
    </row>
    <row r="122" spans="8:151" ht="5.25" customHeight="1" x14ac:dyDescent="0.15">
      <c r="H122" s="240" t="s">
        <v>82</v>
      </c>
      <c r="I122" s="206"/>
      <c r="J122" s="206"/>
      <c r="K122" s="206"/>
      <c r="L122" s="206"/>
      <c r="M122" s="206" t="s">
        <v>92</v>
      </c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 t="s">
        <v>93</v>
      </c>
      <c r="BN122" s="206"/>
      <c r="BO122" s="206"/>
      <c r="BP122" s="206"/>
      <c r="BQ122" s="207"/>
      <c r="DF122" s="240">
        <f>BX156</f>
        <v>300</v>
      </c>
      <c r="DG122" s="206"/>
      <c r="DH122" s="206"/>
      <c r="DI122" s="206"/>
      <c r="DJ122" s="206"/>
      <c r="DK122" s="206"/>
      <c r="DL122" s="206">
        <f>BX150</f>
        <v>600</v>
      </c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>
        <f>BX147</f>
        <v>300</v>
      </c>
      <c r="DY122" s="206"/>
      <c r="DZ122" s="206"/>
      <c r="EA122" s="206"/>
      <c r="EB122" s="206"/>
      <c r="EC122" s="207"/>
      <c r="ED122" s="239" t="s">
        <v>94</v>
      </c>
      <c r="EE122" s="239"/>
      <c r="EF122" s="239"/>
      <c r="EG122" s="239"/>
      <c r="EH122" s="239"/>
      <c r="EI122" s="239"/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</row>
    <row r="123" spans="8:151" ht="5.25" customHeight="1" x14ac:dyDescent="0.15">
      <c r="H123" s="241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9"/>
      <c r="DF123" s="241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</row>
    <row r="124" spans="8:151" ht="5.25" customHeight="1" x14ac:dyDescent="0.15">
      <c r="H124" s="242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1"/>
      <c r="DF124" s="242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1"/>
    </row>
    <row r="125" spans="8:151" ht="5.25" customHeight="1" x14ac:dyDescent="0.15">
      <c r="H125" s="49"/>
      <c r="I125" s="50"/>
      <c r="J125" s="50"/>
      <c r="K125" s="50"/>
      <c r="L125" s="51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49"/>
      <c r="BN125" s="50"/>
      <c r="BO125" s="50"/>
      <c r="BP125" s="50"/>
      <c r="BQ125" s="51"/>
      <c r="DF125" s="49"/>
      <c r="DG125" s="50"/>
      <c r="DH125" s="50"/>
      <c r="DI125" s="50"/>
      <c r="DJ125" s="50"/>
      <c r="DK125" s="50"/>
      <c r="DL125" s="49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1"/>
      <c r="DX125" s="50"/>
      <c r="DY125" s="50"/>
      <c r="DZ125" s="50"/>
      <c r="EA125" s="50"/>
      <c r="EB125" s="50"/>
      <c r="EC125" s="51"/>
    </row>
    <row r="126" spans="8:151" ht="5.25" customHeight="1" x14ac:dyDescent="0.15">
      <c r="H126" s="52"/>
      <c r="I126" s="53"/>
      <c r="J126" s="53"/>
      <c r="K126" s="53"/>
      <c r="L126" s="54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2"/>
      <c r="BN126" s="53"/>
      <c r="BO126" s="53"/>
      <c r="BP126" s="53"/>
      <c r="BQ126" s="54"/>
      <c r="DF126" s="52"/>
      <c r="DG126" s="53"/>
      <c r="DH126" s="53"/>
      <c r="DI126" s="53"/>
      <c r="DJ126" s="53"/>
      <c r="DK126" s="53"/>
      <c r="DL126" s="52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4"/>
      <c r="DX126" s="53"/>
      <c r="DY126" s="53"/>
      <c r="DZ126" s="53"/>
      <c r="EA126" s="53"/>
      <c r="EB126" s="53"/>
      <c r="EC126" s="54"/>
    </row>
    <row r="127" spans="8:151" ht="5.25" customHeight="1" x14ac:dyDescent="0.15">
      <c r="H127" s="52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2"/>
      <c r="BN127" s="53"/>
      <c r="BO127" s="53"/>
      <c r="BP127" s="53"/>
      <c r="BQ127" s="54"/>
      <c r="DF127" s="52"/>
      <c r="DG127" s="53"/>
      <c r="DH127" s="53"/>
      <c r="DI127" s="53"/>
      <c r="DJ127" s="53"/>
      <c r="DK127" s="53"/>
      <c r="DL127" s="52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4"/>
      <c r="DX127" s="53"/>
      <c r="DY127" s="53"/>
      <c r="DZ127" s="53"/>
      <c r="EA127" s="53"/>
      <c r="EB127" s="53"/>
      <c r="EC127" s="54"/>
    </row>
    <row r="128" spans="8:151" ht="5.25" customHeight="1" x14ac:dyDescent="0.15">
      <c r="H128" s="52"/>
      <c r="I128" s="53"/>
      <c r="J128" s="53"/>
      <c r="K128" s="53"/>
      <c r="L128" s="54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2"/>
      <c r="BN128" s="53"/>
      <c r="BO128" s="53"/>
      <c r="BP128" s="53"/>
      <c r="BQ128" s="54"/>
      <c r="DF128" s="52"/>
      <c r="DG128" s="53"/>
      <c r="DH128" s="53"/>
      <c r="DI128" s="53"/>
      <c r="DJ128" s="53"/>
      <c r="DK128" s="53"/>
      <c r="DL128" s="52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4"/>
      <c r="DX128" s="53"/>
      <c r="DY128" s="53"/>
      <c r="DZ128" s="53"/>
      <c r="EA128" s="53"/>
      <c r="EB128" s="53"/>
      <c r="EC128" s="54"/>
    </row>
    <row r="129" spans="8:145" ht="5.25" customHeight="1" x14ac:dyDescent="0.15">
      <c r="H129" s="52"/>
      <c r="I129" s="53"/>
      <c r="J129" s="53"/>
      <c r="K129" s="53"/>
      <c r="L129" s="54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2"/>
      <c r="BN129" s="53"/>
      <c r="BO129" s="53"/>
      <c r="BP129" s="53"/>
      <c r="BQ129" s="54"/>
      <c r="DF129" s="52"/>
      <c r="DG129" s="53"/>
      <c r="DH129" s="53"/>
      <c r="DI129" s="53"/>
      <c r="DJ129" s="53"/>
      <c r="DK129" s="53"/>
      <c r="DL129" s="52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4"/>
      <c r="DX129" s="53"/>
      <c r="DY129" s="53"/>
      <c r="DZ129" s="53"/>
      <c r="EA129" s="53"/>
      <c r="EB129" s="53"/>
      <c r="EC129" s="54"/>
    </row>
    <row r="130" spans="8:145" ht="5.25" customHeight="1" x14ac:dyDescent="0.15"/>
    <row r="131" spans="8:145" ht="5.25" customHeight="1" x14ac:dyDescent="0.15">
      <c r="H131" s="55"/>
      <c r="L131" s="55"/>
      <c r="AL131" s="56"/>
      <c r="AM131" s="57"/>
      <c r="BB131" s="53"/>
      <c r="BC131" s="53"/>
      <c r="BM131" s="55"/>
      <c r="BQ131" s="55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V131" s="53"/>
      <c r="CW131" s="53"/>
      <c r="CX131" s="212">
        <f>EM131-10-[1]入力!$F$13</f>
        <v>870</v>
      </c>
      <c r="CY131" s="212"/>
      <c r="CZ131" s="213"/>
      <c r="DA131" s="50"/>
      <c r="DB131" s="50"/>
      <c r="DC131" s="50"/>
      <c r="DD131" s="50"/>
      <c r="DE131" s="53"/>
      <c r="DF131" s="58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60"/>
      <c r="EE131" s="61"/>
      <c r="EF131" s="61"/>
      <c r="EG131" s="61"/>
      <c r="EH131" s="61"/>
      <c r="EI131" s="62"/>
      <c r="EJ131" s="214">
        <v>30</v>
      </c>
      <c r="EK131" s="215"/>
      <c r="EL131" s="216"/>
      <c r="EM131" s="217">
        <f>EJ131+EJ132+EJ133+EJ136+EJ142</f>
        <v>900</v>
      </c>
      <c r="EN131" s="265"/>
      <c r="EO131" s="265"/>
    </row>
    <row r="132" spans="8:145" ht="5.25" customHeight="1" x14ac:dyDescent="0.15">
      <c r="H132" s="55"/>
      <c r="L132" s="55"/>
      <c r="AL132" s="56"/>
      <c r="AM132" s="57"/>
      <c r="BB132" s="53"/>
      <c r="BC132" s="53"/>
      <c r="BM132" s="55"/>
      <c r="BQ132" s="55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212"/>
      <c r="CY132" s="212"/>
      <c r="CZ132" s="213"/>
      <c r="DA132" s="53"/>
      <c r="DB132" s="53"/>
      <c r="DC132" s="53"/>
      <c r="DD132" s="53"/>
      <c r="DE132" s="53"/>
      <c r="DF132" s="101"/>
      <c r="DG132" s="102"/>
      <c r="DH132" s="102"/>
      <c r="DI132" s="102"/>
      <c r="DJ132" s="102"/>
      <c r="DK132" s="102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102"/>
      <c r="DY132" s="102"/>
      <c r="DZ132" s="102"/>
      <c r="EA132" s="102"/>
      <c r="EB132" s="102"/>
      <c r="EC132" s="103"/>
      <c r="EE132" s="61"/>
      <c r="EF132" s="61"/>
      <c r="EG132" s="61"/>
      <c r="EH132" s="61"/>
      <c r="EI132" s="62"/>
      <c r="EJ132" s="214">
        <v>40</v>
      </c>
      <c r="EK132" s="215"/>
      <c r="EL132" s="216"/>
      <c r="EM132" s="217"/>
      <c r="EN132" s="265"/>
      <c r="EO132" s="265"/>
    </row>
    <row r="133" spans="8:145" ht="5.25" customHeight="1" x14ac:dyDescent="0.15">
      <c r="H133" s="55"/>
      <c r="L133" s="55"/>
      <c r="AL133" s="56"/>
      <c r="AM133" s="57"/>
      <c r="BB133" s="53"/>
      <c r="BC133" s="53"/>
      <c r="BM133" s="55"/>
      <c r="BQ133" s="55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212"/>
      <c r="CY133" s="212"/>
      <c r="CZ133" s="21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L133" s="219" t="s">
        <v>95</v>
      </c>
      <c r="DM133" s="220"/>
      <c r="DN133" s="220"/>
      <c r="DO133" s="220"/>
      <c r="DP133" s="220"/>
      <c r="DQ133" s="220"/>
      <c r="DR133" s="220"/>
      <c r="DS133" s="220"/>
      <c r="DT133" s="220"/>
      <c r="DU133" s="220"/>
      <c r="DV133" s="220"/>
      <c r="DW133" s="221"/>
      <c r="EE133" s="53"/>
      <c r="EF133" s="53"/>
      <c r="EG133" s="53"/>
      <c r="EH133" s="53"/>
      <c r="EI133" s="54"/>
      <c r="EJ133" s="297">
        <v>150</v>
      </c>
      <c r="EK133" s="298"/>
      <c r="EL133" s="299"/>
      <c r="EM133" s="217"/>
      <c r="EN133" s="265"/>
      <c r="EO133" s="265"/>
    </row>
    <row r="134" spans="8:145" ht="5.25" customHeight="1" x14ac:dyDescent="0.15">
      <c r="H134" s="55"/>
      <c r="L134" s="55"/>
      <c r="AL134" s="56"/>
      <c r="AM134" s="326" t="s">
        <v>75</v>
      </c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9"/>
      <c r="BM134" s="55"/>
      <c r="BQ134" s="55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212"/>
      <c r="CY134" s="212"/>
      <c r="CZ134" s="21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L134" s="222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4"/>
      <c r="EE134" s="53"/>
      <c r="EF134" s="53"/>
      <c r="EG134" s="53"/>
      <c r="EH134" s="53"/>
      <c r="EI134" s="54"/>
      <c r="EJ134" s="297"/>
      <c r="EK134" s="298"/>
      <c r="EL134" s="299"/>
      <c r="EM134" s="217"/>
      <c r="EN134" s="265"/>
      <c r="EO134" s="265"/>
    </row>
    <row r="135" spans="8:145" ht="5.25" customHeight="1" x14ac:dyDescent="0.15">
      <c r="H135" s="55"/>
      <c r="L135" s="55"/>
      <c r="AL135" s="56"/>
      <c r="AM135" s="326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9"/>
      <c r="BM135" s="55"/>
      <c r="BQ135" s="55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212"/>
      <c r="CY135" s="212"/>
      <c r="CZ135" s="21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L135" s="225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7"/>
      <c r="EE135" s="65"/>
      <c r="EF135" s="65"/>
      <c r="EG135" s="65"/>
      <c r="EH135" s="65"/>
      <c r="EI135" s="68"/>
      <c r="EJ135" s="297"/>
      <c r="EK135" s="298"/>
      <c r="EL135" s="299"/>
      <c r="EM135" s="217"/>
      <c r="EN135" s="265"/>
      <c r="EO135" s="265"/>
    </row>
    <row r="136" spans="8:145" ht="5.25" customHeight="1" x14ac:dyDescent="0.15">
      <c r="H136" s="55"/>
      <c r="L136" s="55"/>
      <c r="AL136" s="56"/>
      <c r="AM136" s="327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1"/>
      <c r="BM136" s="55"/>
      <c r="BQ136" s="55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212"/>
      <c r="CY136" s="212"/>
      <c r="CZ136" s="21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L136" s="219" t="s">
        <v>96</v>
      </c>
      <c r="DM136" s="220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1"/>
      <c r="EE136" s="53"/>
      <c r="EF136" s="53"/>
      <c r="EG136" s="53"/>
      <c r="EH136" s="53"/>
      <c r="EI136" s="54"/>
      <c r="EJ136" s="297">
        <v>350</v>
      </c>
      <c r="EK136" s="298"/>
      <c r="EL136" s="299"/>
      <c r="EM136" s="217"/>
      <c r="EN136" s="265"/>
      <c r="EO136" s="265"/>
    </row>
    <row r="137" spans="8:145" ht="5.25" customHeight="1" x14ac:dyDescent="0.15">
      <c r="H137" s="55"/>
      <c r="L137" s="55"/>
      <c r="AE137" s="316" t="s">
        <v>97</v>
      </c>
      <c r="AF137" s="328"/>
      <c r="AG137" s="328"/>
      <c r="AH137" s="49"/>
      <c r="AI137" s="50"/>
      <c r="AJ137" s="50"/>
      <c r="AK137" s="50"/>
      <c r="AL137" s="63"/>
      <c r="AM137" s="333" t="s">
        <v>75</v>
      </c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7"/>
      <c r="BM137" s="55"/>
      <c r="BQ137" s="55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212"/>
      <c r="CY137" s="212"/>
      <c r="CZ137" s="21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L137" s="222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4"/>
      <c r="EE137" s="53"/>
      <c r="EF137" s="53"/>
      <c r="EG137" s="53"/>
      <c r="EH137" s="53"/>
      <c r="EI137" s="54"/>
      <c r="EJ137" s="297"/>
      <c r="EK137" s="298"/>
      <c r="EL137" s="299"/>
      <c r="EM137" s="217"/>
      <c r="EN137" s="265"/>
      <c r="EO137" s="265"/>
    </row>
    <row r="138" spans="8:145" ht="5.25" customHeight="1" x14ac:dyDescent="0.15">
      <c r="H138" s="55"/>
      <c r="L138" s="55"/>
      <c r="AE138" s="329"/>
      <c r="AF138" s="330"/>
      <c r="AG138" s="330"/>
      <c r="AH138" s="52"/>
      <c r="AI138" s="53"/>
      <c r="AJ138" s="53"/>
      <c r="AK138" s="53"/>
      <c r="AL138" s="56"/>
      <c r="AM138" s="326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9"/>
      <c r="BM138" s="55"/>
      <c r="BQ138" s="55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212"/>
      <c r="CY138" s="212"/>
      <c r="CZ138" s="21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L138" s="222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4"/>
      <c r="EE138" s="53"/>
      <c r="EF138" s="53"/>
      <c r="EG138" s="53"/>
      <c r="EH138" s="53"/>
      <c r="EI138" s="54"/>
      <c r="EJ138" s="297"/>
      <c r="EK138" s="298"/>
      <c r="EL138" s="299"/>
      <c r="EM138" s="217"/>
      <c r="EN138" s="265"/>
      <c r="EO138" s="265"/>
    </row>
    <row r="139" spans="8:145" ht="5.25" customHeight="1" x14ac:dyDescent="0.15">
      <c r="H139" s="55"/>
      <c r="L139" s="55"/>
      <c r="AE139" s="331"/>
      <c r="AF139" s="332"/>
      <c r="AG139" s="332"/>
      <c r="AH139" s="64"/>
      <c r="AI139" s="65"/>
      <c r="AJ139" s="65"/>
      <c r="AK139" s="65"/>
      <c r="AL139" s="66"/>
      <c r="AM139" s="327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1"/>
      <c r="BM139" s="55"/>
      <c r="BQ139" s="55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212"/>
      <c r="CY139" s="212"/>
      <c r="CZ139" s="21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L139" s="222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4"/>
      <c r="EE139" s="53"/>
      <c r="EF139" s="53"/>
      <c r="EG139" s="53"/>
      <c r="EH139" s="53"/>
      <c r="EI139" s="54"/>
      <c r="EJ139" s="297"/>
      <c r="EK139" s="298"/>
      <c r="EL139" s="299"/>
      <c r="EM139" s="217"/>
      <c r="EN139" s="265"/>
      <c r="EO139" s="265"/>
    </row>
    <row r="140" spans="8:145" ht="5.25" customHeight="1" x14ac:dyDescent="0.15">
      <c r="H140" s="55"/>
      <c r="L140" s="55"/>
      <c r="AE140" s="49"/>
      <c r="AF140" s="50"/>
      <c r="AG140" s="51"/>
      <c r="AH140" s="49"/>
      <c r="AI140" s="50"/>
      <c r="AJ140" s="50"/>
      <c r="AK140" s="50"/>
      <c r="AL140" s="63"/>
      <c r="AM140" s="67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1"/>
      <c r="BM140" s="55"/>
      <c r="BQ140" s="55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212"/>
      <c r="CY140" s="212"/>
      <c r="CZ140" s="21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L140" s="222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4"/>
      <c r="EE140" s="53"/>
      <c r="EF140" s="53"/>
      <c r="EG140" s="53"/>
      <c r="EH140" s="53"/>
      <c r="EI140" s="54"/>
      <c r="EJ140" s="297"/>
      <c r="EK140" s="298"/>
      <c r="EL140" s="299"/>
      <c r="EM140" s="217"/>
      <c r="EN140" s="265"/>
      <c r="EO140" s="265"/>
    </row>
    <row r="141" spans="8:145" ht="5.25" customHeight="1" x14ac:dyDescent="0.15">
      <c r="H141" s="55"/>
      <c r="L141" s="55"/>
      <c r="AE141" s="52"/>
      <c r="AF141" s="53"/>
      <c r="AG141" s="54"/>
      <c r="AH141" s="52"/>
      <c r="AI141" s="53"/>
      <c r="AJ141" s="53"/>
      <c r="AK141" s="53"/>
      <c r="AL141" s="56"/>
      <c r="AM141" s="57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4"/>
      <c r="BM141" s="55"/>
      <c r="BQ141" s="55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212"/>
      <c r="CY141" s="212"/>
      <c r="CZ141" s="21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L141" s="225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7"/>
      <c r="EE141" s="65"/>
      <c r="EF141" s="65"/>
      <c r="EG141" s="65"/>
      <c r="EH141" s="65"/>
      <c r="EI141" s="68"/>
      <c r="EJ141" s="297"/>
      <c r="EK141" s="298"/>
      <c r="EL141" s="299"/>
      <c r="EM141" s="217"/>
      <c r="EN141" s="265"/>
      <c r="EO141" s="265"/>
    </row>
    <row r="142" spans="8:145" ht="5.25" customHeight="1" x14ac:dyDescent="0.15">
      <c r="H142" s="55"/>
      <c r="L142" s="55"/>
      <c r="AE142" s="52"/>
      <c r="AF142" s="53"/>
      <c r="AG142" s="54"/>
      <c r="AH142" s="52"/>
      <c r="AI142" s="53"/>
      <c r="AJ142" s="53"/>
      <c r="AK142" s="53"/>
      <c r="AL142" s="56"/>
      <c r="AM142" s="57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4"/>
      <c r="BM142" s="55"/>
      <c r="BQ142" s="55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212"/>
      <c r="CY142" s="212"/>
      <c r="CZ142" s="21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L142" s="219" t="s">
        <v>79</v>
      </c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1"/>
      <c r="EE142" s="53"/>
      <c r="EF142" s="53"/>
      <c r="EG142" s="53"/>
      <c r="EH142" s="53"/>
      <c r="EI142" s="54"/>
      <c r="EJ142" s="217">
        <f>IF(EJ131+EJ132+EJ133+EJ136&lt;500,810-EJ131-EJ132-EJ133+[1]入力!F127,310+[1]入力!$F$13)</f>
        <v>330</v>
      </c>
      <c r="EK142" s="218"/>
      <c r="EL142" s="228"/>
      <c r="EM142" s="217"/>
      <c r="EN142" s="265"/>
      <c r="EO142" s="265"/>
    </row>
    <row r="143" spans="8:145" ht="5.25" customHeight="1" x14ac:dyDescent="0.15">
      <c r="H143" s="55"/>
      <c r="L143" s="55"/>
      <c r="AE143" s="52"/>
      <c r="AF143" s="53"/>
      <c r="AG143" s="54"/>
      <c r="AH143" s="52"/>
      <c r="AI143" s="53"/>
      <c r="AJ143" s="53"/>
      <c r="AK143" s="53"/>
      <c r="AL143" s="56"/>
      <c r="AM143" s="57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4"/>
      <c r="BM143" s="55"/>
      <c r="BQ143" s="55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212"/>
      <c r="CY143" s="212"/>
      <c r="CZ143" s="21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L143" s="222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4"/>
      <c r="EE143" s="53"/>
      <c r="EF143" s="53"/>
      <c r="EG143" s="53"/>
      <c r="EH143" s="53"/>
      <c r="EI143" s="54"/>
      <c r="EJ143" s="217"/>
      <c r="EK143" s="218"/>
      <c r="EL143" s="228"/>
      <c r="EM143" s="217"/>
      <c r="EN143" s="265"/>
      <c r="EO143" s="265"/>
    </row>
    <row r="144" spans="8:145" ht="5.25" customHeight="1" x14ac:dyDescent="0.15">
      <c r="H144" s="55"/>
      <c r="L144" s="55"/>
      <c r="AE144" s="52"/>
      <c r="AF144" s="53"/>
      <c r="AG144" s="54"/>
      <c r="AH144" s="52"/>
      <c r="AI144" s="53"/>
      <c r="AJ144" s="53"/>
      <c r="AK144" s="53"/>
      <c r="AL144" s="56"/>
      <c r="AM144" s="57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4"/>
      <c r="BM144" s="55"/>
      <c r="BQ144" s="55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212"/>
      <c r="CY144" s="212"/>
      <c r="CZ144" s="21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L144" s="222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4"/>
      <c r="EE144" s="53"/>
      <c r="EF144" s="53"/>
      <c r="EG144" s="53"/>
      <c r="EH144" s="53"/>
      <c r="EI144" s="54"/>
      <c r="EJ144" s="217"/>
      <c r="EK144" s="218"/>
      <c r="EL144" s="228"/>
      <c r="EM144" s="217"/>
      <c r="EN144" s="265"/>
      <c r="EO144" s="265"/>
    </row>
    <row r="145" spans="8:145" ht="5.25" customHeight="1" x14ac:dyDescent="0.15">
      <c r="H145" s="55"/>
      <c r="L145" s="55"/>
      <c r="AL145" s="56"/>
      <c r="AM145" s="57"/>
      <c r="BB145" s="53"/>
      <c r="BC145" s="53"/>
      <c r="BM145" s="55"/>
      <c r="BQ145" s="55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212"/>
      <c r="CY145" s="212"/>
      <c r="CZ145" s="21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L145" s="222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4"/>
      <c r="EE145" s="53"/>
      <c r="EF145" s="53"/>
      <c r="EG145" s="53"/>
      <c r="EH145" s="53"/>
      <c r="EI145" s="54"/>
      <c r="EJ145" s="217"/>
      <c r="EK145" s="218"/>
      <c r="EL145" s="228"/>
      <c r="EM145" s="217"/>
      <c r="EN145" s="265"/>
      <c r="EO145" s="265"/>
    </row>
    <row r="146" spans="8:145" ht="5.25" customHeight="1" x14ac:dyDescent="0.15">
      <c r="H146" s="55"/>
      <c r="L146" s="55"/>
      <c r="AL146" s="56"/>
      <c r="AM146" s="57"/>
      <c r="BB146" s="53"/>
      <c r="BC146" s="53"/>
      <c r="BM146" s="55"/>
      <c r="BQ146" s="55"/>
      <c r="CO146" s="53"/>
      <c r="CP146" s="53"/>
      <c r="CQ146" s="53"/>
      <c r="CR146" s="53"/>
      <c r="CS146" s="53"/>
      <c r="CT146" s="53"/>
      <c r="CU146" s="53"/>
      <c r="CV146" s="53"/>
      <c r="CW146" s="53"/>
      <c r="CX146" s="212"/>
      <c r="CY146" s="212"/>
      <c r="CZ146" s="21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L146" s="222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4"/>
      <c r="EE146" s="53"/>
      <c r="EF146" s="53"/>
      <c r="EG146" s="53"/>
      <c r="EH146" s="53"/>
      <c r="EI146" s="54"/>
      <c r="EJ146" s="217"/>
      <c r="EK146" s="218"/>
      <c r="EL146" s="228"/>
      <c r="EM146" s="217"/>
      <c r="EN146" s="265"/>
      <c r="EO146" s="265"/>
    </row>
    <row r="147" spans="8:145" ht="5.25" customHeight="1" x14ac:dyDescent="0.15">
      <c r="H147" s="55"/>
      <c r="L147" s="55"/>
      <c r="AE147" s="69"/>
      <c r="AF147" s="70"/>
      <c r="AG147" s="70"/>
      <c r="AH147" s="70"/>
      <c r="AI147" s="70"/>
      <c r="AJ147" s="70"/>
      <c r="AK147" s="70"/>
      <c r="AL147" s="71"/>
      <c r="AM147" s="72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3"/>
      <c r="BM147" s="55"/>
      <c r="BQ147" s="55"/>
      <c r="BS147" s="50"/>
      <c r="BT147" s="50"/>
      <c r="BU147" s="50"/>
      <c r="BV147" s="50"/>
      <c r="BW147" s="51"/>
      <c r="BX147" s="262">
        <v>300</v>
      </c>
      <c r="BY147" s="263"/>
      <c r="BZ147" s="264"/>
      <c r="CA147" s="217">
        <f>BX147+BX150+BX156</f>
        <v>1200</v>
      </c>
      <c r="CB147" s="265"/>
      <c r="CC147" s="265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53"/>
      <c r="CP147" s="53"/>
      <c r="CQ147" s="53"/>
      <c r="CR147" s="53"/>
      <c r="CS147" s="53"/>
      <c r="CT147" s="53"/>
      <c r="CU147" s="53"/>
      <c r="CV147" s="53"/>
      <c r="CW147" s="53"/>
      <c r="CX147" s="212"/>
      <c r="CY147" s="212"/>
      <c r="CZ147" s="213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L147" s="222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4"/>
      <c r="EE147" s="53"/>
      <c r="EF147" s="53"/>
      <c r="EG147" s="53"/>
      <c r="EH147" s="53"/>
      <c r="EI147" s="54"/>
      <c r="EJ147" s="217"/>
      <c r="EK147" s="218"/>
      <c r="EL147" s="228"/>
      <c r="EM147" s="217"/>
      <c r="EN147" s="265"/>
      <c r="EO147" s="265"/>
    </row>
    <row r="148" spans="8:145" ht="5.25" customHeight="1" x14ac:dyDescent="0.15">
      <c r="H148" s="55"/>
      <c r="L148" s="55"/>
      <c r="AE148" s="75"/>
      <c r="AF148" s="76"/>
      <c r="AG148" s="76"/>
      <c r="AH148" s="76"/>
      <c r="AI148" s="76"/>
      <c r="AJ148" s="76"/>
      <c r="AK148" s="76"/>
      <c r="AL148" s="77"/>
      <c r="AM148" s="78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9"/>
      <c r="BM148" s="55"/>
      <c r="BQ148" s="55"/>
      <c r="BS148" s="53"/>
      <c r="BT148" s="53"/>
      <c r="BU148" s="53"/>
      <c r="BV148" s="53"/>
      <c r="BW148" s="54"/>
      <c r="BX148" s="217"/>
      <c r="BY148" s="218"/>
      <c r="BZ148" s="228"/>
      <c r="CA148" s="217"/>
      <c r="CB148" s="265"/>
      <c r="CC148" s="265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S148" s="53"/>
      <c r="CT148" s="53"/>
      <c r="CU148" s="53"/>
      <c r="DL148" s="80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2"/>
      <c r="EE148" s="65"/>
      <c r="EF148" s="65"/>
      <c r="EG148" s="65"/>
      <c r="EH148" s="65"/>
      <c r="EI148" s="68"/>
      <c r="EJ148" s="243"/>
      <c r="EK148" s="244"/>
      <c r="EL148" s="245"/>
      <c r="EM148" s="217"/>
      <c r="EN148" s="265"/>
      <c r="EO148" s="265"/>
    </row>
    <row r="149" spans="8:145" ht="5.25" customHeight="1" x14ac:dyDescent="0.15">
      <c r="H149" s="55"/>
      <c r="L149" s="55"/>
      <c r="AE149" s="75"/>
      <c r="AF149" s="76"/>
      <c r="AG149" s="76"/>
      <c r="AH149" s="76"/>
      <c r="AI149" s="76"/>
      <c r="AJ149" s="76"/>
      <c r="AK149" s="76"/>
      <c r="AL149" s="77"/>
      <c r="AM149" s="78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9"/>
      <c r="BM149" s="55"/>
      <c r="BQ149" s="55"/>
      <c r="BS149" s="53"/>
      <c r="BT149" s="53"/>
      <c r="BU149" s="53"/>
      <c r="BV149" s="53"/>
      <c r="BW149" s="54"/>
      <c r="BX149" s="217"/>
      <c r="BY149" s="218"/>
      <c r="BZ149" s="228"/>
      <c r="CA149" s="217"/>
      <c r="CB149" s="265"/>
      <c r="CC149" s="265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V149" s="74"/>
      <c r="CW149" s="74"/>
      <c r="CX149" s="74"/>
      <c r="CY149" s="74"/>
      <c r="CZ149" s="74"/>
      <c r="DA149" s="74"/>
      <c r="DB149" s="74"/>
      <c r="DC149" s="74"/>
    </row>
    <row r="150" spans="8:145" ht="5.25" customHeight="1" x14ac:dyDescent="0.15">
      <c r="H150" s="55"/>
      <c r="L150" s="55"/>
      <c r="AE150" s="75"/>
      <c r="AF150" s="76"/>
      <c r="AG150" s="76"/>
      <c r="AH150" s="69"/>
      <c r="AI150" s="70"/>
      <c r="AJ150" s="70"/>
      <c r="AK150" s="70"/>
      <c r="AL150" s="71"/>
      <c r="AM150" s="72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3"/>
      <c r="BM150" s="55"/>
      <c r="BQ150" s="55"/>
      <c r="BS150" s="50"/>
      <c r="BT150" s="50"/>
      <c r="BU150" s="50"/>
      <c r="BV150" s="50"/>
      <c r="BW150" s="51"/>
      <c r="BX150" s="217">
        <v>600</v>
      </c>
      <c r="BY150" s="218"/>
      <c r="BZ150" s="228"/>
      <c r="CA150" s="217"/>
      <c r="CB150" s="265"/>
      <c r="CC150" s="265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</row>
    <row r="151" spans="8:145" ht="5.25" customHeight="1" x14ac:dyDescent="0.15">
      <c r="H151" s="55"/>
      <c r="L151" s="55"/>
      <c r="AE151" s="75"/>
      <c r="AF151" s="76"/>
      <c r="AG151" s="76"/>
      <c r="AH151" s="75"/>
      <c r="AI151" s="76"/>
      <c r="AJ151" s="76"/>
      <c r="AK151" s="76"/>
      <c r="AL151" s="77"/>
      <c r="AM151" s="78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9"/>
      <c r="BM151" s="55"/>
      <c r="BQ151" s="55"/>
      <c r="BS151" s="53"/>
      <c r="BT151" s="53"/>
      <c r="BU151" s="53"/>
      <c r="BV151" s="53"/>
      <c r="BW151" s="54"/>
      <c r="BX151" s="217"/>
      <c r="BY151" s="218"/>
      <c r="BZ151" s="228"/>
      <c r="CA151" s="217"/>
      <c r="CB151" s="265"/>
      <c r="CC151" s="265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</row>
    <row r="152" spans="8:145" ht="5.25" customHeight="1" thickBot="1" x14ac:dyDescent="0.2">
      <c r="H152" s="55"/>
      <c r="L152" s="55"/>
      <c r="AE152" s="75"/>
      <c r="AF152" s="76"/>
      <c r="AG152" s="76"/>
      <c r="AH152" s="75"/>
      <c r="AI152" s="76"/>
      <c r="AJ152" s="76"/>
      <c r="AK152" s="76"/>
      <c r="AL152" s="77"/>
      <c r="AM152" s="83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76"/>
      <c r="BE152" s="76"/>
      <c r="BF152" s="76"/>
      <c r="BG152" s="76"/>
      <c r="BH152" s="76"/>
      <c r="BI152" s="76"/>
      <c r="BJ152" s="76"/>
      <c r="BK152" s="76"/>
      <c r="BL152" s="79"/>
      <c r="BM152" s="55"/>
      <c r="BQ152" s="55"/>
      <c r="BS152" s="53"/>
      <c r="BT152" s="53"/>
      <c r="BU152" s="53"/>
      <c r="BV152" s="53"/>
      <c r="BW152" s="54"/>
      <c r="BX152" s="217"/>
      <c r="BY152" s="218"/>
      <c r="BZ152" s="228"/>
      <c r="CA152" s="217"/>
      <c r="CB152" s="265"/>
      <c r="CC152" s="265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</row>
    <row r="153" spans="8:145" ht="5.25" customHeight="1" x14ac:dyDescent="0.15">
      <c r="H153" s="55"/>
      <c r="L153" s="55"/>
      <c r="AE153" s="75"/>
      <c r="AF153" s="76"/>
      <c r="AG153" s="76"/>
      <c r="AH153" s="75"/>
      <c r="AI153" s="76"/>
      <c r="AJ153" s="76"/>
      <c r="AK153" s="76"/>
      <c r="AL153" s="77"/>
      <c r="AM153" s="85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7"/>
      <c r="BM153" s="88"/>
      <c r="BN153" s="89"/>
      <c r="BO153" s="89"/>
      <c r="BP153" s="89"/>
      <c r="BQ153" s="88"/>
      <c r="BR153" s="89"/>
      <c r="BS153" s="89"/>
      <c r="BT153" s="89"/>
      <c r="BU153" s="89"/>
      <c r="BV153" s="89"/>
      <c r="BW153" s="54"/>
      <c r="BX153" s="217"/>
      <c r="BY153" s="218"/>
      <c r="BZ153" s="228"/>
      <c r="CA153" s="217"/>
      <c r="CB153" s="265"/>
      <c r="CC153" s="265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</row>
    <row r="154" spans="8:145" ht="5.25" customHeight="1" x14ac:dyDescent="0.15">
      <c r="H154" s="55"/>
      <c r="L154" s="55"/>
      <c r="AE154" s="75"/>
      <c r="AF154" s="76"/>
      <c r="AG154" s="76"/>
      <c r="AH154" s="75"/>
      <c r="AI154" s="76"/>
      <c r="AJ154" s="76"/>
      <c r="AK154" s="76"/>
      <c r="AL154" s="77"/>
      <c r="AM154" s="78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9"/>
      <c r="BM154" s="55"/>
      <c r="BQ154" s="55"/>
      <c r="BS154" s="53"/>
      <c r="BT154" s="53"/>
      <c r="BU154" s="53"/>
      <c r="BV154" s="53"/>
      <c r="BW154" s="54"/>
      <c r="BX154" s="217"/>
      <c r="BY154" s="218"/>
      <c r="BZ154" s="228"/>
      <c r="CA154" s="217"/>
      <c r="CB154" s="265"/>
      <c r="CC154" s="265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</row>
    <row r="155" spans="8:145" ht="5.25" customHeight="1" x14ac:dyDescent="0.15">
      <c r="H155" s="55"/>
      <c r="L155" s="55"/>
      <c r="AE155" s="75"/>
      <c r="AF155" s="76"/>
      <c r="AG155" s="76"/>
      <c r="AH155" s="80"/>
      <c r="AI155" s="81"/>
      <c r="AJ155" s="81"/>
      <c r="AK155" s="81"/>
      <c r="AL155" s="91"/>
      <c r="AM155" s="92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2"/>
      <c r="BM155" s="55"/>
      <c r="BQ155" s="55"/>
      <c r="BS155" s="65"/>
      <c r="BT155" s="65"/>
      <c r="BU155" s="65"/>
      <c r="BV155" s="65"/>
      <c r="BW155" s="68"/>
      <c r="BX155" s="217"/>
      <c r="BY155" s="218"/>
      <c r="BZ155" s="228"/>
      <c r="CA155" s="217"/>
      <c r="CB155" s="265"/>
      <c r="CC155" s="265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</row>
    <row r="156" spans="8:145" ht="5.25" customHeight="1" x14ac:dyDescent="0.15">
      <c r="H156" s="55"/>
      <c r="L156" s="55"/>
      <c r="AE156" s="75"/>
      <c r="AF156" s="76"/>
      <c r="AG156" s="76"/>
      <c r="AH156" s="76"/>
      <c r="AI156" s="76"/>
      <c r="AJ156" s="76"/>
      <c r="AK156" s="76"/>
      <c r="AL156" s="77"/>
      <c r="AM156" s="78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9"/>
      <c r="BM156" s="55"/>
      <c r="BQ156" s="55"/>
      <c r="BS156" s="53"/>
      <c r="BT156" s="53"/>
      <c r="BU156" s="53"/>
      <c r="BV156" s="53"/>
      <c r="BW156" s="54"/>
      <c r="BX156" s="217">
        <v>300</v>
      </c>
      <c r="BY156" s="218"/>
      <c r="BZ156" s="228"/>
      <c r="CA156" s="217"/>
      <c r="CB156" s="265"/>
      <c r="CC156" s="265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</row>
    <row r="157" spans="8:145" ht="5.25" customHeight="1" x14ac:dyDescent="0.15">
      <c r="H157" s="55"/>
      <c r="L157" s="55"/>
      <c r="AE157" s="75"/>
      <c r="AF157" s="76"/>
      <c r="AG157" s="76"/>
      <c r="AH157" s="76"/>
      <c r="AI157" s="76"/>
      <c r="AJ157" s="76"/>
      <c r="AK157" s="76"/>
      <c r="AL157" s="77"/>
      <c r="AM157" s="78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9"/>
      <c r="BM157" s="55"/>
      <c r="BQ157" s="55"/>
      <c r="BS157" s="53"/>
      <c r="BT157" s="53"/>
      <c r="BU157" s="53"/>
      <c r="BV157" s="53"/>
      <c r="BW157" s="54"/>
      <c r="BX157" s="217"/>
      <c r="BY157" s="218"/>
      <c r="BZ157" s="228"/>
      <c r="CA157" s="217"/>
      <c r="CB157" s="265"/>
      <c r="CC157" s="265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DI157" s="246" t="str">
        <f>[1]市道占用!$C$20</f>
        <v>ポリエチレン管(PP)</v>
      </c>
      <c r="DJ157" s="246"/>
      <c r="DK157" s="246"/>
      <c r="DL157" s="246"/>
      <c r="DM157" s="246"/>
      <c r="DN157" s="246"/>
      <c r="DO157" s="246"/>
      <c r="DP157" s="246"/>
      <c r="DQ157" s="246"/>
      <c r="DR157" s="246"/>
      <c r="DS157" s="246"/>
      <c r="DT157" s="246"/>
      <c r="DU157" s="246"/>
      <c r="DV157" s="246"/>
      <c r="DW157" s="247" t="str">
        <f>[1]市道占用!$G$20</f>
        <v>φ２０mm</v>
      </c>
      <c r="DX157" s="247"/>
      <c r="DY157" s="247"/>
      <c r="DZ157" s="247"/>
      <c r="EA157" s="247"/>
      <c r="EB157" s="247"/>
      <c r="EC157" s="247"/>
    </row>
    <row r="158" spans="8:145" ht="5.25" customHeight="1" x14ac:dyDescent="0.15">
      <c r="H158" s="55"/>
      <c r="L158" s="55"/>
      <c r="AE158" s="80"/>
      <c r="AF158" s="81"/>
      <c r="AG158" s="81"/>
      <c r="AH158" s="81"/>
      <c r="AI158" s="81"/>
      <c r="AJ158" s="81"/>
      <c r="AK158" s="81"/>
      <c r="AL158" s="91"/>
      <c r="AM158" s="92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2"/>
      <c r="BM158" s="55"/>
      <c r="BQ158" s="55"/>
      <c r="BS158" s="65"/>
      <c r="BT158" s="65"/>
      <c r="BU158" s="65"/>
      <c r="BV158" s="65"/>
      <c r="BW158" s="68"/>
      <c r="BX158" s="243"/>
      <c r="BY158" s="244"/>
      <c r="BZ158" s="245"/>
      <c r="CA158" s="217"/>
      <c r="CB158" s="265"/>
      <c r="CC158" s="265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DI158" s="246"/>
      <c r="DJ158" s="246"/>
      <c r="DK158" s="246"/>
      <c r="DL158" s="246"/>
      <c r="DM158" s="246"/>
      <c r="DN158" s="246"/>
      <c r="DO158" s="246"/>
      <c r="DP158" s="246"/>
      <c r="DQ158" s="246"/>
      <c r="DR158" s="246"/>
      <c r="DS158" s="246"/>
      <c r="DT158" s="246"/>
      <c r="DU158" s="246"/>
      <c r="DV158" s="246"/>
      <c r="DW158" s="247"/>
      <c r="DX158" s="247"/>
      <c r="DY158" s="247"/>
      <c r="DZ158" s="247"/>
      <c r="EA158" s="247"/>
      <c r="EB158" s="247"/>
      <c r="EC158" s="247"/>
    </row>
    <row r="159" spans="8:145" ht="5.25" customHeight="1" x14ac:dyDescent="0.15">
      <c r="H159" s="55"/>
      <c r="L159" s="55"/>
      <c r="AL159" s="56"/>
      <c r="AM159" s="57"/>
      <c r="BB159" s="53"/>
      <c r="BC159" s="53"/>
      <c r="BM159" s="55"/>
      <c r="BQ159" s="55"/>
      <c r="CO159" s="74"/>
      <c r="CP159" s="74"/>
      <c r="CQ159" s="74"/>
      <c r="CR159" s="74"/>
      <c r="CS159" s="74"/>
      <c r="CT159" s="74"/>
      <c r="CU159" s="74"/>
      <c r="CV159" s="74"/>
    </row>
    <row r="160" spans="8:145" ht="5.25" customHeight="1" x14ac:dyDescent="0.15">
      <c r="H160" s="55"/>
      <c r="L160" s="55"/>
      <c r="AL160" s="56"/>
      <c r="AM160" s="57"/>
      <c r="BB160" s="53"/>
      <c r="BC160" s="53"/>
      <c r="BM160" s="55"/>
      <c r="BQ160" s="55"/>
      <c r="CO160" s="74"/>
      <c r="CP160" s="74"/>
      <c r="CQ160" s="74"/>
      <c r="CR160" s="74"/>
      <c r="CS160" s="74"/>
      <c r="CT160" s="74"/>
      <c r="CU160" s="74"/>
      <c r="CV160" s="74"/>
    </row>
    <row r="161" spans="8:99" ht="5.25" customHeight="1" x14ac:dyDescent="0.15">
      <c r="H161" s="55"/>
      <c r="L161" s="55"/>
      <c r="AL161" s="56"/>
      <c r="AM161" s="57"/>
      <c r="BB161" s="53"/>
      <c r="BC161" s="53"/>
      <c r="BM161" s="55"/>
      <c r="BQ161" s="55"/>
      <c r="CS161" s="74"/>
      <c r="CT161" s="74"/>
      <c r="CU161" s="74"/>
    </row>
    <row r="162" spans="8:99" ht="5.25" customHeight="1" x14ac:dyDescent="0.15">
      <c r="H162" s="55"/>
      <c r="L162" s="55"/>
      <c r="AL162" s="56"/>
      <c r="AM162" s="57"/>
      <c r="BB162" s="53"/>
      <c r="BC162" s="53"/>
      <c r="BM162" s="55"/>
      <c r="BQ162" s="55"/>
    </row>
    <row r="163" spans="8:99" ht="5.25" customHeight="1" x14ac:dyDescent="0.15">
      <c r="H163" s="55"/>
      <c r="L163" s="55"/>
      <c r="AL163" s="56"/>
      <c r="AM163" s="57"/>
      <c r="BB163" s="53"/>
      <c r="BC163" s="53"/>
      <c r="BM163" s="55"/>
      <c r="BQ163" s="55"/>
    </row>
    <row r="164" spans="8:99" ht="5.25" customHeight="1" x14ac:dyDescent="0.15">
      <c r="H164" s="55"/>
      <c r="L164" s="55"/>
      <c r="AL164" s="56"/>
      <c r="AM164" s="57"/>
      <c r="BB164" s="53"/>
      <c r="BC164" s="53"/>
      <c r="BM164" s="55"/>
      <c r="BQ164" s="55"/>
    </row>
    <row r="165" spans="8:99" ht="5.25" customHeight="1" x14ac:dyDescent="0.15">
      <c r="H165" s="55"/>
      <c r="L165" s="55"/>
      <c r="AL165" s="56"/>
      <c r="AM165" s="57"/>
      <c r="BB165" s="53"/>
      <c r="BC165" s="53"/>
      <c r="BM165" s="55"/>
      <c r="BQ165" s="55"/>
    </row>
    <row r="166" spans="8:99" ht="5.25" customHeight="1" x14ac:dyDescent="0.15">
      <c r="H166" s="55"/>
      <c r="L166" s="55"/>
      <c r="AL166" s="56"/>
      <c r="AM166" s="57"/>
      <c r="BB166" s="53"/>
      <c r="BC166" s="53"/>
      <c r="BM166" s="55"/>
      <c r="BQ166" s="55"/>
    </row>
    <row r="167" spans="8:99" ht="5.25" customHeight="1" x14ac:dyDescent="0.15">
      <c r="H167" s="55"/>
      <c r="L167" s="55"/>
      <c r="AL167" s="56"/>
      <c r="AM167" s="57"/>
      <c r="BB167" s="53"/>
      <c r="BC167" s="53"/>
      <c r="BM167" s="55"/>
      <c r="BQ167" s="55"/>
    </row>
    <row r="168" spans="8:99" ht="5.25" customHeight="1" x14ac:dyDescent="0.15">
      <c r="H168" s="55"/>
      <c r="L168" s="55"/>
      <c r="AL168" s="56"/>
      <c r="AM168" s="57"/>
      <c r="BB168" s="53"/>
      <c r="BC168" s="53"/>
      <c r="BM168" s="55"/>
      <c r="BQ168" s="55"/>
    </row>
    <row r="169" spans="8:99" ht="5.25" customHeight="1" x14ac:dyDescent="0.15">
      <c r="H169" s="55"/>
      <c r="L169" s="55"/>
      <c r="AL169" s="56"/>
      <c r="AM169" s="57"/>
      <c r="BB169" s="53"/>
      <c r="BC169" s="53"/>
      <c r="BM169" s="55"/>
      <c r="BQ169" s="55"/>
    </row>
    <row r="170" spans="8:99" ht="5.25" customHeight="1" x14ac:dyDescent="0.15">
      <c r="H170" s="55"/>
      <c r="L170" s="55"/>
      <c r="AL170" s="56"/>
      <c r="AM170" s="57"/>
      <c r="BB170" s="53"/>
      <c r="BC170" s="53"/>
      <c r="BM170" s="55"/>
      <c r="BQ170" s="55"/>
    </row>
    <row r="171" spans="8:99" ht="5.25" customHeight="1" x14ac:dyDescent="0.15">
      <c r="H171" s="55"/>
      <c r="L171" s="55"/>
      <c r="AL171" s="56"/>
      <c r="AM171" s="57"/>
      <c r="BB171" s="53"/>
      <c r="BC171" s="53"/>
      <c r="BM171" s="55"/>
      <c r="BQ171" s="55"/>
    </row>
    <row r="172" spans="8:99" ht="5.25" customHeight="1" x14ac:dyDescent="0.15">
      <c r="H172" s="55"/>
      <c r="L172" s="55"/>
      <c r="AL172" s="56"/>
      <c r="AM172" s="57"/>
      <c r="BB172" s="53"/>
      <c r="BC172" s="53"/>
      <c r="BM172" s="55"/>
      <c r="BQ172" s="55"/>
    </row>
    <row r="173" spans="8:99" ht="5.25" customHeight="1" x14ac:dyDescent="0.15">
      <c r="H173" s="55"/>
      <c r="L173" s="55"/>
      <c r="AL173" s="56"/>
      <c r="AM173" s="57"/>
      <c r="BB173" s="53"/>
      <c r="BC173" s="53"/>
      <c r="BM173" s="55"/>
      <c r="BQ173" s="55"/>
    </row>
    <row r="174" spans="8:99" ht="5.25" customHeight="1" x14ac:dyDescent="0.15"/>
    <row r="175" spans="8:99" ht="5.25" customHeight="1" x14ac:dyDescent="0.15">
      <c r="AM175" s="52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4"/>
    </row>
    <row r="176" spans="8:99" ht="5.25" customHeight="1" x14ac:dyDescent="0.15">
      <c r="AM176" s="52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4"/>
    </row>
    <row r="177" spans="8:69" ht="5.25" customHeight="1" x14ac:dyDescent="0.15">
      <c r="AM177" s="241" t="s">
        <v>80</v>
      </c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9"/>
    </row>
    <row r="178" spans="8:69" ht="5.25" customHeight="1" x14ac:dyDescent="0.15">
      <c r="AM178" s="241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9"/>
    </row>
    <row r="179" spans="8:69" ht="5.25" customHeight="1" x14ac:dyDescent="0.15">
      <c r="AM179" s="242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1"/>
    </row>
    <row r="180" spans="8:69" ht="5.25" customHeight="1" x14ac:dyDescent="0.15">
      <c r="AM180" s="248" t="str">
        <f>AM225</f>
        <v>占用物件</v>
      </c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</row>
    <row r="181" spans="8:69" ht="5.25" customHeight="1" x14ac:dyDescent="0.15"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  <c r="BP181" s="315"/>
      <c r="BQ181" s="315"/>
    </row>
    <row r="182" spans="8:69" ht="5.25" customHeight="1" x14ac:dyDescent="0.15"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/>
      <c r="BM182" s="315"/>
      <c r="BN182" s="315"/>
      <c r="BO182" s="315"/>
      <c r="BP182" s="315"/>
      <c r="BQ182" s="315"/>
    </row>
    <row r="183" spans="8:69" ht="5.25" customHeight="1" x14ac:dyDescent="0.15"/>
    <row r="184" spans="8:69" ht="5.25" customHeight="1" x14ac:dyDescent="0.15">
      <c r="Z184" s="229" t="s">
        <v>81</v>
      </c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1"/>
    </row>
    <row r="185" spans="8:69" ht="5.25" customHeight="1" x14ac:dyDescent="0.15">
      <c r="Z185" s="232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4"/>
    </row>
    <row r="186" spans="8:69" ht="5.25" customHeight="1" x14ac:dyDescent="0.15">
      <c r="Z186" s="235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7"/>
    </row>
    <row r="187" spans="8:69" ht="5.25" customHeight="1" x14ac:dyDescent="0.15">
      <c r="H187" s="238" t="str">
        <f>H119</f>
        <v>（　　　　）</v>
      </c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</row>
    <row r="188" spans="8:69" ht="5.25" customHeight="1" x14ac:dyDescent="0.15"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</row>
    <row r="189" spans="8:69" ht="5.25" customHeight="1" x14ac:dyDescent="0.15"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</row>
    <row r="190" spans="8:69" ht="5.25" customHeight="1" x14ac:dyDescent="0.15">
      <c r="H190" s="240" t="str">
        <f>H122</f>
        <v>（　　）</v>
      </c>
      <c r="I190" s="206"/>
      <c r="J190" s="206"/>
      <c r="K190" s="206"/>
      <c r="L190" s="206"/>
      <c r="M190" s="206" t="str">
        <f>M122</f>
        <v>（　　　　）</v>
      </c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 t="str">
        <f>BM122</f>
        <v>（　　）</v>
      </c>
      <c r="BN190" s="206"/>
      <c r="BO190" s="206"/>
      <c r="BP190" s="206"/>
      <c r="BQ190" s="207"/>
    </row>
    <row r="191" spans="8:69" ht="5.25" customHeight="1" x14ac:dyDescent="0.15">
      <c r="H191" s="241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9"/>
    </row>
    <row r="192" spans="8:69" ht="5.25" customHeight="1" x14ac:dyDescent="0.15">
      <c r="H192" s="242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1"/>
    </row>
    <row r="193" spans="6:83" ht="5.25" customHeight="1" x14ac:dyDescent="0.15">
      <c r="H193" s="49"/>
      <c r="I193" s="50"/>
      <c r="J193" s="50"/>
      <c r="K193" s="50"/>
      <c r="L193" s="51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206" t="str">
        <f>AM134</f>
        <v>（　　　　）</v>
      </c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7"/>
      <c r="BM193" s="49"/>
      <c r="BN193" s="50"/>
      <c r="BO193" s="50"/>
      <c r="BP193" s="50"/>
      <c r="BQ193" s="51"/>
    </row>
    <row r="194" spans="6:83" ht="5.25" customHeight="1" x14ac:dyDescent="0.15">
      <c r="H194" s="52"/>
      <c r="I194" s="53"/>
      <c r="J194" s="53"/>
      <c r="K194" s="53"/>
      <c r="L194" s="54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9"/>
      <c r="BM194" s="52"/>
      <c r="BN194" s="53"/>
      <c r="BO194" s="53"/>
      <c r="BP194" s="53"/>
      <c r="BQ194" s="54"/>
    </row>
    <row r="195" spans="6:83" ht="5.25" customHeight="1" x14ac:dyDescent="0.15">
      <c r="H195" s="52"/>
      <c r="I195" s="53"/>
      <c r="J195" s="53"/>
      <c r="K195" s="53"/>
      <c r="L195" s="54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9"/>
      <c r="BM195" s="52"/>
      <c r="BN195" s="53"/>
      <c r="BO195" s="53"/>
      <c r="BP195" s="53"/>
      <c r="BQ195" s="54"/>
    </row>
    <row r="196" spans="6:83" ht="5.25" customHeight="1" x14ac:dyDescent="0.15">
      <c r="H196" s="52"/>
      <c r="I196" s="53"/>
      <c r="J196" s="53"/>
      <c r="K196" s="53"/>
      <c r="L196" s="54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316" t="s">
        <v>98</v>
      </c>
      <c r="AF196" s="317"/>
      <c r="AG196" s="317"/>
      <c r="AH196" s="206" t="str">
        <f>AM137</f>
        <v>（　　　　）</v>
      </c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7"/>
      <c r="BM196" s="52"/>
      <c r="BN196" s="53"/>
      <c r="BO196" s="53"/>
      <c r="BP196" s="53"/>
      <c r="BQ196" s="54"/>
    </row>
    <row r="197" spans="6:83" ht="5.25" customHeight="1" x14ac:dyDescent="0.15">
      <c r="H197" s="52"/>
      <c r="I197" s="53"/>
      <c r="J197" s="53"/>
      <c r="K197" s="53"/>
      <c r="L197" s="54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250"/>
      <c r="AF197" s="251"/>
      <c r="AG197" s="251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9"/>
      <c r="BM197" s="52"/>
      <c r="BN197" s="53"/>
      <c r="BO197" s="53"/>
      <c r="BP197" s="53"/>
      <c r="BQ197" s="54"/>
    </row>
    <row r="198" spans="6:83" ht="5.25" customHeight="1" x14ac:dyDescent="0.15">
      <c r="H198" s="52"/>
      <c r="I198" s="53"/>
      <c r="J198" s="53"/>
      <c r="K198" s="53"/>
      <c r="L198" s="54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253"/>
      <c r="AF198" s="254"/>
      <c r="AG198" s="254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1"/>
      <c r="BM198" s="52"/>
      <c r="BN198" s="53"/>
      <c r="BO198" s="53"/>
      <c r="BP198" s="53"/>
      <c r="BQ198" s="54"/>
    </row>
    <row r="199" spans="6:83" ht="5.25" customHeight="1" x14ac:dyDescent="0.15">
      <c r="H199" s="52"/>
      <c r="I199" s="53"/>
      <c r="J199" s="53"/>
      <c r="K199" s="53"/>
      <c r="L199" s="54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49"/>
      <c r="AF199" s="50"/>
      <c r="AG199" s="51"/>
      <c r="AH199" s="49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1"/>
      <c r="BM199" s="52"/>
      <c r="BN199" s="53"/>
      <c r="BO199" s="53"/>
      <c r="BP199" s="53"/>
      <c r="BQ199" s="54"/>
    </row>
    <row r="200" spans="6:83" ht="5.25" customHeight="1" x14ac:dyDescent="0.15">
      <c r="H200" s="52"/>
      <c r="I200" s="53"/>
      <c r="J200" s="53"/>
      <c r="K200" s="53"/>
      <c r="L200" s="54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2"/>
      <c r="AF200" s="53"/>
      <c r="AG200" s="54"/>
      <c r="AH200" s="52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4"/>
      <c r="BM200" s="52"/>
      <c r="BN200" s="53"/>
      <c r="BO200" s="53"/>
      <c r="BP200" s="53"/>
      <c r="BQ200" s="54"/>
    </row>
    <row r="201" spans="6:83" ht="5.25" customHeight="1" x14ac:dyDescent="0.15">
      <c r="H201" s="52"/>
      <c r="I201" s="53"/>
      <c r="J201" s="53"/>
      <c r="K201" s="53"/>
      <c r="L201" s="54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2"/>
      <c r="AF201" s="53"/>
      <c r="AG201" s="54"/>
      <c r="AH201" s="52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4"/>
      <c r="BM201" s="52"/>
      <c r="BN201" s="53"/>
      <c r="BO201" s="53"/>
      <c r="BP201" s="53"/>
      <c r="BQ201" s="54"/>
    </row>
    <row r="202" spans="6:83" ht="5.25" customHeight="1" x14ac:dyDescent="0.15">
      <c r="H202" s="52"/>
      <c r="I202" s="53"/>
      <c r="J202" s="53"/>
      <c r="K202" s="53"/>
      <c r="L202" s="54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2"/>
      <c r="AF202" s="53"/>
      <c r="AG202" s="54"/>
      <c r="AH202" s="52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4"/>
      <c r="BM202" s="52"/>
      <c r="BN202" s="53"/>
      <c r="BO202" s="53"/>
      <c r="BP202" s="53"/>
      <c r="BQ202" s="54"/>
    </row>
    <row r="203" spans="6:83" ht="5.25" customHeight="1" x14ac:dyDescent="0.15">
      <c r="H203" s="52"/>
      <c r="I203" s="53"/>
      <c r="J203" s="53"/>
      <c r="K203" s="53"/>
      <c r="L203" s="54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2"/>
      <c r="AF203" s="53"/>
      <c r="AG203" s="54"/>
      <c r="AH203" s="52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4"/>
      <c r="BM203" s="52"/>
      <c r="BN203" s="53"/>
      <c r="BO203" s="53"/>
      <c r="BP203" s="53"/>
      <c r="BQ203" s="54"/>
    </row>
    <row r="204" spans="6:83" ht="5.25" customHeight="1" x14ac:dyDescent="0.15"/>
    <row r="205" spans="6:83" ht="5.25" customHeight="1" x14ac:dyDescent="0.15">
      <c r="F205" s="50"/>
      <c r="G205" s="50"/>
      <c r="H205" s="49"/>
      <c r="I205" s="93"/>
      <c r="J205" s="61"/>
      <c r="K205" s="62"/>
      <c r="L205" s="51"/>
      <c r="M205" s="50"/>
      <c r="N205" s="50"/>
      <c r="O205" s="50"/>
      <c r="P205" s="50"/>
      <c r="Q205" s="50"/>
      <c r="R205" s="50"/>
      <c r="S205" s="50"/>
      <c r="T205" s="50"/>
      <c r="U205" s="50"/>
      <c r="V205" s="276" t="s">
        <v>75</v>
      </c>
      <c r="W205" s="276"/>
      <c r="X205" s="277"/>
      <c r="Y205" s="49"/>
      <c r="Z205" s="50"/>
      <c r="AA205" s="50"/>
      <c r="AB205" s="50"/>
      <c r="AC205" s="50"/>
      <c r="AD205" s="50"/>
      <c r="AE205" s="94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6"/>
      <c r="BM205" s="50"/>
      <c r="BN205" s="93"/>
      <c r="BO205" s="61"/>
      <c r="BP205" s="62"/>
      <c r="BQ205" s="51"/>
      <c r="BR205" s="50"/>
      <c r="BS205" s="50"/>
      <c r="BU205" s="50"/>
      <c r="BV205" s="50"/>
      <c r="BW205" s="50"/>
      <c r="BX205" s="50"/>
      <c r="BY205" s="51"/>
      <c r="BZ205" s="278">
        <f>CX131</f>
        <v>870</v>
      </c>
      <c r="CA205" s="278"/>
      <c r="CB205" s="279"/>
      <c r="CC205" s="284">
        <f>EM131</f>
        <v>900</v>
      </c>
      <c r="CD205" s="285"/>
      <c r="CE205" s="285"/>
    </row>
    <row r="206" spans="6:83" ht="5.25" customHeight="1" x14ac:dyDescent="0.15">
      <c r="H206" s="52"/>
      <c r="I206" s="52"/>
      <c r="J206" s="53"/>
      <c r="K206" s="54"/>
      <c r="L206" s="54"/>
      <c r="V206" s="212"/>
      <c r="W206" s="212"/>
      <c r="X206" s="213"/>
      <c r="Y206" s="52"/>
      <c r="Z206" s="53"/>
      <c r="AA206" s="53"/>
      <c r="AB206" s="53"/>
      <c r="AC206" s="53"/>
      <c r="AD206" s="53"/>
      <c r="AE206" s="53"/>
      <c r="AH206" s="75"/>
      <c r="AI206" s="76"/>
      <c r="AJ206" s="76"/>
      <c r="AK206" s="76"/>
      <c r="AL206" s="76"/>
      <c r="AM206" s="76"/>
      <c r="AN206" s="76"/>
      <c r="AO206" s="76"/>
      <c r="AP206" s="76"/>
      <c r="AQ206" s="76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76"/>
      <c r="BI206" s="76"/>
      <c r="BJ206" s="76"/>
      <c r="BK206" s="76"/>
      <c r="BL206" s="79"/>
      <c r="BM206" s="53"/>
      <c r="BN206" s="52"/>
      <c r="BO206" s="53"/>
      <c r="BP206" s="54"/>
      <c r="BQ206" s="54"/>
      <c r="BU206" s="53"/>
      <c r="BV206" s="53"/>
      <c r="BW206" s="53"/>
      <c r="BX206" s="53"/>
      <c r="BY206" s="54"/>
      <c r="BZ206" s="280"/>
      <c r="CA206" s="280"/>
      <c r="CB206" s="281"/>
      <c r="CC206" s="284"/>
      <c r="CD206" s="285"/>
      <c r="CE206" s="285"/>
    </row>
    <row r="207" spans="6:83" ht="5.25" customHeight="1" x14ac:dyDescent="0.15">
      <c r="H207" s="52"/>
      <c r="I207" s="52"/>
      <c r="J207" s="53"/>
      <c r="K207" s="54"/>
      <c r="L207" s="54"/>
      <c r="V207" s="212"/>
      <c r="W207" s="212"/>
      <c r="X207" s="213"/>
      <c r="Y207" s="52"/>
      <c r="Z207" s="53"/>
      <c r="AA207" s="53"/>
      <c r="AB207" s="53"/>
      <c r="AC207" s="53"/>
      <c r="AD207" s="53"/>
      <c r="AE207" s="53"/>
      <c r="AH207" s="75"/>
      <c r="AI207" s="76"/>
      <c r="AJ207" s="76"/>
      <c r="AK207" s="76"/>
      <c r="AL207" s="76"/>
      <c r="AM207" s="76"/>
      <c r="AN207" s="76"/>
      <c r="AO207" s="76"/>
      <c r="AP207" s="76"/>
      <c r="AQ207" s="76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76"/>
      <c r="BI207" s="76"/>
      <c r="BJ207" s="76"/>
      <c r="BK207" s="76"/>
      <c r="BL207" s="79"/>
      <c r="BM207" s="53"/>
      <c r="BN207" s="52"/>
      <c r="BO207" s="53"/>
      <c r="BP207" s="54"/>
      <c r="BQ207" s="54"/>
      <c r="BU207" s="53"/>
      <c r="BV207" s="53"/>
      <c r="BW207" s="53"/>
      <c r="BX207" s="53"/>
      <c r="BY207" s="54"/>
      <c r="BZ207" s="280"/>
      <c r="CA207" s="280"/>
      <c r="CB207" s="281"/>
      <c r="CC207" s="284"/>
      <c r="CD207" s="285"/>
      <c r="CE207" s="285"/>
    </row>
    <row r="208" spans="6:83" ht="5.25" customHeight="1" x14ac:dyDescent="0.15">
      <c r="H208" s="52"/>
      <c r="I208" s="64"/>
      <c r="J208" s="65"/>
      <c r="K208" s="68"/>
      <c r="L208" s="54"/>
      <c r="V208" s="212"/>
      <c r="W208" s="212"/>
      <c r="X208" s="213"/>
      <c r="Y208" s="52"/>
      <c r="Z208" s="53"/>
      <c r="AA208" s="53"/>
      <c r="AB208" s="53"/>
      <c r="AC208" s="53"/>
      <c r="AD208" s="53"/>
      <c r="AE208" s="53"/>
      <c r="AH208" s="75"/>
      <c r="AI208" s="76"/>
      <c r="AJ208" s="76"/>
      <c r="AK208" s="76"/>
      <c r="AL208" s="76"/>
      <c r="AM208" s="76"/>
      <c r="AN208" s="76"/>
      <c r="AO208" s="76"/>
      <c r="AP208" s="76"/>
      <c r="AQ208" s="76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76"/>
      <c r="BI208" s="76"/>
      <c r="BJ208" s="76"/>
      <c r="BK208" s="76"/>
      <c r="BL208" s="79"/>
      <c r="BM208" s="53"/>
      <c r="BN208" s="64"/>
      <c r="BO208" s="65"/>
      <c r="BP208" s="68"/>
      <c r="BQ208" s="54"/>
      <c r="BU208" s="53"/>
      <c r="BV208" s="53"/>
      <c r="BW208" s="53"/>
      <c r="BX208" s="53"/>
      <c r="BY208" s="54"/>
      <c r="BZ208" s="280"/>
      <c r="CA208" s="280"/>
      <c r="CB208" s="281"/>
      <c r="CC208" s="284"/>
      <c r="CD208" s="285"/>
      <c r="CE208" s="285"/>
    </row>
    <row r="209" spans="8:157" ht="5.25" customHeight="1" x14ac:dyDescent="0.15">
      <c r="H209" s="64"/>
      <c r="I209" s="65"/>
      <c r="J209" s="65"/>
      <c r="K209" s="65"/>
      <c r="L209" s="68"/>
      <c r="V209" s="212"/>
      <c r="W209" s="212"/>
      <c r="X209" s="213"/>
      <c r="Y209" s="52"/>
      <c r="Z209" s="53"/>
      <c r="AA209" s="53"/>
      <c r="AB209" s="53"/>
      <c r="AC209" s="53"/>
      <c r="AD209" s="53"/>
      <c r="AE209" s="53"/>
      <c r="AH209" s="75"/>
      <c r="AI209" s="76"/>
      <c r="AJ209" s="76"/>
      <c r="AK209" s="76"/>
      <c r="AL209" s="76"/>
      <c r="AM209" s="76"/>
      <c r="AN209" s="76"/>
      <c r="AO209" s="76"/>
      <c r="AP209" s="76"/>
      <c r="AQ209" s="76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76"/>
      <c r="BI209" s="76"/>
      <c r="BJ209" s="76"/>
      <c r="BK209" s="76"/>
      <c r="BL209" s="79"/>
      <c r="BM209" s="65"/>
      <c r="BN209" s="65"/>
      <c r="BO209" s="65"/>
      <c r="BP209" s="65"/>
      <c r="BQ209" s="68"/>
      <c r="BU209" s="53"/>
      <c r="BV209" s="53"/>
      <c r="BW209" s="53"/>
      <c r="BX209" s="53"/>
      <c r="BY209" s="54"/>
      <c r="BZ209" s="280"/>
      <c r="CA209" s="280"/>
      <c r="CB209" s="281"/>
      <c r="CC209" s="284"/>
      <c r="CD209" s="285"/>
      <c r="CE209" s="285"/>
      <c r="CZ209" s="266" t="s">
        <v>84</v>
      </c>
      <c r="DA209" s="266"/>
      <c r="DB209" s="266"/>
      <c r="DC209" s="266"/>
      <c r="DD209" s="266"/>
      <c r="DE209" s="266"/>
      <c r="DF209" s="266"/>
      <c r="DG209" s="266"/>
      <c r="DH209" s="266"/>
      <c r="DI209" s="266"/>
      <c r="DJ209" s="266"/>
      <c r="DK209" s="266"/>
      <c r="DL209" s="266"/>
      <c r="DM209" s="266"/>
      <c r="DN209" s="266"/>
      <c r="DO209" s="266"/>
      <c r="DP209" s="266"/>
      <c r="DQ209" s="266"/>
      <c r="DR209" s="266"/>
      <c r="DS209" s="295"/>
      <c r="DT209" s="296"/>
      <c r="DU209" s="296"/>
      <c r="DV209" s="296"/>
      <c r="DW209" s="296"/>
      <c r="DX209" s="296"/>
      <c r="DY209" s="296"/>
      <c r="DZ209" s="296"/>
      <c r="EA209" s="296"/>
      <c r="EB209" s="296"/>
      <c r="EC209" s="296"/>
      <c r="ED209" s="296"/>
      <c r="EE209" s="296"/>
      <c r="EF209" s="296"/>
      <c r="EG209" s="296"/>
      <c r="EH209" s="138" t="s">
        <v>99</v>
      </c>
      <c r="EI209" s="138"/>
      <c r="EJ209" s="138"/>
      <c r="EK209" s="138"/>
      <c r="EL209" s="138"/>
      <c r="EM209" s="138"/>
      <c r="EN209" s="138"/>
      <c r="EO209" s="138"/>
      <c r="EP209" s="138"/>
      <c r="EQ209" s="138"/>
      <c r="ER209" s="138"/>
      <c r="ES209" s="138"/>
      <c r="ET209" s="138"/>
      <c r="EU209" s="138"/>
      <c r="EV209" s="138"/>
      <c r="EW209" s="138"/>
      <c r="EX209" s="138"/>
      <c r="EY209" s="138"/>
      <c r="EZ209" s="138"/>
      <c r="FA209" s="139"/>
    </row>
    <row r="210" spans="8:157" ht="5.25" customHeight="1" x14ac:dyDescent="0.15">
      <c r="V210" s="212"/>
      <c r="W210" s="212"/>
      <c r="X210" s="213"/>
      <c r="Y210" s="52"/>
      <c r="Z210" s="53"/>
      <c r="AA210" s="53"/>
      <c r="AB210" s="53"/>
      <c r="AC210" s="53"/>
      <c r="AD210" s="53"/>
      <c r="AE210" s="53"/>
      <c r="AH210" s="75"/>
      <c r="AI210" s="76"/>
      <c r="AJ210" s="76"/>
      <c r="AK210" s="76"/>
      <c r="AL210" s="76"/>
      <c r="AM210" s="76"/>
      <c r="AN210" s="76"/>
      <c r="AO210" s="76"/>
      <c r="AP210" s="76"/>
      <c r="AQ210" s="76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76"/>
      <c r="BI210" s="76"/>
      <c r="BJ210" s="76"/>
      <c r="BK210" s="76"/>
      <c r="BL210" s="79"/>
      <c r="BU210" s="53"/>
      <c r="BV210" s="53"/>
      <c r="BW210" s="53"/>
      <c r="BX210" s="53"/>
      <c r="BY210" s="54"/>
      <c r="BZ210" s="280"/>
      <c r="CA210" s="280"/>
      <c r="CB210" s="281"/>
      <c r="CC210" s="284"/>
      <c r="CD210" s="285"/>
      <c r="CE210" s="285"/>
      <c r="CZ210" s="266"/>
      <c r="DA210" s="266"/>
      <c r="DB210" s="266"/>
      <c r="DC210" s="266"/>
      <c r="DD210" s="266"/>
      <c r="DE210" s="266"/>
      <c r="DF210" s="266"/>
      <c r="DG210" s="266"/>
      <c r="DH210" s="266"/>
      <c r="DI210" s="266"/>
      <c r="DJ210" s="266"/>
      <c r="DK210" s="266"/>
      <c r="DL210" s="266"/>
      <c r="DM210" s="266"/>
      <c r="DN210" s="266"/>
      <c r="DO210" s="266"/>
      <c r="DP210" s="266"/>
      <c r="DQ210" s="266"/>
      <c r="DR210" s="266"/>
      <c r="DS210" s="295"/>
      <c r="DT210" s="296"/>
      <c r="DU210" s="296"/>
      <c r="DV210" s="296"/>
      <c r="DW210" s="296"/>
      <c r="DX210" s="296"/>
      <c r="DY210" s="296"/>
      <c r="DZ210" s="296"/>
      <c r="EA210" s="296"/>
      <c r="EB210" s="296"/>
      <c r="EC210" s="296"/>
      <c r="ED210" s="296"/>
      <c r="EE210" s="296"/>
      <c r="EF210" s="296"/>
      <c r="EG210" s="296"/>
      <c r="EH210" s="138"/>
      <c r="EI210" s="138"/>
      <c r="EJ210" s="138"/>
      <c r="EK210" s="138"/>
      <c r="EL210" s="138"/>
      <c r="EM210" s="138"/>
      <c r="EN210" s="138"/>
      <c r="EO210" s="138"/>
      <c r="EP210" s="138"/>
      <c r="EQ210" s="138"/>
      <c r="ER210" s="138"/>
      <c r="ES210" s="138"/>
      <c r="ET210" s="138"/>
      <c r="EU210" s="138"/>
      <c r="EV210" s="138"/>
      <c r="EW210" s="138"/>
      <c r="EX210" s="138"/>
      <c r="EY210" s="138"/>
      <c r="EZ210" s="138"/>
      <c r="FA210" s="139"/>
    </row>
    <row r="211" spans="8:157" ht="5.25" customHeight="1" x14ac:dyDescent="0.15">
      <c r="V211" s="212"/>
      <c r="W211" s="212"/>
      <c r="X211" s="213"/>
      <c r="Y211" s="52"/>
      <c r="Z211" s="53"/>
      <c r="AA211" s="53"/>
      <c r="AB211" s="53"/>
      <c r="AC211" s="53"/>
      <c r="AD211" s="53"/>
      <c r="AE211" s="53"/>
      <c r="AH211" s="75"/>
      <c r="AI211" s="76"/>
      <c r="AJ211" s="76"/>
      <c r="AK211" s="76"/>
      <c r="AL211" s="76"/>
      <c r="AM211" s="76"/>
      <c r="AN211" s="76"/>
      <c r="AO211" s="76"/>
      <c r="AP211" s="76"/>
      <c r="AQ211" s="76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76"/>
      <c r="BI211" s="76"/>
      <c r="BJ211" s="76"/>
      <c r="BK211" s="76"/>
      <c r="BL211" s="79"/>
      <c r="BU211" s="53"/>
      <c r="BV211" s="53"/>
      <c r="BW211" s="53"/>
      <c r="BX211" s="53"/>
      <c r="BY211" s="54"/>
      <c r="BZ211" s="280"/>
      <c r="CA211" s="280"/>
      <c r="CB211" s="281"/>
      <c r="CC211" s="284"/>
      <c r="CD211" s="285"/>
      <c r="CE211" s="285"/>
      <c r="CZ211" s="266"/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95"/>
      <c r="DT211" s="296"/>
      <c r="DU211" s="296"/>
      <c r="DV211" s="296"/>
      <c r="DW211" s="296"/>
      <c r="DX211" s="296"/>
      <c r="DY211" s="296"/>
      <c r="DZ211" s="296"/>
      <c r="EA211" s="296"/>
      <c r="EB211" s="296"/>
      <c r="EC211" s="296"/>
      <c r="ED211" s="296"/>
      <c r="EE211" s="296"/>
      <c r="EF211" s="296"/>
      <c r="EG211" s="296"/>
      <c r="EH211" s="138"/>
      <c r="EI211" s="138"/>
      <c r="EJ211" s="138"/>
      <c r="EK211" s="138"/>
      <c r="EL211" s="138"/>
      <c r="EM211" s="138"/>
      <c r="EN211" s="138"/>
      <c r="EO211" s="138"/>
      <c r="EP211" s="138"/>
      <c r="EQ211" s="138"/>
      <c r="ER211" s="138"/>
      <c r="ES211" s="138"/>
      <c r="ET211" s="138"/>
      <c r="EU211" s="138"/>
      <c r="EV211" s="138"/>
      <c r="EW211" s="138"/>
      <c r="EX211" s="138"/>
      <c r="EY211" s="138"/>
      <c r="EZ211" s="138"/>
      <c r="FA211" s="139"/>
    </row>
    <row r="212" spans="8:157" ht="5.25" customHeight="1" thickBot="1" x14ac:dyDescent="0.2">
      <c r="V212" s="212"/>
      <c r="W212" s="212"/>
      <c r="X212" s="213"/>
      <c r="Y212" s="52"/>
      <c r="Z212" s="53"/>
      <c r="AA212" s="53"/>
      <c r="AB212" s="53"/>
      <c r="AC212" s="53"/>
      <c r="AD212" s="53"/>
      <c r="AE212" s="53"/>
      <c r="AH212" s="75"/>
      <c r="AI212" s="76"/>
      <c r="AJ212" s="76"/>
      <c r="AK212" s="76"/>
      <c r="AL212" s="76"/>
      <c r="AM212" s="76"/>
      <c r="AN212" s="76"/>
      <c r="AO212" s="76"/>
      <c r="AP212" s="76"/>
      <c r="AQ212" s="76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76"/>
      <c r="BI212" s="76"/>
      <c r="BJ212" s="76"/>
      <c r="BK212" s="76"/>
      <c r="BL212" s="79"/>
      <c r="BU212" s="65"/>
      <c r="BV212" s="65"/>
      <c r="BW212" s="65"/>
      <c r="BX212" s="65"/>
      <c r="BY212" s="68"/>
      <c r="BZ212" s="280"/>
      <c r="CA212" s="280"/>
      <c r="CB212" s="281"/>
      <c r="CC212" s="284"/>
      <c r="CD212" s="285"/>
      <c r="CE212" s="285"/>
      <c r="CZ212" s="266" t="s">
        <v>21</v>
      </c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67" t="s">
        <v>86</v>
      </c>
      <c r="DT212" s="268"/>
      <c r="DU212" s="268"/>
      <c r="DV212" s="268"/>
      <c r="DW212" s="268"/>
      <c r="DX212" s="268"/>
      <c r="DY212" s="268"/>
      <c r="DZ212" s="268"/>
      <c r="EA212" s="268"/>
      <c r="EB212" s="268"/>
      <c r="EC212" s="268"/>
      <c r="ED212" s="268"/>
      <c r="EE212" s="268"/>
      <c r="EF212" s="268"/>
      <c r="EG212" s="268"/>
      <c r="EH212" s="268"/>
      <c r="EI212" s="268"/>
      <c r="EJ212" s="268"/>
      <c r="EK212" s="268"/>
      <c r="EL212" s="268"/>
      <c r="EM212" s="268"/>
      <c r="EN212" s="268"/>
      <c r="EO212" s="268"/>
      <c r="EP212" s="268"/>
      <c r="EQ212" s="268"/>
      <c r="ER212" s="268"/>
      <c r="ES212" s="268"/>
      <c r="ET212" s="268"/>
      <c r="EU212" s="268"/>
      <c r="EV212" s="268"/>
      <c r="EW212" s="268"/>
      <c r="EX212" s="268"/>
      <c r="EY212" s="268"/>
      <c r="EZ212" s="268"/>
      <c r="FA212" s="269"/>
    </row>
    <row r="213" spans="8:157" ht="5.25" customHeight="1" x14ac:dyDescent="0.15">
      <c r="V213" s="212"/>
      <c r="W213" s="212"/>
      <c r="X213" s="213"/>
      <c r="Y213" s="52"/>
      <c r="Z213" s="53"/>
      <c r="AA213" s="53"/>
      <c r="AB213" s="53"/>
      <c r="AC213" s="53"/>
      <c r="AD213" s="53"/>
      <c r="AE213" s="53"/>
      <c r="AH213" s="75"/>
      <c r="AI213" s="76"/>
      <c r="AJ213" s="76"/>
      <c r="AK213" s="76"/>
      <c r="AL213" s="76"/>
      <c r="AM213" s="98"/>
      <c r="AN213" s="86"/>
      <c r="AO213" s="86"/>
      <c r="AP213" s="86"/>
      <c r="AQ213" s="86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86"/>
      <c r="BI213" s="86"/>
      <c r="BJ213" s="86"/>
      <c r="BK213" s="86"/>
      <c r="BL213" s="87"/>
      <c r="BM213" s="89"/>
      <c r="BN213" s="89"/>
      <c r="BO213" s="89"/>
      <c r="BP213" s="89"/>
      <c r="BQ213" s="89"/>
      <c r="BR213" s="89"/>
      <c r="BS213" s="89"/>
      <c r="BU213" s="65"/>
      <c r="BV213" s="65"/>
      <c r="BW213" s="65"/>
      <c r="BX213" s="65"/>
      <c r="BY213" s="65"/>
      <c r="BZ213" s="282"/>
      <c r="CA213" s="282"/>
      <c r="CB213" s="283"/>
      <c r="CC213" s="284"/>
      <c r="CD213" s="285"/>
      <c r="CE213" s="285"/>
      <c r="CZ213" s="266"/>
      <c r="DA213" s="266"/>
      <c r="DB213" s="266"/>
      <c r="DC213" s="266"/>
      <c r="DD213" s="266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266"/>
      <c r="DO213" s="266"/>
      <c r="DP213" s="266"/>
      <c r="DQ213" s="266"/>
      <c r="DR213" s="266"/>
      <c r="DS213" s="270"/>
      <c r="DT213" s="271"/>
      <c r="DU213" s="271"/>
      <c r="DV213" s="271"/>
      <c r="DW213" s="271"/>
      <c r="DX213" s="271"/>
      <c r="DY213" s="271"/>
      <c r="DZ213" s="271"/>
      <c r="EA213" s="271"/>
      <c r="EB213" s="271"/>
      <c r="EC213" s="271"/>
      <c r="ED213" s="271"/>
      <c r="EE213" s="271"/>
      <c r="EF213" s="271"/>
      <c r="EG213" s="271"/>
      <c r="EH213" s="271"/>
      <c r="EI213" s="271"/>
      <c r="EJ213" s="271"/>
      <c r="EK213" s="271"/>
      <c r="EL213" s="271"/>
      <c r="EM213" s="271"/>
      <c r="EN213" s="271"/>
      <c r="EO213" s="271"/>
      <c r="EP213" s="271"/>
      <c r="EQ213" s="271"/>
      <c r="ER213" s="271"/>
      <c r="ES213" s="271"/>
      <c r="ET213" s="271"/>
      <c r="EU213" s="271"/>
      <c r="EV213" s="271"/>
      <c r="EW213" s="271"/>
      <c r="EX213" s="271"/>
      <c r="EY213" s="271"/>
      <c r="EZ213" s="271"/>
      <c r="FA213" s="272"/>
    </row>
    <row r="214" spans="8:157" ht="5.25" customHeight="1" x14ac:dyDescent="0.15">
      <c r="V214" s="212"/>
      <c r="W214" s="212"/>
      <c r="X214" s="213"/>
      <c r="Y214" s="52"/>
      <c r="Z214" s="53"/>
      <c r="AA214" s="53"/>
      <c r="AB214" s="53"/>
      <c r="AC214" s="53"/>
      <c r="AD214" s="53"/>
      <c r="AE214" s="53"/>
      <c r="AH214" s="75"/>
      <c r="AI214" s="76"/>
      <c r="AJ214" s="76"/>
      <c r="AK214" s="76"/>
      <c r="AL214" s="76"/>
      <c r="AM214" s="100"/>
      <c r="AN214" s="76"/>
      <c r="AO214" s="76"/>
      <c r="AP214" s="76"/>
      <c r="AQ214" s="76"/>
      <c r="AR214" s="49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3"/>
      <c r="BN214" s="53"/>
      <c r="BO214" s="53"/>
      <c r="BP214" s="53"/>
      <c r="BQ214" s="53"/>
      <c r="BR214" s="53"/>
      <c r="BS214" s="53"/>
      <c r="CZ214" s="266"/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73"/>
      <c r="DT214" s="274"/>
      <c r="DU214" s="274"/>
      <c r="DV214" s="274"/>
      <c r="DW214" s="274"/>
      <c r="DX214" s="274"/>
      <c r="DY214" s="274"/>
      <c r="DZ214" s="274"/>
      <c r="EA214" s="274"/>
      <c r="EB214" s="274"/>
      <c r="EC214" s="274"/>
      <c r="ED214" s="274"/>
      <c r="EE214" s="274"/>
      <c r="EF214" s="274"/>
      <c r="EG214" s="274"/>
      <c r="EH214" s="274"/>
      <c r="EI214" s="274"/>
      <c r="EJ214" s="274"/>
      <c r="EK214" s="274"/>
      <c r="EL214" s="274"/>
      <c r="EM214" s="274"/>
      <c r="EN214" s="274"/>
      <c r="EO214" s="274"/>
      <c r="EP214" s="274"/>
      <c r="EQ214" s="274"/>
      <c r="ER214" s="274"/>
      <c r="ES214" s="274"/>
      <c r="ET214" s="274"/>
      <c r="EU214" s="274"/>
      <c r="EV214" s="274"/>
      <c r="EW214" s="274"/>
      <c r="EX214" s="274"/>
      <c r="EY214" s="274"/>
      <c r="EZ214" s="274"/>
      <c r="FA214" s="275"/>
    </row>
    <row r="215" spans="8:157" ht="5.25" customHeight="1" x14ac:dyDescent="0.15">
      <c r="V215" s="212"/>
      <c r="W215" s="212"/>
      <c r="X215" s="213"/>
      <c r="Y215" s="52"/>
      <c r="Z215" s="53"/>
      <c r="AA215" s="53"/>
      <c r="AB215" s="53"/>
      <c r="AC215" s="53"/>
      <c r="AD215" s="53"/>
      <c r="AE215" s="53"/>
      <c r="AH215" s="75"/>
      <c r="AI215" s="76"/>
      <c r="AJ215" s="76"/>
      <c r="AK215" s="76"/>
      <c r="AL215" s="76"/>
      <c r="AM215" s="100"/>
      <c r="AN215" s="76"/>
      <c r="AO215" s="76"/>
      <c r="AP215" s="76"/>
      <c r="AQ215" s="76"/>
      <c r="AR215" s="52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CZ215" s="266" t="s">
        <v>87</v>
      </c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  <c r="DL215" s="266"/>
      <c r="DM215" s="266"/>
      <c r="DN215" s="266"/>
      <c r="DO215" s="266"/>
      <c r="DP215" s="266"/>
      <c r="DQ215" s="266"/>
      <c r="DR215" s="266"/>
      <c r="DS215" s="267" t="s">
        <v>88</v>
      </c>
      <c r="DT215" s="268"/>
      <c r="DU215" s="268"/>
      <c r="DV215" s="268"/>
      <c r="DW215" s="268"/>
      <c r="DX215" s="268"/>
      <c r="DY215" s="268"/>
      <c r="DZ215" s="268"/>
      <c r="EA215" s="268"/>
      <c r="EB215" s="268"/>
      <c r="EC215" s="268"/>
      <c r="ED215" s="268"/>
      <c r="EE215" s="268"/>
      <c r="EF215" s="268"/>
      <c r="EG215" s="268"/>
      <c r="EH215" s="268"/>
      <c r="EI215" s="268"/>
      <c r="EJ215" s="268"/>
      <c r="EK215" s="268"/>
      <c r="EL215" s="268"/>
      <c r="EM215" s="268"/>
      <c r="EN215" s="268"/>
      <c r="EO215" s="268"/>
      <c r="EP215" s="268"/>
      <c r="EQ215" s="268"/>
      <c r="ER215" s="268"/>
      <c r="ES215" s="268"/>
      <c r="ET215" s="268"/>
      <c r="EU215" s="268"/>
      <c r="EV215" s="268"/>
      <c r="EW215" s="268"/>
      <c r="EX215" s="268"/>
      <c r="EY215" s="268"/>
      <c r="EZ215" s="268"/>
      <c r="FA215" s="269"/>
    </row>
    <row r="216" spans="8:157" ht="5.25" customHeight="1" x14ac:dyDescent="0.15">
      <c r="V216" s="212"/>
      <c r="W216" s="212"/>
      <c r="X216" s="213"/>
      <c r="Y216" s="52"/>
      <c r="Z216" s="53"/>
      <c r="AA216" s="53"/>
      <c r="AB216" s="53"/>
      <c r="AC216" s="53"/>
      <c r="AD216" s="53"/>
      <c r="AE216" s="53"/>
      <c r="AH216" s="75"/>
      <c r="AI216" s="76"/>
      <c r="AJ216" s="76"/>
      <c r="AK216" s="76"/>
      <c r="AL216" s="76"/>
      <c r="AM216" s="76"/>
      <c r="AN216" s="76"/>
      <c r="AO216" s="76"/>
      <c r="AP216" s="76"/>
      <c r="AQ216" s="76"/>
      <c r="AR216" s="52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CZ216" s="266"/>
      <c r="DA216" s="266"/>
      <c r="DB216" s="266"/>
      <c r="DC216" s="266"/>
      <c r="DD216" s="266"/>
      <c r="DE216" s="266"/>
      <c r="DF216" s="266"/>
      <c r="DG216" s="266"/>
      <c r="DH216" s="266"/>
      <c r="DI216" s="266"/>
      <c r="DJ216" s="266"/>
      <c r="DK216" s="266"/>
      <c r="DL216" s="266"/>
      <c r="DM216" s="266"/>
      <c r="DN216" s="266"/>
      <c r="DO216" s="266"/>
      <c r="DP216" s="266"/>
      <c r="DQ216" s="266"/>
      <c r="DR216" s="266"/>
      <c r="DS216" s="270"/>
      <c r="DT216" s="271"/>
      <c r="DU216" s="271"/>
      <c r="DV216" s="271"/>
      <c r="DW216" s="271"/>
      <c r="DX216" s="271"/>
      <c r="DY216" s="271"/>
      <c r="DZ216" s="271"/>
      <c r="EA216" s="271"/>
      <c r="EB216" s="271"/>
      <c r="EC216" s="271"/>
      <c r="ED216" s="271"/>
      <c r="EE216" s="271"/>
      <c r="EF216" s="271"/>
      <c r="EG216" s="271"/>
      <c r="EH216" s="271"/>
      <c r="EI216" s="271"/>
      <c r="EJ216" s="271"/>
      <c r="EK216" s="271"/>
      <c r="EL216" s="271"/>
      <c r="EM216" s="271"/>
      <c r="EN216" s="271"/>
      <c r="EO216" s="271"/>
      <c r="EP216" s="271"/>
      <c r="EQ216" s="271"/>
      <c r="ER216" s="271"/>
      <c r="ES216" s="271"/>
      <c r="ET216" s="271"/>
      <c r="EU216" s="271"/>
      <c r="EV216" s="271"/>
      <c r="EW216" s="271"/>
      <c r="EX216" s="271"/>
      <c r="EY216" s="271"/>
      <c r="EZ216" s="271"/>
      <c r="FA216" s="272"/>
    </row>
    <row r="217" spans="8:157" ht="5.25" customHeight="1" x14ac:dyDescent="0.15">
      <c r="V217" s="212"/>
      <c r="W217" s="212"/>
      <c r="X217" s="213"/>
      <c r="Y217" s="64"/>
      <c r="Z217" s="65"/>
      <c r="AA217" s="65"/>
      <c r="AB217" s="65"/>
      <c r="AC217" s="65"/>
      <c r="AD217" s="65"/>
      <c r="AE217" s="65"/>
      <c r="AH217" s="80"/>
      <c r="AI217" s="81"/>
      <c r="AJ217" s="81"/>
      <c r="AK217" s="81"/>
      <c r="AL217" s="81"/>
      <c r="AM217" s="81"/>
      <c r="AN217" s="81"/>
      <c r="AO217" s="81"/>
      <c r="AP217" s="81"/>
      <c r="AQ217" s="81"/>
      <c r="AR217" s="52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CZ217" s="266"/>
      <c r="DA217" s="266"/>
      <c r="DB217" s="266"/>
      <c r="DC217" s="266"/>
      <c r="DD217" s="266"/>
      <c r="DE217" s="266"/>
      <c r="DF217" s="266"/>
      <c r="DG217" s="266"/>
      <c r="DH217" s="266"/>
      <c r="DI217" s="266"/>
      <c r="DJ217" s="266"/>
      <c r="DK217" s="266"/>
      <c r="DL217" s="266"/>
      <c r="DM217" s="266"/>
      <c r="DN217" s="266"/>
      <c r="DO217" s="266"/>
      <c r="DP217" s="266"/>
      <c r="DQ217" s="266"/>
      <c r="DR217" s="266"/>
      <c r="DS217" s="273"/>
      <c r="DT217" s="274"/>
      <c r="DU217" s="274"/>
      <c r="DV217" s="274"/>
      <c r="DW217" s="274"/>
      <c r="DX217" s="274"/>
      <c r="DY217" s="274"/>
      <c r="DZ217" s="274"/>
      <c r="EA217" s="274"/>
      <c r="EB217" s="274"/>
      <c r="EC217" s="274"/>
      <c r="ED217" s="274"/>
      <c r="EE217" s="274"/>
      <c r="EF217" s="274"/>
      <c r="EG217" s="274"/>
      <c r="EH217" s="274"/>
      <c r="EI217" s="274"/>
      <c r="EJ217" s="274"/>
      <c r="EK217" s="274"/>
      <c r="EL217" s="274"/>
      <c r="EM217" s="274"/>
      <c r="EN217" s="274"/>
      <c r="EO217" s="274"/>
      <c r="EP217" s="274"/>
      <c r="EQ217" s="274"/>
      <c r="ER217" s="274"/>
      <c r="ES217" s="274"/>
      <c r="ET217" s="274"/>
      <c r="EU217" s="274"/>
      <c r="EV217" s="274"/>
      <c r="EW217" s="274"/>
      <c r="EX217" s="274"/>
      <c r="EY217" s="274"/>
      <c r="EZ217" s="274"/>
      <c r="FA217" s="275"/>
    </row>
    <row r="218" spans="8:157" ht="5.25" customHeight="1" x14ac:dyDescent="0.15"/>
    <row r="219" spans="8:157" ht="5.25" customHeight="1" x14ac:dyDescent="0.15">
      <c r="AM219" s="52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4"/>
    </row>
    <row r="220" spans="8:157" ht="5.25" customHeight="1" x14ac:dyDescent="0.15">
      <c r="AM220" s="52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4"/>
    </row>
    <row r="221" spans="8:157" ht="5.25" customHeight="1" x14ac:dyDescent="0.15">
      <c r="AM221" s="52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4"/>
    </row>
    <row r="222" spans="8:157" ht="5.25" customHeight="1" x14ac:dyDescent="0.15">
      <c r="AM222" s="241" t="s">
        <v>89</v>
      </c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8"/>
      <c r="BQ222" s="209"/>
    </row>
    <row r="223" spans="8:157" ht="5.25" customHeight="1" x14ac:dyDescent="0.15">
      <c r="AM223" s="241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/>
      <c r="BP223" s="208"/>
      <c r="BQ223" s="209"/>
    </row>
    <row r="224" spans="8:157" ht="5.25" customHeight="1" x14ac:dyDescent="0.15">
      <c r="AM224" s="242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1"/>
    </row>
    <row r="225" spans="8:151" ht="5.25" customHeight="1" x14ac:dyDescent="0.15">
      <c r="AM225" s="248" t="s">
        <v>36</v>
      </c>
      <c r="AN225" s="248"/>
      <c r="AO225" s="248"/>
      <c r="AP225" s="248"/>
      <c r="AQ225" s="248"/>
      <c r="AR225" s="248"/>
      <c r="AS225" s="248"/>
      <c r="AT225" s="248"/>
      <c r="AU225" s="248"/>
      <c r="AV225" s="248"/>
      <c r="AW225" s="248"/>
      <c r="AX225" s="248"/>
      <c r="AY225" s="248"/>
      <c r="AZ225" s="248"/>
      <c r="BA225" s="248"/>
      <c r="BB225" s="248"/>
      <c r="BC225" s="248"/>
      <c r="BD225" s="248"/>
      <c r="BE225" s="248"/>
      <c r="BF225" s="248"/>
      <c r="BG225" s="248"/>
      <c r="BH225" s="248"/>
      <c r="BI225" s="248"/>
      <c r="BJ225" s="248"/>
      <c r="BK225" s="248"/>
      <c r="BL225" s="248"/>
      <c r="BM225" s="248"/>
      <c r="BN225" s="248"/>
      <c r="BO225" s="248"/>
      <c r="BP225" s="248"/>
      <c r="BQ225" s="248"/>
    </row>
    <row r="226" spans="8:151" ht="5.25" customHeight="1" x14ac:dyDescent="0.15">
      <c r="AM226" s="315"/>
      <c r="AN226" s="315"/>
      <c r="AO226" s="315"/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/>
      <c r="BM226" s="315"/>
      <c r="BN226" s="315"/>
      <c r="BO226" s="315"/>
      <c r="BP226" s="315"/>
      <c r="BQ226" s="315"/>
    </row>
    <row r="227" spans="8:151" ht="5.25" customHeight="1" x14ac:dyDescent="0.15">
      <c r="AM227" s="315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/>
      <c r="BM227" s="315"/>
      <c r="BN227" s="315"/>
      <c r="BO227" s="315"/>
      <c r="BP227" s="315"/>
      <c r="BQ227" s="315"/>
    </row>
    <row r="228" spans="8:151" ht="5.25" customHeight="1" x14ac:dyDescent="0.15"/>
    <row r="229" spans="8:151" ht="5.25" customHeight="1" x14ac:dyDescent="0.15"/>
    <row r="230" spans="8:151" ht="5.25" customHeight="1" x14ac:dyDescent="0.15">
      <c r="Z230" s="229" t="s">
        <v>70</v>
      </c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0"/>
      <c r="AK230" s="230"/>
      <c r="AL230" s="230"/>
      <c r="AM230" s="230"/>
      <c r="AN230" s="230"/>
      <c r="AO230" s="230"/>
      <c r="AP230" s="230"/>
      <c r="AQ230" s="230"/>
      <c r="AR230" s="230"/>
      <c r="AS230" s="230"/>
      <c r="AT230" s="230"/>
      <c r="AU230" s="230"/>
      <c r="AV230" s="230"/>
      <c r="AW230" s="231"/>
      <c r="DF230" s="229" t="s">
        <v>71</v>
      </c>
      <c r="DG230" s="230"/>
      <c r="DH230" s="230"/>
      <c r="DI230" s="230"/>
      <c r="DJ230" s="230"/>
      <c r="DK230" s="230"/>
      <c r="DL230" s="230"/>
      <c r="DM230" s="230"/>
      <c r="DN230" s="230"/>
      <c r="DO230" s="230"/>
      <c r="DP230" s="230"/>
      <c r="DQ230" s="230"/>
      <c r="DR230" s="230"/>
      <c r="DS230" s="230"/>
      <c r="DT230" s="230"/>
      <c r="DU230" s="230"/>
      <c r="DV230" s="230"/>
      <c r="DW230" s="230"/>
      <c r="DX230" s="230"/>
      <c r="DY230" s="230"/>
      <c r="DZ230" s="230"/>
      <c r="EA230" s="230"/>
      <c r="EB230" s="230"/>
      <c r="EC230" s="231"/>
    </row>
    <row r="231" spans="8:151" ht="5.25" customHeight="1" x14ac:dyDescent="0.15">
      <c r="Z231" s="232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4"/>
      <c r="DF231" s="232"/>
      <c r="DG231" s="233"/>
      <c r="DH231" s="233"/>
      <c r="DI231" s="233"/>
      <c r="DJ231" s="233"/>
      <c r="DK231" s="233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  <c r="DX231" s="233"/>
      <c r="DY231" s="233"/>
      <c r="DZ231" s="233"/>
      <c r="EA231" s="233"/>
      <c r="EB231" s="233"/>
      <c r="EC231" s="234"/>
    </row>
    <row r="232" spans="8:151" ht="5.25" customHeight="1" x14ac:dyDescent="0.15">
      <c r="Z232" s="235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7"/>
      <c r="DF232" s="235"/>
      <c r="DG232" s="236"/>
      <c r="DH232" s="236"/>
      <c r="DI232" s="236"/>
      <c r="DJ232" s="236"/>
      <c r="DK232" s="236"/>
      <c r="DL232" s="236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236"/>
      <c r="EC232" s="237"/>
    </row>
    <row r="233" spans="8:151" ht="5.25" customHeight="1" x14ac:dyDescent="0.15">
      <c r="H233" s="238" t="s">
        <v>90</v>
      </c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DF233" s="238">
        <f>CA261</f>
        <v>1200</v>
      </c>
      <c r="DG233" s="238"/>
      <c r="DH233" s="238"/>
      <c r="DI233" s="238"/>
      <c r="DJ233" s="238"/>
      <c r="DK233" s="238"/>
      <c r="DL233" s="238"/>
      <c r="DM233" s="238"/>
      <c r="DN233" s="238"/>
      <c r="DO233" s="238"/>
      <c r="DP233" s="238"/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</row>
    <row r="234" spans="8:151" ht="5.25" customHeight="1" x14ac:dyDescent="0.15"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DF234" s="238"/>
      <c r="DG234" s="238"/>
      <c r="DH234" s="238"/>
      <c r="DI234" s="238"/>
      <c r="DJ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E234" s="239" t="s">
        <v>91</v>
      </c>
      <c r="EF234" s="239"/>
      <c r="EG234" s="239"/>
      <c r="EH234" s="239"/>
      <c r="EI234" s="239"/>
      <c r="EJ234" s="239"/>
      <c r="EK234" s="239"/>
      <c r="EL234" s="239"/>
      <c r="EM234" s="239"/>
      <c r="EN234" s="239"/>
      <c r="EO234" s="239"/>
      <c r="EP234" s="239"/>
      <c r="EQ234" s="239"/>
      <c r="ER234" s="239"/>
      <c r="ES234" s="239"/>
      <c r="ET234" s="239"/>
      <c r="EU234" s="239"/>
    </row>
    <row r="235" spans="8:151" ht="5.25" customHeight="1" x14ac:dyDescent="0.15"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DF235" s="210"/>
      <c r="DG235" s="210"/>
      <c r="DH235" s="210"/>
      <c r="DI235" s="210"/>
      <c r="DJ235" s="210"/>
      <c r="DK235" s="210"/>
      <c r="DL235" s="210"/>
      <c r="DM235" s="210"/>
      <c r="DN235" s="210"/>
      <c r="DO235" s="210"/>
      <c r="DP235" s="210"/>
      <c r="DQ235" s="210"/>
      <c r="DR235" s="210"/>
      <c r="DS235" s="210"/>
      <c r="DT235" s="210"/>
      <c r="DU235" s="210"/>
      <c r="DV235" s="210"/>
      <c r="DW235" s="210"/>
      <c r="DX235" s="210"/>
      <c r="DY235" s="210"/>
      <c r="DZ235" s="210"/>
      <c r="EA235" s="210"/>
      <c r="EB235" s="210"/>
      <c r="EC235" s="210"/>
      <c r="EE235" s="239"/>
      <c r="EF235" s="239"/>
      <c r="EG235" s="239"/>
      <c r="EH235" s="239"/>
      <c r="EI235" s="239"/>
      <c r="EJ235" s="239"/>
      <c r="EK235" s="239"/>
      <c r="EL235" s="239"/>
      <c r="EM235" s="239"/>
      <c r="EN235" s="239"/>
      <c r="EO235" s="239"/>
      <c r="EP235" s="239"/>
      <c r="EQ235" s="239"/>
      <c r="ER235" s="239"/>
      <c r="ES235" s="239"/>
      <c r="ET235" s="239"/>
      <c r="EU235" s="239"/>
    </row>
    <row r="236" spans="8:151" ht="5.25" customHeight="1" x14ac:dyDescent="0.15">
      <c r="H236" s="240" t="s">
        <v>98</v>
      </c>
      <c r="I236" s="206"/>
      <c r="J236" s="206"/>
      <c r="K236" s="206"/>
      <c r="L236" s="206"/>
      <c r="M236" s="206" t="s">
        <v>75</v>
      </c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 t="s">
        <v>98</v>
      </c>
      <c r="BN236" s="206"/>
      <c r="BO236" s="206"/>
      <c r="BP236" s="206"/>
      <c r="BQ236" s="207"/>
      <c r="DF236" s="240">
        <f>BX270</f>
        <v>300</v>
      </c>
      <c r="DG236" s="206"/>
      <c r="DH236" s="206"/>
      <c r="DI236" s="206"/>
      <c r="DJ236" s="206"/>
      <c r="DK236" s="206"/>
      <c r="DL236" s="206">
        <f>BX264</f>
        <v>600</v>
      </c>
      <c r="DM236" s="206"/>
      <c r="DN236" s="206"/>
      <c r="DO236" s="206"/>
      <c r="DP236" s="206"/>
      <c r="DQ236" s="206"/>
      <c r="DR236" s="206"/>
      <c r="DS236" s="206"/>
      <c r="DT236" s="206"/>
      <c r="DU236" s="206"/>
      <c r="DV236" s="206"/>
      <c r="DW236" s="206"/>
      <c r="DX236" s="206">
        <f>BX261</f>
        <v>300</v>
      </c>
      <c r="DY236" s="206"/>
      <c r="DZ236" s="206"/>
      <c r="EA236" s="206"/>
      <c r="EB236" s="206"/>
      <c r="EC236" s="207"/>
      <c r="ED236" s="239" t="s">
        <v>94</v>
      </c>
      <c r="EE236" s="239"/>
      <c r="EF236" s="239"/>
      <c r="EG236" s="239"/>
      <c r="EH236" s="239"/>
      <c r="EI236" s="239"/>
      <c r="EJ236" s="239"/>
      <c r="EK236" s="239"/>
      <c r="EL236" s="239"/>
      <c r="EM236" s="239"/>
      <c r="EN236" s="239"/>
      <c r="EO236" s="239"/>
      <c r="EP236" s="239"/>
      <c r="EQ236" s="239"/>
      <c r="ER236" s="239"/>
      <c r="ES236" s="239"/>
      <c r="ET236" s="239"/>
    </row>
    <row r="237" spans="8:151" ht="5.25" customHeight="1" x14ac:dyDescent="0.15">
      <c r="H237" s="241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  <c r="BM237" s="208"/>
      <c r="BN237" s="208"/>
      <c r="BO237" s="208"/>
      <c r="BP237" s="208"/>
      <c r="BQ237" s="209"/>
      <c r="DF237" s="241"/>
      <c r="DG237" s="208"/>
      <c r="DH237" s="208"/>
      <c r="DI237" s="208"/>
      <c r="DJ237" s="208"/>
      <c r="DK237" s="208"/>
      <c r="DL237" s="208"/>
      <c r="DM237" s="208"/>
      <c r="DN237" s="208"/>
      <c r="DO237" s="208"/>
      <c r="DP237" s="208"/>
      <c r="DQ237" s="208"/>
      <c r="DR237" s="208"/>
      <c r="DS237" s="208"/>
      <c r="DT237" s="208"/>
      <c r="DU237" s="208"/>
      <c r="DV237" s="208"/>
      <c r="DW237" s="208"/>
      <c r="DX237" s="208"/>
      <c r="DY237" s="208"/>
      <c r="DZ237" s="208"/>
      <c r="EA237" s="208"/>
      <c r="EB237" s="208"/>
      <c r="EC237" s="209"/>
      <c r="ED237" s="239"/>
      <c r="EE237" s="239"/>
      <c r="EF237" s="239"/>
      <c r="EG237" s="239"/>
      <c r="EH237" s="239"/>
      <c r="EI237" s="239"/>
      <c r="EJ237" s="239"/>
      <c r="EK237" s="239"/>
      <c r="EL237" s="239"/>
      <c r="EM237" s="239"/>
      <c r="EN237" s="239"/>
      <c r="EO237" s="239"/>
      <c r="EP237" s="239"/>
      <c r="EQ237" s="239"/>
      <c r="ER237" s="239"/>
      <c r="ES237" s="239"/>
      <c r="ET237" s="239"/>
    </row>
    <row r="238" spans="8:151" ht="5.25" customHeight="1" x14ac:dyDescent="0.15">
      <c r="H238" s="242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1"/>
      <c r="DF238" s="242"/>
      <c r="DG238" s="210"/>
      <c r="DH238" s="210"/>
      <c r="DI238" s="210"/>
      <c r="DJ238" s="210"/>
      <c r="DK238" s="210"/>
      <c r="DL238" s="210"/>
      <c r="DM238" s="210"/>
      <c r="DN238" s="210"/>
      <c r="DO238" s="210"/>
      <c r="DP238" s="210"/>
      <c r="DQ238" s="210"/>
      <c r="DR238" s="210"/>
      <c r="DS238" s="210"/>
      <c r="DT238" s="210"/>
      <c r="DU238" s="210"/>
      <c r="DV238" s="210"/>
      <c r="DW238" s="210"/>
      <c r="DX238" s="210"/>
      <c r="DY238" s="210"/>
      <c r="DZ238" s="210"/>
      <c r="EA238" s="210"/>
      <c r="EB238" s="210"/>
      <c r="EC238" s="211"/>
    </row>
    <row r="239" spans="8:151" ht="5.25" customHeight="1" x14ac:dyDescent="0.15">
      <c r="H239" s="49"/>
      <c r="I239" s="50"/>
      <c r="J239" s="50"/>
      <c r="K239" s="50"/>
      <c r="L239" s="51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49"/>
      <c r="BN239" s="50"/>
      <c r="BO239" s="50"/>
      <c r="BP239" s="50"/>
      <c r="BQ239" s="51"/>
      <c r="DF239" s="49"/>
      <c r="DG239" s="50"/>
      <c r="DH239" s="50"/>
      <c r="DI239" s="50"/>
      <c r="DJ239" s="50"/>
      <c r="DK239" s="50"/>
      <c r="DL239" s="49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1"/>
      <c r="DX239" s="50"/>
      <c r="DY239" s="50"/>
      <c r="DZ239" s="50"/>
      <c r="EA239" s="50"/>
      <c r="EB239" s="50"/>
      <c r="EC239" s="51"/>
    </row>
    <row r="240" spans="8:151" ht="5.25" customHeight="1" x14ac:dyDescent="0.15">
      <c r="H240" s="52"/>
      <c r="I240" s="53"/>
      <c r="J240" s="53"/>
      <c r="K240" s="53"/>
      <c r="L240" s="54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2"/>
      <c r="BN240" s="53"/>
      <c r="BO240" s="53"/>
      <c r="BP240" s="53"/>
      <c r="BQ240" s="54"/>
      <c r="DF240" s="52"/>
      <c r="DG240" s="53"/>
      <c r="DH240" s="53"/>
      <c r="DI240" s="53"/>
      <c r="DJ240" s="53"/>
      <c r="DK240" s="53"/>
      <c r="DL240" s="52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4"/>
      <c r="DX240" s="53"/>
      <c r="DY240" s="53"/>
      <c r="DZ240" s="53"/>
      <c r="EA240" s="53"/>
      <c r="EB240" s="53"/>
      <c r="EC240" s="54"/>
    </row>
    <row r="241" spans="8:145" ht="5.25" customHeight="1" x14ac:dyDescent="0.15">
      <c r="H241" s="52"/>
      <c r="I241" s="53"/>
      <c r="J241" s="53"/>
      <c r="K241" s="53"/>
      <c r="L241" s="54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2"/>
      <c r="BN241" s="53"/>
      <c r="BO241" s="53"/>
      <c r="BP241" s="53"/>
      <c r="BQ241" s="54"/>
      <c r="DF241" s="52"/>
      <c r="DG241" s="53"/>
      <c r="DH241" s="53"/>
      <c r="DI241" s="53"/>
      <c r="DJ241" s="53"/>
      <c r="DK241" s="53"/>
      <c r="DL241" s="52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4"/>
      <c r="DX241" s="53"/>
      <c r="DY241" s="53"/>
      <c r="DZ241" s="53"/>
      <c r="EA241" s="53"/>
      <c r="EB241" s="53"/>
      <c r="EC241" s="54"/>
    </row>
    <row r="242" spans="8:145" ht="5.25" customHeight="1" x14ac:dyDescent="0.15">
      <c r="H242" s="52"/>
      <c r="I242" s="53"/>
      <c r="J242" s="53"/>
      <c r="K242" s="53"/>
      <c r="L242" s="54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2"/>
      <c r="BN242" s="53"/>
      <c r="BO242" s="53"/>
      <c r="BP242" s="53"/>
      <c r="BQ242" s="54"/>
      <c r="DF242" s="52"/>
      <c r="DG242" s="53"/>
      <c r="DH242" s="53"/>
      <c r="DI242" s="53"/>
      <c r="DJ242" s="53"/>
      <c r="DK242" s="53"/>
      <c r="DL242" s="52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4"/>
      <c r="DX242" s="53"/>
      <c r="DY242" s="53"/>
      <c r="DZ242" s="53"/>
      <c r="EA242" s="53"/>
      <c r="EB242" s="53"/>
      <c r="EC242" s="54"/>
    </row>
    <row r="243" spans="8:145" ht="5.25" customHeight="1" x14ac:dyDescent="0.15">
      <c r="H243" s="52"/>
      <c r="I243" s="53"/>
      <c r="J243" s="53"/>
      <c r="K243" s="53"/>
      <c r="L243" s="54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2"/>
      <c r="BN243" s="53"/>
      <c r="BO243" s="53"/>
      <c r="BP243" s="53"/>
      <c r="BQ243" s="54"/>
      <c r="DF243" s="52"/>
      <c r="DG243" s="53"/>
      <c r="DH243" s="53"/>
      <c r="DI243" s="53"/>
      <c r="DJ243" s="53"/>
      <c r="DK243" s="53"/>
      <c r="DL243" s="52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4"/>
      <c r="DX243" s="53"/>
      <c r="DY243" s="53"/>
      <c r="DZ243" s="53"/>
      <c r="EA243" s="53"/>
      <c r="EB243" s="53"/>
      <c r="EC243" s="54"/>
    </row>
    <row r="244" spans="8:145" ht="5.25" customHeight="1" x14ac:dyDescent="0.15"/>
    <row r="245" spans="8:145" ht="5.25" customHeight="1" x14ac:dyDescent="0.15">
      <c r="H245" s="55"/>
      <c r="L245" s="55"/>
      <c r="AL245" s="56"/>
      <c r="AM245" s="57"/>
      <c r="BB245" s="53"/>
      <c r="BC245" s="53"/>
      <c r="BM245" s="55"/>
      <c r="BQ245" s="55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V245" s="53"/>
      <c r="CW245" s="53"/>
      <c r="CX245" s="311">
        <f>EM245-10-[1]入力!$F$13</f>
        <v>1070</v>
      </c>
      <c r="CY245" s="311"/>
      <c r="CZ245" s="312"/>
      <c r="DA245" s="50"/>
      <c r="DB245" s="50"/>
      <c r="DC245" s="50"/>
      <c r="DD245" s="50"/>
      <c r="DE245" s="53"/>
      <c r="DF245" s="58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60"/>
      <c r="EE245" s="61"/>
      <c r="EF245" s="61"/>
      <c r="EG245" s="61"/>
      <c r="EH245" s="61"/>
      <c r="EI245" s="62"/>
      <c r="EJ245" s="214">
        <v>30</v>
      </c>
      <c r="EK245" s="215"/>
      <c r="EL245" s="216"/>
      <c r="EM245" s="297">
        <f>EJ245+EJ246+EJ247+EJ249+EJ261</f>
        <v>1100</v>
      </c>
      <c r="EN245" s="298"/>
      <c r="EO245" s="298"/>
    </row>
    <row r="246" spans="8:145" ht="5.25" customHeight="1" x14ac:dyDescent="0.15">
      <c r="H246" s="55"/>
      <c r="L246" s="55"/>
      <c r="AL246" s="56"/>
      <c r="AM246" s="57"/>
      <c r="BB246" s="53"/>
      <c r="BC246" s="53"/>
      <c r="BM246" s="55"/>
      <c r="BQ246" s="55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311"/>
      <c r="CY246" s="311"/>
      <c r="CZ246" s="312"/>
      <c r="DA246" s="53"/>
      <c r="DB246" s="53"/>
      <c r="DC246" s="53"/>
      <c r="DD246" s="53"/>
      <c r="DE246" s="53"/>
      <c r="DF246" s="101"/>
      <c r="DG246" s="102"/>
      <c r="DH246" s="102"/>
      <c r="DI246" s="102"/>
      <c r="DJ246" s="102"/>
      <c r="DK246" s="102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102"/>
      <c r="DY246" s="102"/>
      <c r="DZ246" s="102"/>
      <c r="EA246" s="102"/>
      <c r="EB246" s="102"/>
      <c r="EC246" s="103"/>
      <c r="EE246" s="61"/>
      <c r="EF246" s="61"/>
      <c r="EG246" s="61"/>
      <c r="EH246" s="61"/>
      <c r="EI246" s="62"/>
      <c r="EJ246" s="214">
        <v>40</v>
      </c>
      <c r="EK246" s="215"/>
      <c r="EL246" s="216"/>
      <c r="EM246" s="297"/>
      <c r="EN246" s="298"/>
      <c r="EO246" s="298"/>
    </row>
    <row r="247" spans="8:145" ht="5.25" customHeight="1" x14ac:dyDescent="0.15">
      <c r="H247" s="55"/>
      <c r="L247" s="55"/>
      <c r="AL247" s="56"/>
      <c r="AM247" s="57"/>
      <c r="BB247" s="53"/>
      <c r="BC247" s="53"/>
      <c r="BM247" s="55"/>
      <c r="BQ247" s="55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311"/>
      <c r="CY247" s="311"/>
      <c r="CZ247" s="312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L247" s="300" t="s">
        <v>100</v>
      </c>
      <c r="DM247" s="301"/>
      <c r="DN247" s="301"/>
      <c r="DO247" s="301"/>
      <c r="DP247" s="301"/>
      <c r="DQ247" s="301"/>
      <c r="DR247" s="301"/>
      <c r="DS247" s="301"/>
      <c r="DT247" s="301"/>
      <c r="DU247" s="301"/>
      <c r="DV247" s="301"/>
      <c r="DW247" s="302"/>
      <c r="EE247" s="53"/>
      <c r="EF247" s="53"/>
      <c r="EG247" s="53"/>
      <c r="EH247" s="53"/>
      <c r="EI247" s="54"/>
      <c r="EJ247" s="306">
        <v>100</v>
      </c>
      <c r="EK247" s="307"/>
      <c r="EL247" s="308"/>
      <c r="EM247" s="297"/>
      <c r="EN247" s="298"/>
      <c r="EO247" s="298"/>
    </row>
    <row r="248" spans="8:145" ht="5.25" customHeight="1" x14ac:dyDescent="0.15">
      <c r="H248" s="55"/>
      <c r="L248" s="55"/>
      <c r="AL248" s="56"/>
      <c r="AM248" s="326" t="s">
        <v>75</v>
      </c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9"/>
      <c r="BM248" s="55"/>
      <c r="BQ248" s="55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311"/>
      <c r="CY248" s="311"/>
      <c r="CZ248" s="312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L248" s="303"/>
      <c r="DM248" s="304"/>
      <c r="DN248" s="304"/>
      <c r="DO248" s="304"/>
      <c r="DP248" s="304"/>
      <c r="DQ248" s="304"/>
      <c r="DR248" s="304"/>
      <c r="DS248" s="304"/>
      <c r="DT248" s="304"/>
      <c r="DU248" s="304"/>
      <c r="DV248" s="304"/>
      <c r="DW248" s="305"/>
      <c r="EE248" s="53"/>
      <c r="EF248" s="53"/>
      <c r="EG248" s="53"/>
      <c r="EH248" s="53"/>
      <c r="EI248" s="54"/>
      <c r="EJ248" s="306"/>
      <c r="EK248" s="307"/>
      <c r="EL248" s="308"/>
      <c r="EM248" s="297"/>
      <c r="EN248" s="298"/>
      <c r="EO248" s="298"/>
    </row>
    <row r="249" spans="8:145" ht="5.25" customHeight="1" x14ac:dyDescent="0.15">
      <c r="H249" s="55"/>
      <c r="L249" s="55"/>
      <c r="AL249" s="56"/>
      <c r="AM249" s="326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9"/>
      <c r="BM249" s="55"/>
      <c r="BQ249" s="55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311"/>
      <c r="CY249" s="311"/>
      <c r="CZ249" s="312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L249" s="219" t="s">
        <v>96</v>
      </c>
      <c r="DM249" s="220"/>
      <c r="DN249" s="220"/>
      <c r="DO249" s="220"/>
      <c r="DP249" s="220"/>
      <c r="DQ249" s="220"/>
      <c r="DR249" s="220"/>
      <c r="DS249" s="220"/>
      <c r="DT249" s="220"/>
      <c r="DU249" s="220"/>
      <c r="DV249" s="220"/>
      <c r="DW249" s="221"/>
      <c r="EE249" s="50"/>
      <c r="EF249" s="50"/>
      <c r="EG249" s="50"/>
      <c r="EH249" s="50"/>
      <c r="EI249" s="51"/>
      <c r="EJ249" s="297">
        <v>600</v>
      </c>
      <c r="EK249" s="298"/>
      <c r="EL249" s="299"/>
      <c r="EM249" s="297"/>
      <c r="EN249" s="298"/>
      <c r="EO249" s="298"/>
    </row>
    <row r="250" spans="8:145" ht="5.25" customHeight="1" x14ac:dyDescent="0.15">
      <c r="H250" s="55"/>
      <c r="L250" s="55"/>
      <c r="AL250" s="56"/>
      <c r="AM250" s="327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1"/>
      <c r="BM250" s="55"/>
      <c r="BQ250" s="55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311"/>
      <c r="CY250" s="311"/>
      <c r="CZ250" s="312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L250" s="222"/>
      <c r="DM250" s="223"/>
      <c r="DN250" s="223"/>
      <c r="DO250" s="223"/>
      <c r="DP250" s="223"/>
      <c r="DQ250" s="223"/>
      <c r="DR250" s="223"/>
      <c r="DS250" s="223"/>
      <c r="DT250" s="223"/>
      <c r="DU250" s="223"/>
      <c r="DV250" s="223"/>
      <c r="DW250" s="224"/>
      <c r="EE250" s="53"/>
      <c r="EF250" s="53"/>
      <c r="EG250" s="53"/>
      <c r="EH250" s="53"/>
      <c r="EI250" s="54"/>
      <c r="EJ250" s="297"/>
      <c r="EK250" s="298"/>
      <c r="EL250" s="299"/>
      <c r="EM250" s="297"/>
      <c r="EN250" s="298"/>
      <c r="EO250" s="298"/>
    </row>
    <row r="251" spans="8:145" ht="5.25" customHeight="1" x14ac:dyDescent="0.15">
      <c r="H251" s="55"/>
      <c r="L251" s="55"/>
      <c r="AE251" s="316" t="s">
        <v>98</v>
      </c>
      <c r="AF251" s="328"/>
      <c r="AG251" s="328"/>
      <c r="AH251" s="49"/>
      <c r="AI251" s="50"/>
      <c r="AJ251" s="50"/>
      <c r="AK251" s="50"/>
      <c r="AL251" s="63"/>
      <c r="AM251" s="333" t="s">
        <v>75</v>
      </c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7"/>
      <c r="BM251" s="55"/>
      <c r="BQ251" s="55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311"/>
      <c r="CY251" s="311"/>
      <c r="CZ251" s="312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L251" s="222"/>
      <c r="DM251" s="223"/>
      <c r="DN251" s="223"/>
      <c r="DO251" s="223"/>
      <c r="DP251" s="223"/>
      <c r="DQ251" s="223"/>
      <c r="DR251" s="223"/>
      <c r="DS251" s="223"/>
      <c r="DT251" s="223"/>
      <c r="DU251" s="223"/>
      <c r="DV251" s="223"/>
      <c r="DW251" s="224"/>
      <c r="EE251" s="53"/>
      <c r="EF251" s="53"/>
      <c r="EG251" s="53"/>
      <c r="EH251" s="53"/>
      <c r="EI251" s="54"/>
      <c r="EJ251" s="297"/>
      <c r="EK251" s="298"/>
      <c r="EL251" s="299"/>
      <c r="EM251" s="297"/>
      <c r="EN251" s="298"/>
      <c r="EO251" s="298"/>
    </row>
    <row r="252" spans="8:145" ht="5.25" customHeight="1" x14ac:dyDescent="0.15">
      <c r="H252" s="55"/>
      <c r="L252" s="55"/>
      <c r="AE252" s="329"/>
      <c r="AF252" s="330"/>
      <c r="AG252" s="330"/>
      <c r="AH252" s="52"/>
      <c r="AI252" s="53"/>
      <c r="AJ252" s="53"/>
      <c r="AK252" s="53"/>
      <c r="AL252" s="56"/>
      <c r="AM252" s="326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9"/>
      <c r="BM252" s="55"/>
      <c r="BQ252" s="55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311"/>
      <c r="CY252" s="311"/>
      <c r="CZ252" s="312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L252" s="222"/>
      <c r="DM252" s="223"/>
      <c r="DN252" s="223"/>
      <c r="DO252" s="223"/>
      <c r="DP252" s="223"/>
      <c r="DQ252" s="223"/>
      <c r="DR252" s="223"/>
      <c r="DS252" s="223"/>
      <c r="DT252" s="223"/>
      <c r="DU252" s="223"/>
      <c r="DV252" s="223"/>
      <c r="DW252" s="224"/>
      <c r="EE252" s="53"/>
      <c r="EF252" s="53"/>
      <c r="EG252" s="53"/>
      <c r="EH252" s="53"/>
      <c r="EI252" s="54"/>
      <c r="EJ252" s="297"/>
      <c r="EK252" s="298"/>
      <c r="EL252" s="299"/>
      <c r="EM252" s="297"/>
      <c r="EN252" s="298"/>
      <c r="EO252" s="298"/>
    </row>
    <row r="253" spans="8:145" ht="5.25" customHeight="1" x14ac:dyDescent="0.15">
      <c r="H253" s="55"/>
      <c r="L253" s="55"/>
      <c r="AE253" s="331"/>
      <c r="AF253" s="332"/>
      <c r="AG253" s="332"/>
      <c r="AH253" s="64"/>
      <c r="AI253" s="65"/>
      <c r="AJ253" s="65"/>
      <c r="AK253" s="65"/>
      <c r="AL253" s="66"/>
      <c r="AM253" s="327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  <c r="BI253" s="210"/>
      <c r="BJ253" s="210"/>
      <c r="BK253" s="210"/>
      <c r="BL253" s="211"/>
      <c r="BM253" s="55"/>
      <c r="BQ253" s="55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311"/>
      <c r="CY253" s="311"/>
      <c r="CZ253" s="312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L253" s="222"/>
      <c r="DM253" s="223"/>
      <c r="DN253" s="223"/>
      <c r="DO253" s="223"/>
      <c r="DP253" s="223"/>
      <c r="DQ253" s="223"/>
      <c r="DR253" s="223"/>
      <c r="DS253" s="223"/>
      <c r="DT253" s="223"/>
      <c r="DU253" s="223"/>
      <c r="DV253" s="223"/>
      <c r="DW253" s="224"/>
      <c r="EE253" s="53"/>
      <c r="EF253" s="53"/>
      <c r="EG253" s="53"/>
      <c r="EH253" s="53"/>
      <c r="EI253" s="54"/>
      <c r="EJ253" s="297"/>
      <c r="EK253" s="298"/>
      <c r="EL253" s="299"/>
      <c r="EM253" s="297"/>
      <c r="EN253" s="298"/>
      <c r="EO253" s="298"/>
    </row>
    <row r="254" spans="8:145" ht="5.25" customHeight="1" x14ac:dyDescent="0.15">
      <c r="H254" s="55"/>
      <c r="L254" s="55"/>
      <c r="AE254" s="49"/>
      <c r="AF254" s="50"/>
      <c r="AG254" s="51"/>
      <c r="AH254" s="49"/>
      <c r="AI254" s="50"/>
      <c r="AJ254" s="50"/>
      <c r="AK254" s="50"/>
      <c r="AL254" s="63"/>
      <c r="AM254" s="67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1"/>
      <c r="BM254" s="55"/>
      <c r="BQ254" s="55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311"/>
      <c r="CY254" s="311"/>
      <c r="CZ254" s="312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L254" s="222"/>
      <c r="DM254" s="223"/>
      <c r="DN254" s="223"/>
      <c r="DO254" s="223"/>
      <c r="DP254" s="223"/>
      <c r="DQ254" s="223"/>
      <c r="DR254" s="223"/>
      <c r="DS254" s="223"/>
      <c r="DT254" s="223"/>
      <c r="DU254" s="223"/>
      <c r="DV254" s="223"/>
      <c r="DW254" s="224"/>
      <c r="EE254" s="53"/>
      <c r="EF254" s="53"/>
      <c r="EG254" s="53"/>
      <c r="EH254" s="53"/>
      <c r="EI254" s="54"/>
      <c r="EJ254" s="297"/>
      <c r="EK254" s="298"/>
      <c r="EL254" s="299"/>
      <c r="EM254" s="297"/>
      <c r="EN254" s="298"/>
      <c r="EO254" s="298"/>
    </row>
    <row r="255" spans="8:145" ht="5.25" customHeight="1" x14ac:dyDescent="0.15">
      <c r="H255" s="55"/>
      <c r="L255" s="55"/>
      <c r="AE255" s="52"/>
      <c r="AF255" s="53"/>
      <c r="AG255" s="54"/>
      <c r="AH255" s="52"/>
      <c r="AI255" s="53"/>
      <c r="AJ255" s="53"/>
      <c r="AK255" s="53"/>
      <c r="AL255" s="56"/>
      <c r="AM255" s="57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4"/>
      <c r="BM255" s="55"/>
      <c r="BQ255" s="55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311"/>
      <c r="CY255" s="311"/>
      <c r="CZ255" s="312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L255" s="222"/>
      <c r="DM255" s="223"/>
      <c r="DN255" s="223"/>
      <c r="DO255" s="223"/>
      <c r="DP255" s="223"/>
      <c r="DQ255" s="223"/>
      <c r="DR255" s="223"/>
      <c r="DS255" s="223"/>
      <c r="DT255" s="223"/>
      <c r="DU255" s="223"/>
      <c r="DV255" s="223"/>
      <c r="DW255" s="224"/>
      <c r="EE255" s="53"/>
      <c r="EF255" s="53"/>
      <c r="EG255" s="53"/>
      <c r="EH255" s="53"/>
      <c r="EI255" s="54"/>
      <c r="EJ255" s="297"/>
      <c r="EK255" s="298"/>
      <c r="EL255" s="299"/>
      <c r="EM255" s="297"/>
      <c r="EN255" s="298"/>
      <c r="EO255" s="298"/>
    </row>
    <row r="256" spans="8:145" ht="5.25" customHeight="1" x14ac:dyDescent="0.15">
      <c r="H256" s="55"/>
      <c r="L256" s="55"/>
      <c r="AE256" s="52"/>
      <c r="AF256" s="53"/>
      <c r="AG256" s="54"/>
      <c r="AH256" s="52"/>
      <c r="AI256" s="53"/>
      <c r="AJ256" s="53"/>
      <c r="AK256" s="53"/>
      <c r="AL256" s="56"/>
      <c r="AM256" s="57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4"/>
      <c r="BM256" s="55"/>
      <c r="BQ256" s="55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311"/>
      <c r="CY256" s="311"/>
      <c r="CZ256" s="312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L256" s="222"/>
      <c r="DM256" s="223"/>
      <c r="DN256" s="223"/>
      <c r="DO256" s="223"/>
      <c r="DP256" s="223"/>
      <c r="DQ256" s="223"/>
      <c r="DR256" s="223"/>
      <c r="DS256" s="223"/>
      <c r="DT256" s="223"/>
      <c r="DU256" s="223"/>
      <c r="DV256" s="223"/>
      <c r="DW256" s="224"/>
      <c r="EE256" s="53"/>
      <c r="EF256" s="53"/>
      <c r="EG256" s="53"/>
      <c r="EH256" s="53"/>
      <c r="EI256" s="54"/>
      <c r="EJ256" s="297"/>
      <c r="EK256" s="298"/>
      <c r="EL256" s="299"/>
      <c r="EM256" s="297"/>
      <c r="EN256" s="298"/>
      <c r="EO256" s="298"/>
    </row>
    <row r="257" spans="8:145" ht="5.25" customHeight="1" x14ac:dyDescent="0.15">
      <c r="H257" s="55"/>
      <c r="L257" s="55"/>
      <c r="AE257" s="52"/>
      <c r="AF257" s="53"/>
      <c r="AG257" s="54"/>
      <c r="AH257" s="52"/>
      <c r="AI257" s="53"/>
      <c r="AJ257" s="53"/>
      <c r="AK257" s="53"/>
      <c r="AL257" s="56"/>
      <c r="AM257" s="57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4"/>
      <c r="BM257" s="55"/>
      <c r="BQ257" s="55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311"/>
      <c r="CY257" s="311"/>
      <c r="CZ257" s="312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L257" s="222"/>
      <c r="DM257" s="223"/>
      <c r="DN257" s="223"/>
      <c r="DO257" s="223"/>
      <c r="DP257" s="223"/>
      <c r="DQ257" s="223"/>
      <c r="DR257" s="223"/>
      <c r="DS257" s="223"/>
      <c r="DT257" s="223"/>
      <c r="DU257" s="223"/>
      <c r="DV257" s="223"/>
      <c r="DW257" s="224"/>
      <c r="EE257" s="53"/>
      <c r="EF257" s="53"/>
      <c r="EG257" s="53"/>
      <c r="EH257" s="53"/>
      <c r="EI257" s="54"/>
      <c r="EJ257" s="297"/>
      <c r="EK257" s="298"/>
      <c r="EL257" s="299"/>
      <c r="EM257" s="297"/>
      <c r="EN257" s="298"/>
      <c r="EO257" s="298"/>
    </row>
    <row r="258" spans="8:145" ht="5.25" customHeight="1" x14ac:dyDescent="0.15">
      <c r="H258" s="55"/>
      <c r="L258" s="55"/>
      <c r="AE258" s="52"/>
      <c r="AF258" s="53"/>
      <c r="AG258" s="54"/>
      <c r="AH258" s="52"/>
      <c r="AI258" s="53"/>
      <c r="AJ258" s="53"/>
      <c r="AK258" s="53"/>
      <c r="AL258" s="56"/>
      <c r="AM258" s="57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4"/>
      <c r="BM258" s="55"/>
      <c r="BQ258" s="55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311"/>
      <c r="CY258" s="311"/>
      <c r="CZ258" s="312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L258" s="222"/>
      <c r="DM258" s="223"/>
      <c r="DN258" s="223"/>
      <c r="DO258" s="223"/>
      <c r="DP258" s="223"/>
      <c r="DQ258" s="223"/>
      <c r="DR258" s="223"/>
      <c r="DS258" s="223"/>
      <c r="DT258" s="223"/>
      <c r="DU258" s="223"/>
      <c r="DV258" s="223"/>
      <c r="DW258" s="224"/>
      <c r="EE258" s="53"/>
      <c r="EF258" s="53"/>
      <c r="EG258" s="53"/>
      <c r="EH258" s="53"/>
      <c r="EI258" s="54"/>
      <c r="EJ258" s="297"/>
      <c r="EK258" s="298"/>
      <c r="EL258" s="299"/>
      <c r="EM258" s="297"/>
      <c r="EN258" s="298"/>
      <c r="EO258" s="298"/>
    </row>
    <row r="259" spans="8:145" ht="5.25" customHeight="1" x14ac:dyDescent="0.15">
      <c r="H259" s="55"/>
      <c r="L259" s="55"/>
      <c r="AL259" s="56"/>
      <c r="AM259" s="57"/>
      <c r="BB259" s="53"/>
      <c r="BC259" s="53"/>
      <c r="BM259" s="55"/>
      <c r="BQ259" s="55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311"/>
      <c r="CY259" s="311"/>
      <c r="CZ259" s="312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L259" s="222"/>
      <c r="DM259" s="223"/>
      <c r="DN259" s="223"/>
      <c r="DO259" s="223"/>
      <c r="DP259" s="223"/>
      <c r="DQ259" s="223"/>
      <c r="DR259" s="223"/>
      <c r="DS259" s="223"/>
      <c r="DT259" s="223"/>
      <c r="DU259" s="223"/>
      <c r="DV259" s="223"/>
      <c r="DW259" s="224"/>
      <c r="EE259" s="53"/>
      <c r="EF259" s="53"/>
      <c r="EG259" s="53"/>
      <c r="EH259" s="53"/>
      <c r="EI259" s="54"/>
      <c r="EJ259" s="297"/>
      <c r="EK259" s="298"/>
      <c r="EL259" s="299"/>
      <c r="EM259" s="297"/>
      <c r="EN259" s="298"/>
      <c r="EO259" s="298"/>
    </row>
    <row r="260" spans="8:145" ht="5.25" customHeight="1" x14ac:dyDescent="0.15">
      <c r="H260" s="55"/>
      <c r="L260" s="55"/>
      <c r="AL260" s="56"/>
      <c r="AM260" s="57"/>
      <c r="BB260" s="53"/>
      <c r="BC260" s="53"/>
      <c r="BM260" s="55"/>
      <c r="BQ260" s="55"/>
      <c r="CO260" s="53"/>
      <c r="CP260" s="53"/>
      <c r="CQ260" s="53"/>
      <c r="CR260" s="53"/>
      <c r="CS260" s="53"/>
      <c r="CT260" s="53"/>
      <c r="CU260" s="53"/>
      <c r="CV260" s="53"/>
      <c r="CW260" s="53"/>
      <c r="CX260" s="311"/>
      <c r="CY260" s="311"/>
      <c r="CZ260" s="312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L260" s="225"/>
      <c r="DM260" s="226"/>
      <c r="DN260" s="226"/>
      <c r="DO260" s="226"/>
      <c r="DP260" s="226"/>
      <c r="DQ260" s="226"/>
      <c r="DR260" s="226"/>
      <c r="DS260" s="226"/>
      <c r="DT260" s="226"/>
      <c r="DU260" s="226"/>
      <c r="DV260" s="226"/>
      <c r="DW260" s="227"/>
      <c r="EE260" s="65"/>
      <c r="EF260" s="65"/>
      <c r="EG260" s="65"/>
      <c r="EH260" s="65"/>
      <c r="EI260" s="68"/>
      <c r="EJ260" s="297"/>
      <c r="EK260" s="298"/>
      <c r="EL260" s="299"/>
      <c r="EM260" s="297"/>
      <c r="EN260" s="298"/>
      <c r="EO260" s="298"/>
    </row>
    <row r="261" spans="8:145" ht="5.25" customHeight="1" x14ac:dyDescent="0.15">
      <c r="H261" s="55"/>
      <c r="L261" s="55"/>
      <c r="AE261" s="69"/>
      <c r="AF261" s="70"/>
      <c r="AG261" s="70"/>
      <c r="AH261" s="70"/>
      <c r="AI261" s="70"/>
      <c r="AJ261" s="70"/>
      <c r="AK261" s="70"/>
      <c r="AL261" s="71"/>
      <c r="AM261" s="72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3"/>
      <c r="BM261" s="55"/>
      <c r="BQ261" s="55"/>
      <c r="BS261" s="50"/>
      <c r="BT261" s="50"/>
      <c r="BU261" s="50"/>
      <c r="BV261" s="50"/>
      <c r="BW261" s="51"/>
      <c r="BX261" s="262">
        <v>300</v>
      </c>
      <c r="BY261" s="263"/>
      <c r="BZ261" s="264"/>
      <c r="CA261" s="217">
        <f>BX261+BX264+BX270</f>
        <v>1200</v>
      </c>
      <c r="CB261" s="265"/>
      <c r="CC261" s="265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53"/>
      <c r="CP261" s="53"/>
      <c r="CQ261" s="53"/>
      <c r="CR261" s="53"/>
      <c r="CS261" s="53"/>
      <c r="CT261" s="53"/>
      <c r="CU261" s="53"/>
      <c r="CV261" s="53"/>
      <c r="CW261" s="53"/>
      <c r="CX261" s="311"/>
      <c r="CY261" s="311"/>
      <c r="CZ261" s="312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L261" s="219" t="s">
        <v>79</v>
      </c>
      <c r="DM261" s="220"/>
      <c r="DN261" s="220"/>
      <c r="DO261" s="220"/>
      <c r="DP261" s="220"/>
      <c r="DQ261" s="220"/>
      <c r="DR261" s="220"/>
      <c r="DS261" s="220"/>
      <c r="DT261" s="220"/>
      <c r="DU261" s="220"/>
      <c r="DV261" s="220"/>
      <c r="DW261" s="221"/>
      <c r="EE261" s="53"/>
      <c r="EF261" s="53"/>
      <c r="EG261" s="53"/>
      <c r="EH261" s="53"/>
      <c r="EI261" s="54"/>
      <c r="EJ261" s="217">
        <f>IF(EJ245+EJ246+EJ247+EJ249&lt;500,810-EJ245-EJ246-EJ247+[1]入力!F241,310+[1]入力!$F$13)</f>
        <v>330</v>
      </c>
      <c r="EK261" s="218"/>
      <c r="EL261" s="228"/>
      <c r="EM261" s="297"/>
      <c r="EN261" s="298"/>
      <c r="EO261" s="298"/>
    </row>
    <row r="262" spans="8:145" ht="5.25" customHeight="1" x14ac:dyDescent="0.15">
      <c r="H262" s="55"/>
      <c r="L262" s="55"/>
      <c r="AE262" s="75"/>
      <c r="AF262" s="76"/>
      <c r="AG262" s="76"/>
      <c r="AH262" s="76"/>
      <c r="AI262" s="76"/>
      <c r="AJ262" s="76"/>
      <c r="AK262" s="76"/>
      <c r="AL262" s="77"/>
      <c r="AM262" s="78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9"/>
      <c r="BM262" s="55"/>
      <c r="BQ262" s="55"/>
      <c r="BS262" s="53"/>
      <c r="BT262" s="53"/>
      <c r="BU262" s="53"/>
      <c r="BV262" s="53"/>
      <c r="BW262" s="54"/>
      <c r="BX262" s="217"/>
      <c r="BY262" s="218"/>
      <c r="BZ262" s="228"/>
      <c r="CA262" s="217"/>
      <c r="CB262" s="265"/>
      <c r="CC262" s="265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S262" s="53"/>
      <c r="CT262" s="53"/>
      <c r="CU262" s="53"/>
      <c r="CX262" s="311"/>
      <c r="CY262" s="311"/>
      <c r="CZ262" s="312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L262" s="222"/>
      <c r="DM262" s="223"/>
      <c r="DN262" s="223"/>
      <c r="DO262" s="223"/>
      <c r="DP262" s="223"/>
      <c r="DQ262" s="223"/>
      <c r="DR262" s="223"/>
      <c r="DS262" s="223"/>
      <c r="DT262" s="223"/>
      <c r="DU262" s="223"/>
      <c r="DV262" s="223"/>
      <c r="DW262" s="224"/>
      <c r="EE262" s="53"/>
      <c r="EF262" s="53"/>
      <c r="EG262" s="53"/>
      <c r="EH262" s="53"/>
      <c r="EI262" s="54"/>
      <c r="EJ262" s="217"/>
      <c r="EK262" s="218"/>
      <c r="EL262" s="228"/>
      <c r="EM262" s="297"/>
      <c r="EN262" s="298"/>
      <c r="EO262" s="298"/>
    </row>
    <row r="263" spans="8:145" ht="5.25" customHeight="1" x14ac:dyDescent="0.15">
      <c r="H263" s="55"/>
      <c r="L263" s="55"/>
      <c r="AE263" s="75"/>
      <c r="AF263" s="76"/>
      <c r="AG263" s="76"/>
      <c r="AH263" s="76"/>
      <c r="AI263" s="76"/>
      <c r="AJ263" s="76"/>
      <c r="AK263" s="76"/>
      <c r="AL263" s="77"/>
      <c r="AM263" s="78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9"/>
      <c r="BM263" s="55"/>
      <c r="BQ263" s="55"/>
      <c r="BS263" s="53"/>
      <c r="BT263" s="53"/>
      <c r="BU263" s="53"/>
      <c r="BV263" s="53"/>
      <c r="BW263" s="54"/>
      <c r="BX263" s="217"/>
      <c r="BY263" s="218"/>
      <c r="BZ263" s="228"/>
      <c r="CA263" s="217"/>
      <c r="CB263" s="265"/>
      <c r="CC263" s="265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V263" s="74"/>
      <c r="CW263" s="74"/>
      <c r="CX263" s="311"/>
      <c r="CY263" s="311"/>
      <c r="CZ263" s="312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L263" s="222"/>
      <c r="DM263" s="223"/>
      <c r="DN263" s="223"/>
      <c r="DO263" s="223"/>
      <c r="DP263" s="223"/>
      <c r="DQ263" s="223"/>
      <c r="DR263" s="223"/>
      <c r="DS263" s="223"/>
      <c r="DT263" s="223"/>
      <c r="DU263" s="223"/>
      <c r="DV263" s="223"/>
      <c r="DW263" s="224"/>
      <c r="EE263" s="53"/>
      <c r="EF263" s="53"/>
      <c r="EG263" s="53"/>
      <c r="EH263" s="53"/>
      <c r="EI263" s="54"/>
      <c r="EJ263" s="217"/>
      <c r="EK263" s="218"/>
      <c r="EL263" s="228"/>
      <c r="EM263" s="297"/>
      <c r="EN263" s="298"/>
      <c r="EO263" s="298"/>
    </row>
    <row r="264" spans="8:145" ht="5.25" customHeight="1" x14ac:dyDescent="0.15">
      <c r="H264" s="55"/>
      <c r="L264" s="55"/>
      <c r="AE264" s="75"/>
      <c r="AF264" s="76"/>
      <c r="AG264" s="76"/>
      <c r="AH264" s="69"/>
      <c r="AI264" s="70"/>
      <c r="AJ264" s="70"/>
      <c r="AK264" s="70"/>
      <c r="AL264" s="71"/>
      <c r="AM264" s="72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3"/>
      <c r="BM264" s="55"/>
      <c r="BQ264" s="55"/>
      <c r="BS264" s="50"/>
      <c r="BT264" s="50"/>
      <c r="BU264" s="50"/>
      <c r="BV264" s="50"/>
      <c r="BW264" s="51"/>
      <c r="BX264" s="217">
        <v>600</v>
      </c>
      <c r="BY264" s="218"/>
      <c r="BZ264" s="228"/>
      <c r="CA264" s="217"/>
      <c r="CB264" s="265"/>
      <c r="CC264" s="265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311"/>
      <c r="CY264" s="311"/>
      <c r="CZ264" s="312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L264" s="222"/>
      <c r="DM264" s="223"/>
      <c r="DN264" s="223"/>
      <c r="DO264" s="223"/>
      <c r="DP264" s="223"/>
      <c r="DQ264" s="223"/>
      <c r="DR264" s="223"/>
      <c r="DS264" s="223"/>
      <c r="DT264" s="223"/>
      <c r="DU264" s="223"/>
      <c r="DV264" s="223"/>
      <c r="DW264" s="224"/>
      <c r="EE264" s="53"/>
      <c r="EF264" s="53"/>
      <c r="EG264" s="53"/>
      <c r="EH264" s="53"/>
      <c r="EI264" s="54"/>
      <c r="EJ264" s="217"/>
      <c r="EK264" s="218"/>
      <c r="EL264" s="228"/>
      <c r="EM264" s="297"/>
      <c r="EN264" s="298"/>
      <c r="EO264" s="298"/>
    </row>
    <row r="265" spans="8:145" ht="5.25" customHeight="1" x14ac:dyDescent="0.15">
      <c r="H265" s="55"/>
      <c r="L265" s="55"/>
      <c r="AE265" s="75"/>
      <c r="AF265" s="76"/>
      <c r="AG265" s="76"/>
      <c r="AH265" s="75"/>
      <c r="AI265" s="76"/>
      <c r="AJ265" s="76"/>
      <c r="AK265" s="76"/>
      <c r="AL265" s="77"/>
      <c r="AM265" s="78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9"/>
      <c r="BM265" s="55"/>
      <c r="BQ265" s="55"/>
      <c r="BS265" s="53"/>
      <c r="BT265" s="53"/>
      <c r="BU265" s="53"/>
      <c r="BV265" s="53"/>
      <c r="BW265" s="54"/>
      <c r="BX265" s="217"/>
      <c r="BY265" s="218"/>
      <c r="BZ265" s="228"/>
      <c r="CA265" s="217"/>
      <c r="CB265" s="265"/>
      <c r="CC265" s="265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311"/>
      <c r="CY265" s="311"/>
      <c r="CZ265" s="312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L265" s="222"/>
      <c r="DM265" s="223"/>
      <c r="DN265" s="223"/>
      <c r="DO265" s="223"/>
      <c r="DP265" s="223"/>
      <c r="DQ265" s="223"/>
      <c r="DR265" s="223"/>
      <c r="DS265" s="223"/>
      <c r="DT265" s="223"/>
      <c r="DU265" s="223"/>
      <c r="DV265" s="223"/>
      <c r="DW265" s="224"/>
      <c r="EE265" s="53"/>
      <c r="EF265" s="53"/>
      <c r="EG265" s="53"/>
      <c r="EH265" s="53"/>
      <c r="EI265" s="54"/>
      <c r="EJ265" s="217"/>
      <c r="EK265" s="218"/>
      <c r="EL265" s="228"/>
      <c r="EM265" s="297"/>
      <c r="EN265" s="298"/>
      <c r="EO265" s="298"/>
    </row>
    <row r="266" spans="8:145" ht="5.25" customHeight="1" thickBot="1" x14ac:dyDescent="0.2">
      <c r="H266" s="55"/>
      <c r="L266" s="55"/>
      <c r="AE266" s="75"/>
      <c r="AF266" s="76"/>
      <c r="AG266" s="76"/>
      <c r="AH266" s="75"/>
      <c r="AI266" s="76"/>
      <c r="AJ266" s="76"/>
      <c r="AK266" s="76"/>
      <c r="AL266" s="77"/>
      <c r="AM266" s="83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76"/>
      <c r="BE266" s="76"/>
      <c r="BF266" s="76"/>
      <c r="BG266" s="76"/>
      <c r="BH266" s="76"/>
      <c r="BI266" s="76"/>
      <c r="BJ266" s="76"/>
      <c r="BK266" s="76"/>
      <c r="BL266" s="79"/>
      <c r="BM266" s="55"/>
      <c r="BQ266" s="55"/>
      <c r="BS266" s="53"/>
      <c r="BT266" s="53"/>
      <c r="BU266" s="53"/>
      <c r="BV266" s="53"/>
      <c r="BW266" s="54"/>
      <c r="BX266" s="217"/>
      <c r="BY266" s="218"/>
      <c r="BZ266" s="228"/>
      <c r="CA266" s="217"/>
      <c r="CB266" s="265"/>
      <c r="CC266" s="265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X266" s="311"/>
      <c r="CY266" s="311"/>
      <c r="CZ266" s="312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L266" s="222"/>
      <c r="DM266" s="223"/>
      <c r="DN266" s="223"/>
      <c r="DO266" s="223"/>
      <c r="DP266" s="223"/>
      <c r="DQ266" s="223"/>
      <c r="DR266" s="223"/>
      <c r="DS266" s="223"/>
      <c r="DT266" s="223"/>
      <c r="DU266" s="223"/>
      <c r="DV266" s="223"/>
      <c r="DW266" s="224"/>
      <c r="EE266" s="53"/>
      <c r="EF266" s="53"/>
      <c r="EG266" s="53"/>
      <c r="EH266" s="53"/>
      <c r="EI266" s="54"/>
      <c r="EJ266" s="217"/>
      <c r="EK266" s="218"/>
      <c r="EL266" s="228"/>
      <c r="EM266" s="297"/>
      <c r="EN266" s="298"/>
      <c r="EO266" s="298"/>
    </row>
    <row r="267" spans="8:145" ht="5.25" customHeight="1" x14ac:dyDescent="0.15">
      <c r="H267" s="55"/>
      <c r="L267" s="55"/>
      <c r="AE267" s="75"/>
      <c r="AF267" s="76"/>
      <c r="AG267" s="76"/>
      <c r="AH267" s="75"/>
      <c r="AI267" s="76"/>
      <c r="AJ267" s="76"/>
      <c r="AK267" s="76"/>
      <c r="AL267" s="77"/>
      <c r="AM267" s="85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7"/>
      <c r="BM267" s="88"/>
      <c r="BN267" s="89"/>
      <c r="BO267" s="89"/>
      <c r="BP267" s="89"/>
      <c r="BQ267" s="88"/>
      <c r="BR267" s="89"/>
      <c r="BS267" s="89"/>
      <c r="BT267" s="89"/>
      <c r="BU267" s="89"/>
      <c r="BV267" s="89"/>
      <c r="BW267" s="54"/>
      <c r="BX267" s="217"/>
      <c r="BY267" s="218"/>
      <c r="BZ267" s="228"/>
      <c r="CA267" s="217"/>
      <c r="CB267" s="265"/>
      <c r="CC267" s="265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DL267" s="80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2"/>
      <c r="EE267" s="65"/>
      <c r="EF267" s="65"/>
      <c r="EG267" s="65"/>
      <c r="EH267" s="65"/>
      <c r="EI267" s="68"/>
      <c r="EJ267" s="243"/>
      <c r="EK267" s="244"/>
      <c r="EL267" s="245"/>
      <c r="EM267" s="297"/>
      <c r="EN267" s="298"/>
      <c r="EO267" s="298"/>
    </row>
    <row r="268" spans="8:145" ht="5.25" customHeight="1" x14ac:dyDescent="0.15">
      <c r="H268" s="55"/>
      <c r="L268" s="55"/>
      <c r="AE268" s="75"/>
      <c r="AF268" s="76"/>
      <c r="AG268" s="76"/>
      <c r="AH268" s="75"/>
      <c r="AI268" s="76"/>
      <c r="AJ268" s="76"/>
      <c r="AK268" s="76"/>
      <c r="AL268" s="77"/>
      <c r="AM268" s="78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9"/>
      <c r="BM268" s="55"/>
      <c r="BQ268" s="55"/>
      <c r="BS268" s="53"/>
      <c r="BT268" s="53"/>
      <c r="BU268" s="53"/>
      <c r="BV268" s="53"/>
      <c r="BW268" s="54"/>
      <c r="BX268" s="217"/>
      <c r="BY268" s="218"/>
      <c r="BZ268" s="228"/>
      <c r="CA268" s="217"/>
      <c r="CB268" s="265"/>
      <c r="CC268" s="265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X268" s="74"/>
      <c r="CY268" s="74"/>
      <c r="CZ268" s="74"/>
      <c r="DA268" s="74"/>
      <c r="DB268" s="74"/>
      <c r="DC268" s="74"/>
    </row>
    <row r="269" spans="8:145" ht="5.25" customHeight="1" x14ac:dyDescent="0.15">
      <c r="H269" s="55"/>
      <c r="L269" s="55"/>
      <c r="AE269" s="75"/>
      <c r="AF269" s="76"/>
      <c r="AG269" s="76"/>
      <c r="AH269" s="80"/>
      <c r="AI269" s="81"/>
      <c r="AJ269" s="81"/>
      <c r="AK269" s="81"/>
      <c r="AL269" s="91"/>
      <c r="AM269" s="92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2"/>
      <c r="BM269" s="55"/>
      <c r="BQ269" s="55"/>
      <c r="BS269" s="65"/>
      <c r="BT269" s="65"/>
      <c r="BU269" s="65"/>
      <c r="BV269" s="65"/>
      <c r="BW269" s="68"/>
      <c r="BX269" s="217"/>
      <c r="BY269" s="218"/>
      <c r="BZ269" s="228"/>
      <c r="CA269" s="217"/>
      <c r="CB269" s="265"/>
      <c r="CC269" s="265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X269" s="74"/>
      <c r="CY269" s="74"/>
      <c r="CZ269" s="74"/>
      <c r="DA269" s="74"/>
      <c r="DB269" s="74"/>
      <c r="DC269" s="74"/>
    </row>
    <row r="270" spans="8:145" ht="5.25" customHeight="1" x14ac:dyDescent="0.15">
      <c r="H270" s="55"/>
      <c r="L270" s="55"/>
      <c r="AE270" s="75"/>
      <c r="AF270" s="76"/>
      <c r="AG270" s="76"/>
      <c r="AH270" s="76"/>
      <c r="AI270" s="76"/>
      <c r="AJ270" s="76"/>
      <c r="AK270" s="76"/>
      <c r="AL270" s="77"/>
      <c r="AM270" s="78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9"/>
      <c r="BM270" s="55"/>
      <c r="BQ270" s="55"/>
      <c r="BS270" s="53"/>
      <c r="BT270" s="53"/>
      <c r="BU270" s="53"/>
      <c r="BV270" s="53"/>
      <c r="BW270" s="54"/>
      <c r="BX270" s="217">
        <v>300</v>
      </c>
      <c r="BY270" s="218"/>
      <c r="BZ270" s="228"/>
      <c r="CA270" s="217"/>
      <c r="CB270" s="265"/>
      <c r="CC270" s="265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X270" s="74"/>
      <c r="CY270" s="74"/>
      <c r="CZ270" s="74"/>
      <c r="DA270" s="74"/>
      <c r="DB270" s="74"/>
      <c r="DC270" s="74"/>
    </row>
    <row r="271" spans="8:145" ht="5.25" customHeight="1" x14ac:dyDescent="0.15">
      <c r="H271" s="55"/>
      <c r="L271" s="55"/>
      <c r="AE271" s="75"/>
      <c r="AF271" s="76"/>
      <c r="AG271" s="76"/>
      <c r="AH271" s="76"/>
      <c r="AI271" s="76"/>
      <c r="AJ271" s="76"/>
      <c r="AK271" s="76"/>
      <c r="AL271" s="77"/>
      <c r="AM271" s="78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9"/>
      <c r="BM271" s="55"/>
      <c r="BQ271" s="55"/>
      <c r="BS271" s="53"/>
      <c r="BT271" s="53"/>
      <c r="BU271" s="53"/>
      <c r="BV271" s="53"/>
      <c r="BW271" s="54"/>
      <c r="BX271" s="217"/>
      <c r="BY271" s="218"/>
      <c r="BZ271" s="228"/>
      <c r="CA271" s="217"/>
      <c r="CB271" s="265"/>
      <c r="CC271" s="265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</row>
    <row r="272" spans="8:145" ht="5.25" customHeight="1" x14ac:dyDescent="0.15">
      <c r="H272" s="55"/>
      <c r="L272" s="55"/>
      <c r="AE272" s="80"/>
      <c r="AF272" s="81"/>
      <c r="AG272" s="81"/>
      <c r="AH272" s="81"/>
      <c r="AI272" s="81"/>
      <c r="AJ272" s="81"/>
      <c r="AK272" s="81"/>
      <c r="AL272" s="91"/>
      <c r="AM272" s="92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2"/>
      <c r="BM272" s="55"/>
      <c r="BQ272" s="55"/>
      <c r="BS272" s="65"/>
      <c r="BT272" s="65"/>
      <c r="BU272" s="65"/>
      <c r="BV272" s="65"/>
      <c r="BW272" s="68"/>
      <c r="BX272" s="243"/>
      <c r="BY272" s="244"/>
      <c r="BZ272" s="245"/>
      <c r="CA272" s="217"/>
      <c r="CB272" s="265"/>
      <c r="CC272" s="265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</row>
    <row r="273" spans="8:133" ht="5.25" customHeight="1" x14ac:dyDescent="0.15">
      <c r="H273" s="55"/>
      <c r="L273" s="55"/>
      <c r="AL273" s="56"/>
      <c r="AM273" s="57"/>
      <c r="BB273" s="53"/>
      <c r="BC273" s="53"/>
      <c r="BM273" s="55"/>
      <c r="BQ273" s="55"/>
      <c r="CO273" s="74"/>
      <c r="CP273" s="74"/>
      <c r="CQ273" s="74"/>
      <c r="CR273" s="74"/>
      <c r="CS273" s="74"/>
      <c r="CT273" s="74"/>
      <c r="CU273" s="74"/>
      <c r="CV273" s="74"/>
      <c r="DL273" s="90"/>
      <c r="DM273" s="90"/>
      <c r="DN273" s="90"/>
      <c r="DO273" s="90"/>
      <c r="DP273" s="90"/>
      <c r="DQ273" s="90"/>
      <c r="DR273" s="90"/>
      <c r="DS273" s="90"/>
      <c r="DT273" s="90"/>
      <c r="DU273" s="90"/>
      <c r="DV273" s="90"/>
      <c r="DW273" s="90"/>
      <c r="DX273" s="90"/>
      <c r="DY273" s="90"/>
      <c r="DZ273" s="90"/>
      <c r="EA273" s="90"/>
      <c r="EB273" s="90"/>
    </row>
    <row r="274" spans="8:133" ht="5.25" customHeight="1" x14ac:dyDescent="0.15">
      <c r="H274" s="55"/>
      <c r="L274" s="55"/>
      <c r="AL274" s="56"/>
      <c r="AM274" s="57"/>
      <c r="BB274" s="53"/>
      <c r="BC274" s="53"/>
      <c r="BM274" s="55"/>
      <c r="BQ274" s="55"/>
      <c r="CO274" s="74"/>
      <c r="CP274" s="74"/>
      <c r="CQ274" s="74"/>
      <c r="CR274" s="74"/>
      <c r="CS274" s="74"/>
      <c r="CT274" s="74"/>
      <c r="CU274" s="74"/>
      <c r="CV274" s="74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</row>
    <row r="275" spans="8:133" ht="5.25" customHeight="1" x14ac:dyDescent="0.15">
      <c r="H275" s="55"/>
      <c r="L275" s="55"/>
      <c r="AL275" s="56"/>
      <c r="AM275" s="57"/>
      <c r="BB275" s="53"/>
      <c r="BC275" s="53"/>
      <c r="BM275" s="55"/>
      <c r="BQ275" s="55"/>
      <c r="CS275" s="74"/>
      <c r="CT275" s="74"/>
      <c r="CU275" s="74"/>
    </row>
    <row r="276" spans="8:133" ht="5.25" customHeight="1" x14ac:dyDescent="0.15">
      <c r="H276" s="55"/>
      <c r="L276" s="55"/>
      <c r="AL276" s="56"/>
      <c r="AM276" s="57"/>
      <c r="BB276" s="53"/>
      <c r="BC276" s="53"/>
      <c r="BM276" s="55"/>
      <c r="BQ276" s="55"/>
      <c r="DI276" s="246" t="str">
        <f>[1]市道占用!$C$20</f>
        <v>ポリエチレン管(PP)</v>
      </c>
      <c r="DJ276" s="246"/>
      <c r="DK276" s="246"/>
      <c r="DL276" s="246"/>
      <c r="DM276" s="246"/>
      <c r="DN276" s="246"/>
      <c r="DO276" s="246"/>
      <c r="DP276" s="246"/>
      <c r="DQ276" s="246"/>
      <c r="DR276" s="246"/>
      <c r="DS276" s="246"/>
      <c r="DT276" s="246"/>
      <c r="DU276" s="246"/>
      <c r="DV276" s="246"/>
      <c r="DW276" s="247" t="str">
        <f>[1]市道占用!$G$20</f>
        <v>φ２０mm</v>
      </c>
      <c r="DX276" s="247"/>
      <c r="DY276" s="247"/>
      <c r="DZ276" s="247"/>
      <c r="EA276" s="247"/>
      <c r="EB276" s="247"/>
      <c r="EC276" s="247"/>
    </row>
    <row r="277" spans="8:133" ht="5.25" customHeight="1" x14ac:dyDescent="0.15">
      <c r="H277" s="55"/>
      <c r="L277" s="55"/>
      <c r="AL277" s="56"/>
      <c r="AM277" s="57"/>
      <c r="BB277" s="53"/>
      <c r="BC277" s="53"/>
      <c r="BM277" s="55"/>
      <c r="BQ277" s="55"/>
      <c r="DI277" s="246"/>
      <c r="DJ277" s="246"/>
      <c r="DK277" s="246"/>
      <c r="DL277" s="246"/>
      <c r="DM277" s="246"/>
      <c r="DN277" s="246"/>
      <c r="DO277" s="246"/>
      <c r="DP277" s="246"/>
      <c r="DQ277" s="246"/>
      <c r="DR277" s="246"/>
      <c r="DS277" s="246"/>
      <c r="DT277" s="246"/>
      <c r="DU277" s="246"/>
      <c r="DV277" s="246"/>
      <c r="DW277" s="247"/>
      <c r="DX277" s="247"/>
      <c r="DY277" s="247"/>
      <c r="DZ277" s="247"/>
      <c r="EA277" s="247"/>
      <c r="EB277" s="247"/>
      <c r="EC277" s="247"/>
    </row>
    <row r="278" spans="8:133" ht="5.25" customHeight="1" x14ac:dyDescent="0.15">
      <c r="H278" s="55"/>
      <c r="L278" s="55"/>
      <c r="AL278" s="56"/>
      <c r="AM278" s="57"/>
      <c r="BB278" s="53"/>
      <c r="BC278" s="53"/>
      <c r="BM278" s="55"/>
      <c r="BQ278" s="55"/>
    </row>
    <row r="279" spans="8:133" ht="5.25" customHeight="1" x14ac:dyDescent="0.15">
      <c r="H279" s="55"/>
      <c r="L279" s="55"/>
      <c r="AL279" s="56"/>
      <c r="AM279" s="57"/>
      <c r="BB279" s="53"/>
      <c r="BC279" s="53"/>
      <c r="BM279" s="55"/>
      <c r="BQ279" s="55"/>
    </row>
    <row r="280" spans="8:133" ht="5.25" customHeight="1" x14ac:dyDescent="0.15">
      <c r="H280" s="55"/>
      <c r="L280" s="55"/>
      <c r="AL280" s="56"/>
      <c r="AM280" s="57"/>
      <c r="BB280" s="53"/>
      <c r="BC280" s="53"/>
      <c r="BM280" s="55"/>
      <c r="BQ280" s="55"/>
    </row>
    <row r="281" spans="8:133" ht="5.25" customHeight="1" x14ac:dyDescent="0.15">
      <c r="H281" s="55"/>
      <c r="L281" s="55"/>
      <c r="AL281" s="56"/>
      <c r="AM281" s="57"/>
      <c r="BB281" s="53"/>
      <c r="BC281" s="53"/>
      <c r="BM281" s="55"/>
      <c r="BQ281" s="55"/>
    </row>
    <row r="282" spans="8:133" ht="5.25" customHeight="1" x14ac:dyDescent="0.15">
      <c r="H282" s="55"/>
      <c r="L282" s="55"/>
      <c r="AL282" s="56"/>
      <c r="AM282" s="57"/>
      <c r="BB282" s="53"/>
      <c r="BC282" s="53"/>
      <c r="BM282" s="55"/>
      <c r="BQ282" s="55"/>
    </row>
    <row r="283" spans="8:133" ht="5.25" customHeight="1" x14ac:dyDescent="0.15">
      <c r="H283" s="55"/>
      <c r="L283" s="55"/>
      <c r="AL283" s="56"/>
      <c r="AM283" s="57"/>
      <c r="BB283" s="53"/>
      <c r="BC283" s="53"/>
      <c r="BM283" s="55"/>
      <c r="BQ283" s="55"/>
    </row>
    <row r="284" spans="8:133" ht="5.25" customHeight="1" x14ac:dyDescent="0.15">
      <c r="H284" s="55"/>
      <c r="L284" s="55"/>
      <c r="AL284" s="56"/>
      <c r="AM284" s="57"/>
      <c r="BB284" s="53"/>
      <c r="BC284" s="53"/>
      <c r="BM284" s="55"/>
      <c r="BQ284" s="55"/>
    </row>
    <row r="285" spans="8:133" ht="5.25" customHeight="1" x14ac:dyDescent="0.15">
      <c r="H285" s="55"/>
      <c r="L285" s="55"/>
      <c r="AL285" s="56"/>
      <c r="AM285" s="57"/>
      <c r="BB285" s="53"/>
      <c r="BC285" s="53"/>
      <c r="BM285" s="55"/>
      <c r="BQ285" s="55"/>
    </row>
    <row r="286" spans="8:133" ht="5.25" customHeight="1" x14ac:dyDescent="0.15">
      <c r="H286" s="55"/>
      <c r="L286" s="55"/>
      <c r="AL286" s="56"/>
      <c r="AM286" s="57"/>
      <c r="BB286" s="53"/>
      <c r="BC286" s="53"/>
      <c r="BM286" s="55"/>
      <c r="BQ286" s="55"/>
    </row>
    <row r="287" spans="8:133" ht="5.25" customHeight="1" x14ac:dyDescent="0.15">
      <c r="H287" s="55"/>
      <c r="L287" s="55"/>
      <c r="AL287" s="56"/>
      <c r="AM287" s="57"/>
      <c r="BB287" s="53"/>
      <c r="BC287" s="53"/>
      <c r="BM287" s="55"/>
      <c r="BQ287" s="55"/>
    </row>
    <row r="288" spans="8:133" ht="5.25" customHeight="1" x14ac:dyDescent="0.15"/>
    <row r="289" spans="8:69" ht="5.25" customHeight="1" x14ac:dyDescent="0.15">
      <c r="AM289" s="52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4"/>
    </row>
    <row r="290" spans="8:69" ht="5.25" customHeight="1" x14ac:dyDescent="0.15">
      <c r="AM290" s="52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4"/>
    </row>
    <row r="291" spans="8:69" ht="5.25" customHeight="1" x14ac:dyDescent="0.15">
      <c r="AM291" s="241" t="s">
        <v>75</v>
      </c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208"/>
      <c r="BP291" s="208"/>
      <c r="BQ291" s="209"/>
    </row>
    <row r="292" spans="8:69" ht="5.25" customHeight="1" x14ac:dyDescent="0.15">
      <c r="AM292" s="241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  <c r="BI292" s="208"/>
      <c r="BJ292" s="208"/>
      <c r="BK292" s="208"/>
      <c r="BL292" s="208"/>
      <c r="BM292" s="208"/>
      <c r="BN292" s="208"/>
      <c r="BO292" s="208"/>
      <c r="BP292" s="208"/>
      <c r="BQ292" s="209"/>
    </row>
    <row r="293" spans="8:69" ht="5.25" customHeight="1" x14ac:dyDescent="0.15">
      <c r="AM293" s="242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1"/>
    </row>
    <row r="294" spans="8:69" ht="5.25" customHeight="1" x14ac:dyDescent="0.15">
      <c r="AM294" s="248" t="str">
        <f>AM339</f>
        <v>占用物件</v>
      </c>
      <c r="AN294" s="248"/>
      <c r="AO294" s="248"/>
      <c r="AP294" s="248"/>
      <c r="AQ294" s="248"/>
      <c r="AR294" s="248"/>
      <c r="AS294" s="248"/>
      <c r="AT294" s="248"/>
      <c r="AU294" s="248"/>
      <c r="AV294" s="248"/>
      <c r="AW294" s="248"/>
      <c r="AX294" s="248"/>
      <c r="AY294" s="248"/>
      <c r="AZ294" s="248"/>
      <c r="BA294" s="248"/>
      <c r="BB294" s="248"/>
      <c r="BC294" s="248"/>
      <c r="BD294" s="248"/>
      <c r="BE294" s="248"/>
      <c r="BF294" s="248"/>
      <c r="BG294" s="248"/>
      <c r="BH294" s="248"/>
      <c r="BI294" s="248"/>
      <c r="BJ294" s="248"/>
      <c r="BK294" s="248"/>
      <c r="BL294" s="248"/>
      <c r="BM294" s="248"/>
      <c r="BN294" s="248"/>
      <c r="BO294" s="248"/>
      <c r="BP294" s="248"/>
      <c r="BQ294" s="248"/>
    </row>
    <row r="295" spans="8:69" ht="5.25" customHeight="1" x14ac:dyDescent="0.15">
      <c r="AM295" s="315"/>
      <c r="AN295" s="315"/>
      <c r="AO295" s="315"/>
      <c r="AP295" s="315"/>
      <c r="AQ295" s="315"/>
      <c r="AR295" s="315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5"/>
      <c r="BD295" s="315"/>
      <c r="BE295" s="315"/>
      <c r="BF295" s="315"/>
      <c r="BG295" s="315"/>
      <c r="BH295" s="315"/>
      <c r="BI295" s="315"/>
      <c r="BJ295" s="315"/>
      <c r="BK295" s="315"/>
      <c r="BL295" s="315"/>
      <c r="BM295" s="315"/>
      <c r="BN295" s="315"/>
      <c r="BO295" s="315"/>
      <c r="BP295" s="315"/>
      <c r="BQ295" s="315"/>
    </row>
    <row r="296" spans="8:69" ht="5.25" customHeight="1" x14ac:dyDescent="0.15">
      <c r="AM296" s="315"/>
      <c r="AN296" s="315"/>
      <c r="AO296" s="315"/>
      <c r="AP296" s="315"/>
      <c r="AQ296" s="315"/>
      <c r="AR296" s="315"/>
      <c r="AS296" s="315"/>
      <c r="AT296" s="315"/>
      <c r="AU296" s="315"/>
      <c r="AV296" s="315"/>
      <c r="AW296" s="315"/>
      <c r="AX296" s="315"/>
      <c r="AY296" s="315"/>
      <c r="AZ296" s="315"/>
      <c r="BA296" s="315"/>
      <c r="BB296" s="315"/>
      <c r="BC296" s="315"/>
      <c r="BD296" s="315"/>
      <c r="BE296" s="315"/>
      <c r="BF296" s="315"/>
      <c r="BG296" s="315"/>
      <c r="BH296" s="315"/>
      <c r="BI296" s="315"/>
      <c r="BJ296" s="315"/>
      <c r="BK296" s="315"/>
      <c r="BL296" s="315"/>
      <c r="BM296" s="315"/>
      <c r="BN296" s="315"/>
      <c r="BO296" s="315"/>
      <c r="BP296" s="315"/>
      <c r="BQ296" s="315"/>
    </row>
    <row r="297" spans="8:69" ht="5.25" customHeight="1" x14ac:dyDescent="0.15"/>
    <row r="298" spans="8:69" ht="5.25" customHeight="1" x14ac:dyDescent="0.15">
      <c r="Z298" s="229" t="s">
        <v>81</v>
      </c>
      <c r="AA298" s="230"/>
      <c r="AB298" s="230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1"/>
    </row>
    <row r="299" spans="8:69" ht="5.25" customHeight="1" x14ac:dyDescent="0.15">
      <c r="Z299" s="232"/>
      <c r="AA299" s="233"/>
      <c r="AB299" s="233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33"/>
      <c r="AM299" s="233"/>
      <c r="AN299" s="233"/>
      <c r="AO299" s="233"/>
      <c r="AP299" s="233"/>
      <c r="AQ299" s="233"/>
      <c r="AR299" s="233"/>
      <c r="AS299" s="233"/>
      <c r="AT299" s="233"/>
      <c r="AU299" s="233"/>
      <c r="AV299" s="233"/>
      <c r="AW299" s="234"/>
    </row>
    <row r="300" spans="8:69" ht="5.25" customHeight="1" x14ac:dyDescent="0.15">
      <c r="Z300" s="235"/>
      <c r="AA300" s="236"/>
      <c r="AB300" s="236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7"/>
    </row>
    <row r="301" spans="8:69" ht="5.25" customHeight="1" x14ac:dyDescent="0.15">
      <c r="H301" s="238" t="str">
        <f>H233</f>
        <v>（　　　　）</v>
      </c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</row>
    <row r="302" spans="8:69" ht="5.25" customHeight="1" x14ac:dyDescent="0.15"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</row>
    <row r="303" spans="8:69" ht="5.25" customHeight="1" x14ac:dyDescent="0.15"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</row>
    <row r="304" spans="8:69" ht="5.25" customHeight="1" x14ac:dyDescent="0.15">
      <c r="H304" s="240" t="str">
        <f>H236</f>
        <v>（　　）</v>
      </c>
      <c r="I304" s="206"/>
      <c r="J304" s="206"/>
      <c r="K304" s="206"/>
      <c r="L304" s="206"/>
      <c r="M304" s="206" t="str">
        <f>M236</f>
        <v>（　　　　）</v>
      </c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 t="str">
        <f>BM236</f>
        <v>（　　）</v>
      </c>
      <c r="BN304" s="206"/>
      <c r="BO304" s="206"/>
      <c r="BP304" s="206"/>
      <c r="BQ304" s="207"/>
    </row>
    <row r="305" spans="6:83" ht="5.25" customHeight="1" x14ac:dyDescent="0.15">
      <c r="H305" s="241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9"/>
    </row>
    <row r="306" spans="6:83" ht="5.25" customHeight="1" x14ac:dyDescent="0.15">
      <c r="H306" s="242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1"/>
    </row>
    <row r="307" spans="6:83" ht="5.25" customHeight="1" x14ac:dyDescent="0.15">
      <c r="H307" s="49"/>
      <c r="I307" s="50"/>
      <c r="J307" s="50"/>
      <c r="K307" s="50"/>
      <c r="L307" s="51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206" t="str">
        <f>AM248</f>
        <v>（　　　　）</v>
      </c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7"/>
      <c r="BM307" s="49"/>
      <c r="BN307" s="50"/>
      <c r="BO307" s="50"/>
      <c r="BP307" s="50"/>
      <c r="BQ307" s="51"/>
    </row>
    <row r="308" spans="6:83" ht="5.25" customHeight="1" x14ac:dyDescent="0.15">
      <c r="H308" s="52"/>
      <c r="I308" s="53"/>
      <c r="J308" s="53"/>
      <c r="K308" s="53"/>
      <c r="L308" s="54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  <c r="BI308" s="208"/>
      <c r="BJ308" s="208"/>
      <c r="BK308" s="208"/>
      <c r="BL308" s="209"/>
      <c r="BM308" s="52"/>
      <c r="BN308" s="53"/>
      <c r="BO308" s="53"/>
      <c r="BP308" s="53"/>
      <c r="BQ308" s="54"/>
    </row>
    <row r="309" spans="6:83" ht="5.25" customHeight="1" x14ac:dyDescent="0.15">
      <c r="H309" s="52"/>
      <c r="I309" s="53"/>
      <c r="J309" s="53"/>
      <c r="K309" s="53"/>
      <c r="L309" s="54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9"/>
      <c r="BM309" s="52"/>
      <c r="BN309" s="53"/>
      <c r="BO309" s="53"/>
      <c r="BP309" s="53"/>
      <c r="BQ309" s="54"/>
    </row>
    <row r="310" spans="6:83" ht="5.25" customHeight="1" x14ac:dyDescent="0.15">
      <c r="H310" s="52"/>
      <c r="I310" s="53"/>
      <c r="J310" s="53"/>
      <c r="K310" s="53"/>
      <c r="L310" s="54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316" t="s">
        <v>98</v>
      </c>
      <c r="AF310" s="317"/>
      <c r="AG310" s="317"/>
      <c r="AH310" s="206" t="str">
        <f>AM251</f>
        <v>（　　　　）</v>
      </c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7"/>
      <c r="BM310" s="52"/>
      <c r="BN310" s="53"/>
      <c r="BO310" s="53"/>
      <c r="BP310" s="53"/>
      <c r="BQ310" s="54"/>
    </row>
    <row r="311" spans="6:83" ht="5.25" customHeight="1" x14ac:dyDescent="0.15">
      <c r="H311" s="52"/>
      <c r="I311" s="53"/>
      <c r="J311" s="53"/>
      <c r="K311" s="53"/>
      <c r="L311" s="54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250"/>
      <c r="AF311" s="251"/>
      <c r="AG311" s="251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 s="208"/>
      <c r="BK311" s="208"/>
      <c r="BL311" s="209"/>
      <c r="BM311" s="52"/>
      <c r="BN311" s="53"/>
      <c r="BO311" s="53"/>
      <c r="BP311" s="53"/>
      <c r="BQ311" s="54"/>
    </row>
    <row r="312" spans="6:83" ht="5.25" customHeight="1" x14ac:dyDescent="0.15">
      <c r="H312" s="52"/>
      <c r="I312" s="53"/>
      <c r="J312" s="53"/>
      <c r="K312" s="53"/>
      <c r="L312" s="54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253"/>
      <c r="AF312" s="254"/>
      <c r="AG312" s="254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1"/>
      <c r="BM312" s="52"/>
      <c r="BN312" s="53"/>
      <c r="BO312" s="53"/>
      <c r="BP312" s="53"/>
      <c r="BQ312" s="54"/>
    </row>
    <row r="313" spans="6:83" ht="5.25" customHeight="1" x14ac:dyDescent="0.15">
      <c r="H313" s="52"/>
      <c r="I313" s="53"/>
      <c r="J313" s="53"/>
      <c r="K313" s="53"/>
      <c r="L313" s="54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49"/>
      <c r="AF313" s="50"/>
      <c r="AG313" s="51"/>
      <c r="AH313" s="49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1"/>
      <c r="BM313" s="52"/>
      <c r="BN313" s="53"/>
      <c r="BO313" s="53"/>
      <c r="BP313" s="53"/>
      <c r="BQ313" s="54"/>
    </row>
    <row r="314" spans="6:83" ht="5.25" customHeight="1" x14ac:dyDescent="0.15">
      <c r="H314" s="52"/>
      <c r="I314" s="53"/>
      <c r="J314" s="53"/>
      <c r="K314" s="53"/>
      <c r="L314" s="54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2"/>
      <c r="AF314" s="53"/>
      <c r="AG314" s="54"/>
      <c r="AH314" s="52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4"/>
      <c r="BM314" s="52"/>
      <c r="BN314" s="53"/>
      <c r="BO314" s="53"/>
      <c r="BP314" s="53"/>
      <c r="BQ314" s="54"/>
    </row>
    <row r="315" spans="6:83" ht="5.25" customHeight="1" x14ac:dyDescent="0.15">
      <c r="H315" s="52"/>
      <c r="I315" s="53"/>
      <c r="J315" s="53"/>
      <c r="K315" s="53"/>
      <c r="L315" s="54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2"/>
      <c r="AF315" s="53"/>
      <c r="AG315" s="54"/>
      <c r="AH315" s="52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4"/>
      <c r="BM315" s="52"/>
      <c r="BN315" s="53"/>
      <c r="BO315" s="53"/>
      <c r="BP315" s="53"/>
      <c r="BQ315" s="54"/>
    </row>
    <row r="316" spans="6:83" ht="5.25" customHeight="1" x14ac:dyDescent="0.15">
      <c r="H316" s="52"/>
      <c r="I316" s="53"/>
      <c r="J316" s="53"/>
      <c r="K316" s="53"/>
      <c r="L316" s="54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2"/>
      <c r="AF316" s="53"/>
      <c r="AG316" s="54"/>
      <c r="AH316" s="52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4"/>
      <c r="BM316" s="52"/>
      <c r="BN316" s="53"/>
      <c r="BO316" s="53"/>
      <c r="BP316" s="53"/>
      <c r="BQ316" s="54"/>
    </row>
    <row r="317" spans="6:83" ht="5.25" customHeight="1" x14ac:dyDescent="0.15">
      <c r="H317" s="52"/>
      <c r="I317" s="53"/>
      <c r="J317" s="53"/>
      <c r="K317" s="53"/>
      <c r="L317" s="54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2"/>
      <c r="AF317" s="53"/>
      <c r="AG317" s="54"/>
      <c r="AH317" s="52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4"/>
      <c r="BM317" s="52"/>
      <c r="BN317" s="53"/>
      <c r="BO317" s="53"/>
      <c r="BP317" s="53"/>
      <c r="BQ317" s="54"/>
    </row>
    <row r="318" spans="6:83" ht="5.25" customHeight="1" x14ac:dyDescent="0.15"/>
    <row r="319" spans="6:83" ht="5.25" customHeight="1" x14ac:dyDescent="0.15">
      <c r="F319" s="50"/>
      <c r="G319" s="50"/>
      <c r="H319" s="49"/>
      <c r="I319" s="93"/>
      <c r="J319" s="61"/>
      <c r="K319" s="62"/>
      <c r="L319" s="51"/>
      <c r="M319" s="50"/>
      <c r="N319" s="50"/>
      <c r="O319" s="50"/>
      <c r="P319" s="50"/>
      <c r="Q319" s="50"/>
      <c r="R319" s="50"/>
      <c r="S319" s="50"/>
      <c r="T319" s="50"/>
      <c r="U319" s="50"/>
      <c r="V319" s="276" t="s">
        <v>101</v>
      </c>
      <c r="W319" s="276"/>
      <c r="X319" s="277"/>
      <c r="Y319" s="49"/>
      <c r="Z319" s="50"/>
      <c r="AA319" s="50"/>
      <c r="AB319" s="50"/>
      <c r="AC319" s="50"/>
      <c r="AD319" s="50"/>
      <c r="AE319" s="94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6"/>
      <c r="BM319" s="50"/>
      <c r="BN319" s="93"/>
      <c r="BO319" s="61"/>
      <c r="BP319" s="62"/>
      <c r="BQ319" s="51"/>
      <c r="BR319" s="50"/>
      <c r="BS319" s="50"/>
      <c r="BU319" s="50"/>
      <c r="BV319" s="50"/>
      <c r="BW319" s="50"/>
      <c r="BX319" s="50"/>
      <c r="BY319" s="51"/>
      <c r="BZ319" s="278">
        <f>CX245</f>
        <v>1070</v>
      </c>
      <c r="CA319" s="278"/>
      <c r="CB319" s="279"/>
      <c r="CC319" s="284">
        <f>EM245</f>
        <v>1100</v>
      </c>
      <c r="CD319" s="285"/>
      <c r="CE319" s="285"/>
    </row>
    <row r="320" spans="6:83" ht="5.25" customHeight="1" x14ac:dyDescent="0.15">
      <c r="H320" s="52"/>
      <c r="I320" s="52"/>
      <c r="J320" s="53"/>
      <c r="K320" s="54"/>
      <c r="L320" s="54"/>
      <c r="V320" s="212"/>
      <c r="W320" s="212"/>
      <c r="X320" s="213"/>
      <c r="Y320" s="52"/>
      <c r="Z320" s="53"/>
      <c r="AA320" s="53"/>
      <c r="AB320" s="53"/>
      <c r="AC320" s="53"/>
      <c r="AD320" s="53"/>
      <c r="AE320" s="53"/>
      <c r="AH320" s="75"/>
      <c r="AI320" s="76"/>
      <c r="AJ320" s="76"/>
      <c r="AK320" s="76"/>
      <c r="AL320" s="76"/>
      <c r="AM320" s="76"/>
      <c r="AN320" s="76"/>
      <c r="AO320" s="76"/>
      <c r="AP320" s="76"/>
      <c r="AQ320" s="76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76"/>
      <c r="BI320" s="76"/>
      <c r="BJ320" s="76"/>
      <c r="BK320" s="76"/>
      <c r="BL320" s="79"/>
      <c r="BM320" s="53"/>
      <c r="BN320" s="52"/>
      <c r="BO320" s="53"/>
      <c r="BP320" s="54"/>
      <c r="BQ320" s="54"/>
      <c r="BU320" s="53"/>
      <c r="BV320" s="53"/>
      <c r="BW320" s="53"/>
      <c r="BX320" s="53"/>
      <c r="BY320" s="54"/>
      <c r="BZ320" s="280"/>
      <c r="CA320" s="280"/>
      <c r="CB320" s="281"/>
      <c r="CC320" s="284"/>
      <c r="CD320" s="285"/>
      <c r="CE320" s="285"/>
    </row>
    <row r="321" spans="8:157" ht="5.25" customHeight="1" x14ac:dyDescent="0.15">
      <c r="H321" s="52"/>
      <c r="I321" s="52"/>
      <c r="J321" s="53"/>
      <c r="K321" s="54"/>
      <c r="L321" s="54"/>
      <c r="V321" s="212"/>
      <c r="W321" s="212"/>
      <c r="X321" s="213"/>
      <c r="Y321" s="52"/>
      <c r="Z321" s="53"/>
      <c r="AA321" s="53"/>
      <c r="AB321" s="53"/>
      <c r="AC321" s="53"/>
      <c r="AD321" s="53"/>
      <c r="AE321" s="53"/>
      <c r="AH321" s="75"/>
      <c r="AI321" s="76"/>
      <c r="AJ321" s="76"/>
      <c r="AK321" s="76"/>
      <c r="AL321" s="76"/>
      <c r="AM321" s="76"/>
      <c r="AN321" s="76"/>
      <c r="AO321" s="76"/>
      <c r="AP321" s="76"/>
      <c r="AQ321" s="76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76"/>
      <c r="BI321" s="76"/>
      <c r="BJ321" s="76"/>
      <c r="BK321" s="76"/>
      <c r="BL321" s="79"/>
      <c r="BM321" s="53"/>
      <c r="BN321" s="52"/>
      <c r="BO321" s="53"/>
      <c r="BP321" s="54"/>
      <c r="BQ321" s="54"/>
      <c r="BU321" s="53"/>
      <c r="BV321" s="53"/>
      <c r="BW321" s="53"/>
      <c r="BX321" s="53"/>
      <c r="BY321" s="54"/>
      <c r="BZ321" s="280"/>
      <c r="CA321" s="280"/>
      <c r="CB321" s="281"/>
      <c r="CC321" s="284"/>
      <c r="CD321" s="285"/>
      <c r="CE321" s="285"/>
    </row>
    <row r="322" spans="8:157" ht="5.25" customHeight="1" x14ac:dyDescent="0.15">
      <c r="H322" s="52"/>
      <c r="I322" s="64"/>
      <c r="J322" s="65"/>
      <c r="K322" s="68"/>
      <c r="L322" s="54"/>
      <c r="V322" s="212"/>
      <c r="W322" s="212"/>
      <c r="X322" s="213"/>
      <c r="Y322" s="52"/>
      <c r="Z322" s="53"/>
      <c r="AA322" s="53"/>
      <c r="AB322" s="53"/>
      <c r="AC322" s="53"/>
      <c r="AD322" s="53"/>
      <c r="AE322" s="53"/>
      <c r="AH322" s="75"/>
      <c r="AI322" s="76"/>
      <c r="AJ322" s="76"/>
      <c r="AK322" s="76"/>
      <c r="AL322" s="76"/>
      <c r="AM322" s="76"/>
      <c r="AN322" s="76"/>
      <c r="AO322" s="76"/>
      <c r="AP322" s="76"/>
      <c r="AQ322" s="76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76"/>
      <c r="BI322" s="76"/>
      <c r="BJ322" s="76"/>
      <c r="BK322" s="76"/>
      <c r="BL322" s="79"/>
      <c r="BM322" s="53"/>
      <c r="BN322" s="64"/>
      <c r="BO322" s="65"/>
      <c r="BP322" s="68"/>
      <c r="BQ322" s="54"/>
      <c r="BU322" s="53"/>
      <c r="BV322" s="53"/>
      <c r="BW322" s="53"/>
      <c r="BX322" s="53"/>
      <c r="BY322" s="54"/>
      <c r="BZ322" s="280"/>
      <c r="CA322" s="280"/>
      <c r="CB322" s="281"/>
      <c r="CC322" s="284"/>
      <c r="CD322" s="285"/>
      <c r="CE322" s="285"/>
    </row>
    <row r="323" spans="8:157" ht="5.25" customHeight="1" x14ac:dyDescent="0.15">
      <c r="H323" s="64"/>
      <c r="I323" s="65"/>
      <c r="J323" s="65"/>
      <c r="K323" s="65"/>
      <c r="L323" s="68"/>
      <c r="V323" s="212"/>
      <c r="W323" s="212"/>
      <c r="X323" s="213"/>
      <c r="Y323" s="52"/>
      <c r="Z323" s="53"/>
      <c r="AA323" s="53"/>
      <c r="AB323" s="53"/>
      <c r="AC323" s="53"/>
      <c r="AD323" s="53"/>
      <c r="AE323" s="53"/>
      <c r="AH323" s="75"/>
      <c r="AI323" s="76"/>
      <c r="AJ323" s="76"/>
      <c r="AK323" s="76"/>
      <c r="AL323" s="76"/>
      <c r="AM323" s="76"/>
      <c r="AN323" s="76"/>
      <c r="AO323" s="76"/>
      <c r="AP323" s="76"/>
      <c r="AQ323" s="76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76"/>
      <c r="BI323" s="76"/>
      <c r="BJ323" s="76"/>
      <c r="BK323" s="76"/>
      <c r="BL323" s="79"/>
      <c r="BM323" s="65"/>
      <c r="BN323" s="65"/>
      <c r="BO323" s="65"/>
      <c r="BP323" s="65"/>
      <c r="BQ323" s="68"/>
      <c r="BU323" s="53"/>
      <c r="BV323" s="53"/>
      <c r="BW323" s="53"/>
      <c r="BX323" s="53"/>
      <c r="BY323" s="54"/>
      <c r="BZ323" s="280"/>
      <c r="CA323" s="280"/>
      <c r="CB323" s="281"/>
      <c r="CC323" s="284"/>
      <c r="CD323" s="285"/>
      <c r="CE323" s="285"/>
      <c r="CZ323" s="266" t="s">
        <v>84</v>
      </c>
      <c r="DA323" s="266"/>
      <c r="DB323" s="266"/>
      <c r="DC323" s="266"/>
      <c r="DD323" s="266"/>
      <c r="DE323" s="266"/>
      <c r="DF323" s="266"/>
      <c r="DG323" s="266"/>
      <c r="DH323" s="266"/>
      <c r="DI323" s="266"/>
      <c r="DJ323" s="266"/>
      <c r="DK323" s="266"/>
      <c r="DL323" s="266"/>
      <c r="DM323" s="266"/>
      <c r="DN323" s="266"/>
      <c r="DO323" s="266"/>
      <c r="DP323" s="266"/>
      <c r="DQ323" s="266"/>
      <c r="DR323" s="266"/>
      <c r="DS323" s="295"/>
      <c r="DT323" s="296"/>
      <c r="DU323" s="296"/>
      <c r="DV323" s="296"/>
      <c r="DW323" s="296"/>
      <c r="DX323" s="296"/>
      <c r="DY323" s="296"/>
      <c r="DZ323" s="296"/>
      <c r="EA323" s="296"/>
      <c r="EB323" s="296"/>
      <c r="EC323" s="296"/>
      <c r="ED323" s="296"/>
      <c r="EE323" s="296"/>
      <c r="EF323" s="296"/>
      <c r="EG323" s="296"/>
      <c r="EH323" s="138" t="s">
        <v>102</v>
      </c>
      <c r="EI323" s="138"/>
      <c r="EJ323" s="138"/>
      <c r="EK323" s="138"/>
      <c r="EL323" s="138"/>
      <c r="EM323" s="138"/>
      <c r="EN323" s="138"/>
      <c r="EO323" s="138"/>
      <c r="EP323" s="138"/>
      <c r="EQ323" s="138"/>
      <c r="ER323" s="138"/>
      <c r="ES323" s="138"/>
      <c r="ET323" s="138"/>
      <c r="EU323" s="138"/>
      <c r="EV323" s="138"/>
      <c r="EW323" s="138"/>
      <c r="EX323" s="138"/>
      <c r="EY323" s="138"/>
      <c r="EZ323" s="138"/>
      <c r="FA323" s="139"/>
    </row>
    <row r="324" spans="8:157" ht="5.25" customHeight="1" x14ac:dyDescent="0.15">
      <c r="V324" s="212"/>
      <c r="W324" s="212"/>
      <c r="X324" s="213"/>
      <c r="Y324" s="52"/>
      <c r="Z324" s="53"/>
      <c r="AA324" s="53"/>
      <c r="AB324" s="53"/>
      <c r="AC324" s="53"/>
      <c r="AD324" s="53"/>
      <c r="AE324" s="53"/>
      <c r="AH324" s="75"/>
      <c r="AI324" s="76"/>
      <c r="AJ324" s="76"/>
      <c r="AK324" s="76"/>
      <c r="AL324" s="76"/>
      <c r="AM324" s="76"/>
      <c r="AN324" s="76"/>
      <c r="AO324" s="76"/>
      <c r="AP324" s="76"/>
      <c r="AQ324" s="76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76"/>
      <c r="BI324" s="76"/>
      <c r="BJ324" s="76"/>
      <c r="BK324" s="76"/>
      <c r="BL324" s="79"/>
      <c r="BU324" s="53"/>
      <c r="BV324" s="53"/>
      <c r="BW324" s="53"/>
      <c r="BX324" s="53"/>
      <c r="BY324" s="54"/>
      <c r="BZ324" s="280"/>
      <c r="CA324" s="280"/>
      <c r="CB324" s="281"/>
      <c r="CC324" s="284"/>
      <c r="CD324" s="285"/>
      <c r="CE324" s="285"/>
      <c r="CZ324" s="266"/>
      <c r="DA324" s="266"/>
      <c r="DB324" s="266"/>
      <c r="DC324" s="266"/>
      <c r="DD324" s="266"/>
      <c r="DE324" s="266"/>
      <c r="DF324" s="266"/>
      <c r="DG324" s="266"/>
      <c r="DH324" s="266"/>
      <c r="DI324" s="266"/>
      <c r="DJ324" s="266"/>
      <c r="DK324" s="266"/>
      <c r="DL324" s="266"/>
      <c r="DM324" s="266"/>
      <c r="DN324" s="266"/>
      <c r="DO324" s="266"/>
      <c r="DP324" s="266"/>
      <c r="DQ324" s="266"/>
      <c r="DR324" s="266"/>
      <c r="DS324" s="295"/>
      <c r="DT324" s="296"/>
      <c r="DU324" s="296"/>
      <c r="DV324" s="296"/>
      <c r="DW324" s="296"/>
      <c r="DX324" s="296"/>
      <c r="DY324" s="296"/>
      <c r="DZ324" s="296"/>
      <c r="EA324" s="296"/>
      <c r="EB324" s="296"/>
      <c r="EC324" s="296"/>
      <c r="ED324" s="296"/>
      <c r="EE324" s="296"/>
      <c r="EF324" s="296"/>
      <c r="EG324" s="296"/>
      <c r="EH324" s="138"/>
      <c r="EI324" s="138"/>
      <c r="EJ324" s="138"/>
      <c r="EK324" s="138"/>
      <c r="EL324" s="138"/>
      <c r="EM324" s="138"/>
      <c r="EN324" s="138"/>
      <c r="EO324" s="138"/>
      <c r="EP324" s="138"/>
      <c r="EQ324" s="138"/>
      <c r="ER324" s="138"/>
      <c r="ES324" s="138"/>
      <c r="ET324" s="138"/>
      <c r="EU324" s="138"/>
      <c r="EV324" s="138"/>
      <c r="EW324" s="138"/>
      <c r="EX324" s="138"/>
      <c r="EY324" s="138"/>
      <c r="EZ324" s="138"/>
      <c r="FA324" s="139"/>
    </row>
    <row r="325" spans="8:157" ht="5.25" customHeight="1" x14ac:dyDescent="0.15">
      <c r="V325" s="212"/>
      <c r="W325" s="212"/>
      <c r="X325" s="213"/>
      <c r="Y325" s="52"/>
      <c r="Z325" s="53"/>
      <c r="AA325" s="53"/>
      <c r="AB325" s="53"/>
      <c r="AC325" s="53"/>
      <c r="AD325" s="53"/>
      <c r="AE325" s="53"/>
      <c r="AH325" s="75"/>
      <c r="AI325" s="76"/>
      <c r="AJ325" s="76"/>
      <c r="AK325" s="76"/>
      <c r="AL325" s="76"/>
      <c r="AM325" s="76"/>
      <c r="AN325" s="76"/>
      <c r="AO325" s="76"/>
      <c r="AP325" s="76"/>
      <c r="AQ325" s="76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76"/>
      <c r="BI325" s="76"/>
      <c r="BJ325" s="76"/>
      <c r="BK325" s="76"/>
      <c r="BL325" s="79"/>
      <c r="BU325" s="53"/>
      <c r="BV325" s="53"/>
      <c r="BW325" s="53"/>
      <c r="BX325" s="53"/>
      <c r="BY325" s="54"/>
      <c r="BZ325" s="280"/>
      <c r="CA325" s="280"/>
      <c r="CB325" s="281"/>
      <c r="CC325" s="284"/>
      <c r="CD325" s="285"/>
      <c r="CE325" s="285"/>
      <c r="CZ325" s="266"/>
      <c r="DA325" s="266"/>
      <c r="DB325" s="266"/>
      <c r="DC325" s="266"/>
      <c r="DD325" s="266"/>
      <c r="DE325" s="266"/>
      <c r="DF325" s="266"/>
      <c r="DG325" s="266"/>
      <c r="DH325" s="266"/>
      <c r="DI325" s="266"/>
      <c r="DJ325" s="266"/>
      <c r="DK325" s="266"/>
      <c r="DL325" s="266"/>
      <c r="DM325" s="266"/>
      <c r="DN325" s="266"/>
      <c r="DO325" s="266"/>
      <c r="DP325" s="266"/>
      <c r="DQ325" s="266"/>
      <c r="DR325" s="266"/>
      <c r="DS325" s="295"/>
      <c r="DT325" s="296"/>
      <c r="DU325" s="296"/>
      <c r="DV325" s="296"/>
      <c r="DW325" s="296"/>
      <c r="DX325" s="296"/>
      <c r="DY325" s="296"/>
      <c r="DZ325" s="296"/>
      <c r="EA325" s="296"/>
      <c r="EB325" s="296"/>
      <c r="EC325" s="296"/>
      <c r="ED325" s="296"/>
      <c r="EE325" s="296"/>
      <c r="EF325" s="296"/>
      <c r="EG325" s="296"/>
      <c r="EH325" s="138"/>
      <c r="EI325" s="138"/>
      <c r="EJ325" s="138"/>
      <c r="EK325" s="138"/>
      <c r="EL325" s="138"/>
      <c r="EM325" s="138"/>
      <c r="EN325" s="138"/>
      <c r="EO325" s="138"/>
      <c r="EP325" s="138"/>
      <c r="EQ325" s="138"/>
      <c r="ER325" s="138"/>
      <c r="ES325" s="138"/>
      <c r="ET325" s="138"/>
      <c r="EU325" s="138"/>
      <c r="EV325" s="138"/>
      <c r="EW325" s="138"/>
      <c r="EX325" s="138"/>
      <c r="EY325" s="138"/>
      <c r="EZ325" s="138"/>
      <c r="FA325" s="139"/>
    </row>
    <row r="326" spans="8:157" ht="5.25" customHeight="1" thickBot="1" x14ac:dyDescent="0.2">
      <c r="V326" s="212"/>
      <c r="W326" s="212"/>
      <c r="X326" s="213"/>
      <c r="Y326" s="52"/>
      <c r="Z326" s="53"/>
      <c r="AA326" s="53"/>
      <c r="AB326" s="53"/>
      <c r="AC326" s="53"/>
      <c r="AD326" s="53"/>
      <c r="AE326" s="53"/>
      <c r="AH326" s="75"/>
      <c r="AI326" s="76"/>
      <c r="AJ326" s="76"/>
      <c r="AK326" s="76"/>
      <c r="AL326" s="76"/>
      <c r="AM326" s="76"/>
      <c r="AN326" s="76"/>
      <c r="AO326" s="76"/>
      <c r="AP326" s="76"/>
      <c r="AQ326" s="76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76"/>
      <c r="BI326" s="76"/>
      <c r="BJ326" s="76"/>
      <c r="BK326" s="76"/>
      <c r="BL326" s="79"/>
      <c r="BU326" s="65"/>
      <c r="BV326" s="65"/>
      <c r="BW326" s="65"/>
      <c r="BX326" s="65"/>
      <c r="BY326" s="68"/>
      <c r="BZ326" s="280"/>
      <c r="CA326" s="280"/>
      <c r="CB326" s="281"/>
      <c r="CC326" s="284"/>
      <c r="CD326" s="285"/>
      <c r="CE326" s="285"/>
      <c r="CZ326" s="266" t="s">
        <v>21</v>
      </c>
      <c r="DA326" s="266"/>
      <c r="DB326" s="266"/>
      <c r="DC326" s="266"/>
      <c r="DD326" s="266"/>
      <c r="DE326" s="266"/>
      <c r="DF326" s="266"/>
      <c r="DG326" s="266"/>
      <c r="DH326" s="266"/>
      <c r="DI326" s="266"/>
      <c r="DJ326" s="266"/>
      <c r="DK326" s="266"/>
      <c r="DL326" s="266"/>
      <c r="DM326" s="266"/>
      <c r="DN326" s="266"/>
      <c r="DO326" s="266"/>
      <c r="DP326" s="266"/>
      <c r="DQ326" s="266"/>
      <c r="DR326" s="266"/>
      <c r="DS326" s="267" t="s">
        <v>86</v>
      </c>
      <c r="DT326" s="268"/>
      <c r="DU326" s="268"/>
      <c r="DV326" s="268"/>
      <c r="DW326" s="268"/>
      <c r="DX326" s="268"/>
      <c r="DY326" s="268"/>
      <c r="DZ326" s="268"/>
      <c r="EA326" s="268"/>
      <c r="EB326" s="268"/>
      <c r="EC326" s="268"/>
      <c r="ED326" s="268"/>
      <c r="EE326" s="268"/>
      <c r="EF326" s="268"/>
      <c r="EG326" s="268"/>
      <c r="EH326" s="268"/>
      <c r="EI326" s="268"/>
      <c r="EJ326" s="268"/>
      <c r="EK326" s="268"/>
      <c r="EL326" s="268"/>
      <c r="EM326" s="268"/>
      <c r="EN326" s="268"/>
      <c r="EO326" s="268"/>
      <c r="EP326" s="268"/>
      <c r="EQ326" s="268"/>
      <c r="ER326" s="268"/>
      <c r="ES326" s="268"/>
      <c r="ET326" s="268"/>
      <c r="EU326" s="268"/>
      <c r="EV326" s="268"/>
      <c r="EW326" s="268"/>
      <c r="EX326" s="268"/>
      <c r="EY326" s="268"/>
      <c r="EZ326" s="268"/>
      <c r="FA326" s="269"/>
    </row>
    <row r="327" spans="8:157" ht="5.25" customHeight="1" x14ac:dyDescent="0.15">
      <c r="V327" s="212"/>
      <c r="W327" s="212"/>
      <c r="X327" s="213"/>
      <c r="Y327" s="52"/>
      <c r="Z327" s="53"/>
      <c r="AA327" s="53"/>
      <c r="AB327" s="53"/>
      <c r="AC327" s="53"/>
      <c r="AD327" s="53"/>
      <c r="AE327" s="53"/>
      <c r="AH327" s="75"/>
      <c r="AI327" s="76"/>
      <c r="AJ327" s="76"/>
      <c r="AK327" s="76"/>
      <c r="AL327" s="76"/>
      <c r="AM327" s="98"/>
      <c r="AN327" s="86"/>
      <c r="AO327" s="86"/>
      <c r="AP327" s="86"/>
      <c r="AQ327" s="86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86"/>
      <c r="BI327" s="86"/>
      <c r="BJ327" s="86"/>
      <c r="BK327" s="86"/>
      <c r="BL327" s="87"/>
      <c r="BM327" s="89"/>
      <c r="BN327" s="89"/>
      <c r="BO327" s="89"/>
      <c r="BP327" s="89"/>
      <c r="BQ327" s="89"/>
      <c r="BR327" s="89"/>
      <c r="BS327" s="89"/>
      <c r="BU327" s="65"/>
      <c r="BV327" s="65"/>
      <c r="BW327" s="65"/>
      <c r="BX327" s="65"/>
      <c r="BY327" s="65"/>
      <c r="BZ327" s="282"/>
      <c r="CA327" s="282"/>
      <c r="CB327" s="283"/>
      <c r="CC327" s="284"/>
      <c r="CD327" s="285"/>
      <c r="CE327" s="285"/>
      <c r="CZ327" s="266"/>
      <c r="DA327" s="266"/>
      <c r="DB327" s="266"/>
      <c r="DC327" s="266"/>
      <c r="DD327" s="266"/>
      <c r="DE327" s="266"/>
      <c r="DF327" s="266"/>
      <c r="DG327" s="266"/>
      <c r="DH327" s="266"/>
      <c r="DI327" s="266"/>
      <c r="DJ327" s="266"/>
      <c r="DK327" s="266"/>
      <c r="DL327" s="266"/>
      <c r="DM327" s="266"/>
      <c r="DN327" s="266"/>
      <c r="DO327" s="266"/>
      <c r="DP327" s="266"/>
      <c r="DQ327" s="266"/>
      <c r="DR327" s="266"/>
      <c r="DS327" s="270"/>
      <c r="DT327" s="271"/>
      <c r="DU327" s="271"/>
      <c r="DV327" s="271"/>
      <c r="DW327" s="271"/>
      <c r="DX327" s="271"/>
      <c r="DY327" s="271"/>
      <c r="DZ327" s="271"/>
      <c r="EA327" s="271"/>
      <c r="EB327" s="271"/>
      <c r="EC327" s="271"/>
      <c r="ED327" s="271"/>
      <c r="EE327" s="271"/>
      <c r="EF327" s="271"/>
      <c r="EG327" s="271"/>
      <c r="EH327" s="271"/>
      <c r="EI327" s="271"/>
      <c r="EJ327" s="271"/>
      <c r="EK327" s="271"/>
      <c r="EL327" s="271"/>
      <c r="EM327" s="271"/>
      <c r="EN327" s="271"/>
      <c r="EO327" s="271"/>
      <c r="EP327" s="271"/>
      <c r="EQ327" s="271"/>
      <c r="ER327" s="271"/>
      <c r="ES327" s="271"/>
      <c r="ET327" s="271"/>
      <c r="EU327" s="271"/>
      <c r="EV327" s="271"/>
      <c r="EW327" s="271"/>
      <c r="EX327" s="271"/>
      <c r="EY327" s="271"/>
      <c r="EZ327" s="271"/>
      <c r="FA327" s="272"/>
    </row>
    <row r="328" spans="8:157" ht="5.25" customHeight="1" x14ac:dyDescent="0.15">
      <c r="V328" s="212"/>
      <c r="W328" s="212"/>
      <c r="X328" s="213"/>
      <c r="Y328" s="52"/>
      <c r="Z328" s="53"/>
      <c r="AA328" s="53"/>
      <c r="AB328" s="53"/>
      <c r="AC328" s="53"/>
      <c r="AD328" s="53"/>
      <c r="AE328" s="53"/>
      <c r="AH328" s="75"/>
      <c r="AI328" s="76"/>
      <c r="AJ328" s="76"/>
      <c r="AK328" s="76"/>
      <c r="AL328" s="76"/>
      <c r="AM328" s="100"/>
      <c r="AN328" s="76"/>
      <c r="AO328" s="76"/>
      <c r="AP328" s="76"/>
      <c r="AQ328" s="76"/>
      <c r="AR328" s="49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3"/>
      <c r="BN328" s="53"/>
      <c r="BO328" s="53"/>
      <c r="BP328" s="53"/>
      <c r="BQ328" s="53"/>
      <c r="BR328" s="53"/>
      <c r="BS328" s="53"/>
      <c r="CZ328" s="266"/>
      <c r="DA328" s="266"/>
      <c r="DB328" s="266"/>
      <c r="DC328" s="266"/>
      <c r="DD328" s="266"/>
      <c r="DE328" s="266"/>
      <c r="DF328" s="266"/>
      <c r="DG328" s="266"/>
      <c r="DH328" s="266"/>
      <c r="DI328" s="266"/>
      <c r="DJ328" s="266"/>
      <c r="DK328" s="266"/>
      <c r="DL328" s="266"/>
      <c r="DM328" s="266"/>
      <c r="DN328" s="266"/>
      <c r="DO328" s="266"/>
      <c r="DP328" s="266"/>
      <c r="DQ328" s="266"/>
      <c r="DR328" s="266"/>
      <c r="DS328" s="273"/>
      <c r="DT328" s="274"/>
      <c r="DU328" s="274"/>
      <c r="DV328" s="274"/>
      <c r="DW328" s="274"/>
      <c r="DX328" s="274"/>
      <c r="DY328" s="274"/>
      <c r="DZ328" s="274"/>
      <c r="EA328" s="274"/>
      <c r="EB328" s="274"/>
      <c r="EC328" s="274"/>
      <c r="ED328" s="274"/>
      <c r="EE328" s="274"/>
      <c r="EF328" s="274"/>
      <c r="EG328" s="274"/>
      <c r="EH328" s="274"/>
      <c r="EI328" s="274"/>
      <c r="EJ328" s="274"/>
      <c r="EK328" s="274"/>
      <c r="EL328" s="274"/>
      <c r="EM328" s="274"/>
      <c r="EN328" s="274"/>
      <c r="EO328" s="274"/>
      <c r="EP328" s="274"/>
      <c r="EQ328" s="274"/>
      <c r="ER328" s="274"/>
      <c r="ES328" s="274"/>
      <c r="ET328" s="274"/>
      <c r="EU328" s="274"/>
      <c r="EV328" s="274"/>
      <c r="EW328" s="274"/>
      <c r="EX328" s="274"/>
      <c r="EY328" s="274"/>
      <c r="EZ328" s="274"/>
      <c r="FA328" s="275"/>
    </row>
    <row r="329" spans="8:157" ht="5.25" customHeight="1" x14ac:dyDescent="0.15">
      <c r="V329" s="212"/>
      <c r="W329" s="212"/>
      <c r="X329" s="213"/>
      <c r="Y329" s="52"/>
      <c r="Z329" s="53"/>
      <c r="AA329" s="53"/>
      <c r="AB329" s="53"/>
      <c r="AC329" s="53"/>
      <c r="AD329" s="53"/>
      <c r="AE329" s="53"/>
      <c r="AH329" s="75"/>
      <c r="AI329" s="76"/>
      <c r="AJ329" s="76"/>
      <c r="AK329" s="76"/>
      <c r="AL329" s="76"/>
      <c r="AM329" s="100"/>
      <c r="AN329" s="76"/>
      <c r="AO329" s="76"/>
      <c r="AP329" s="76"/>
      <c r="AQ329" s="76"/>
      <c r="AR329" s="52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CZ329" s="266" t="s">
        <v>87</v>
      </c>
      <c r="DA329" s="266"/>
      <c r="DB329" s="266"/>
      <c r="DC329" s="266"/>
      <c r="DD329" s="266"/>
      <c r="DE329" s="266"/>
      <c r="DF329" s="266"/>
      <c r="DG329" s="266"/>
      <c r="DH329" s="266"/>
      <c r="DI329" s="266"/>
      <c r="DJ329" s="266"/>
      <c r="DK329" s="266"/>
      <c r="DL329" s="266"/>
      <c r="DM329" s="266"/>
      <c r="DN329" s="266"/>
      <c r="DO329" s="266"/>
      <c r="DP329" s="266"/>
      <c r="DQ329" s="266"/>
      <c r="DR329" s="266"/>
      <c r="DS329" s="267" t="s">
        <v>88</v>
      </c>
      <c r="DT329" s="268"/>
      <c r="DU329" s="268"/>
      <c r="DV329" s="268"/>
      <c r="DW329" s="268"/>
      <c r="DX329" s="268"/>
      <c r="DY329" s="268"/>
      <c r="DZ329" s="268"/>
      <c r="EA329" s="268"/>
      <c r="EB329" s="268"/>
      <c r="EC329" s="268"/>
      <c r="ED329" s="268"/>
      <c r="EE329" s="268"/>
      <c r="EF329" s="268"/>
      <c r="EG329" s="268"/>
      <c r="EH329" s="268"/>
      <c r="EI329" s="268"/>
      <c r="EJ329" s="268"/>
      <c r="EK329" s="268"/>
      <c r="EL329" s="268"/>
      <c r="EM329" s="268"/>
      <c r="EN329" s="268"/>
      <c r="EO329" s="268"/>
      <c r="EP329" s="268"/>
      <c r="EQ329" s="268"/>
      <c r="ER329" s="268"/>
      <c r="ES329" s="268"/>
      <c r="ET329" s="268"/>
      <c r="EU329" s="268"/>
      <c r="EV329" s="268"/>
      <c r="EW329" s="268"/>
      <c r="EX329" s="268"/>
      <c r="EY329" s="268"/>
      <c r="EZ329" s="268"/>
      <c r="FA329" s="269"/>
    </row>
    <row r="330" spans="8:157" ht="5.25" customHeight="1" x14ac:dyDescent="0.15">
      <c r="V330" s="212"/>
      <c r="W330" s="212"/>
      <c r="X330" s="213"/>
      <c r="Y330" s="52"/>
      <c r="Z330" s="53"/>
      <c r="AA330" s="53"/>
      <c r="AB330" s="53"/>
      <c r="AC330" s="53"/>
      <c r="AD330" s="53"/>
      <c r="AE330" s="53"/>
      <c r="AH330" s="75"/>
      <c r="AI330" s="76"/>
      <c r="AJ330" s="76"/>
      <c r="AK330" s="76"/>
      <c r="AL330" s="76"/>
      <c r="AM330" s="76"/>
      <c r="AN330" s="76"/>
      <c r="AO330" s="76"/>
      <c r="AP330" s="76"/>
      <c r="AQ330" s="76"/>
      <c r="AR330" s="52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CZ330" s="266"/>
      <c r="DA330" s="266"/>
      <c r="DB330" s="266"/>
      <c r="DC330" s="266"/>
      <c r="DD330" s="266"/>
      <c r="DE330" s="266"/>
      <c r="DF330" s="266"/>
      <c r="DG330" s="266"/>
      <c r="DH330" s="266"/>
      <c r="DI330" s="266"/>
      <c r="DJ330" s="266"/>
      <c r="DK330" s="266"/>
      <c r="DL330" s="266"/>
      <c r="DM330" s="266"/>
      <c r="DN330" s="266"/>
      <c r="DO330" s="266"/>
      <c r="DP330" s="266"/>
      <c r="DQ330" s="266"/>
      <c r="DR330" s="266"/>
      <c r="DS330" s="270"/>
      <c r="DT330" s="271"/>
      <c r="DU330" s="271"/>
      <c r="DV330" s="271"/>
      <c r="DW330" s="271"/>
      <c r="DX330" s="271"/>
      <c r="DY330" s="271"/>
      <c r="DZ330" s="271"/>
      <c r="EA330" s="271"/>
      <c r="EB330" s="271"/>
      <c r="EC330" s="271"/>
      <c r="ED330" s="271"/>
      <c r="EE330" s="271"/>
      <c r="EF330" s="271"/>
      <c r="EG330" s="271"/>
      <c r="EH330" s="271"/>
      <c r="EI330" s="271"/>
      <c r="EJ330" s="271"/>
      <c r="EK330" s="271"/>
      <c r="EL330" s="271"/>
      <c r="EM330" s="271"/>
      <c r="EN330" s="271"/>
      <c r="EO330" s="271"/>
      <c r="EP330" s="271"/>
      <c r="EQ330" s="271"/>
      <c r="ER330" s="271"/>
      <c r="ES330" s="271"/>
      <c r="ET330" s="271"/>
      <c r="EU330" s="271"/>
      <c r="EV330" s="271"/>
      <c r="EW330" s="271"/>
      <c r="EX330" s="271"/>
      <c r="EY330" s="271"/>
      <c r="EZ330" s="271"/>
      <c r="FA330" s="272"/>
    </row>
    <row r="331" spans="8:157" ht="5.25" customHeight="1" x14ac:dyDescent="0.15">
      <c r="V331" s="212"/>
      <c r="W331" s="212"/>
      <c r="X331" s="213"/>
      <c r="Y331" s="64"/>
      <c r="Z331" s="65"/>
      <c r="AA331" s="65"/>
      <c r="AB331" s="65"/>
      <c r="AC331" s="65"/>
      <c r="AD331" s="65"/>
      <c r="AE331" s="65"/>
      <c r="AH331" s="80"/>
      <c r="AI331" s="81"/>
      <c r="AJ331" s="81"/>
      <c r="AK331" s="81"/>
      <c r="AL331" s="81"/>
      <c r="AM331" s="81"/>
      <c r="AN331" s="81"/>
      <c r="AO331" s="81"/>
      <c r="AP331" s="81"/>
      <c r="AQ331" s="81"/>
      <c r="AR331" s="52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CZ331" s="266"/>
      <c r="DA331" s="266"/>
      <c r="DB331" s="266"/>
      <c r="DC331" s="266"/>
      <c r="DD331" s="266"/>
      <c r="DE331" s="266"/>
      <c r="DF331" s="266"/>
      <c r="DG331" s="266"/>
      <c r="DH331" s="266"/>
      <c r="DI331" s="266"/>
      <c r="DJ331" s="266"/>
      <c r="DK331" s="266"/>
      <c r="DL331" s="266"/>
      <c r="DM331" s="266"/>
      <c r="DN331" s="266"/>
      <c r="DO331" s="266"/>
      <c r="DP331" s="266"/>
      <c r="DQ331" s="266"/>
      <c r="DR331" s="266"/>
      <c r="DS331" s="273"/>
      <c r="DT331" s="274"/>
      <c r="DU331" s="274"/>
      <c r="DV331" s="274"/>
      <c r="DW331" s="274"/>
      <c r="DX331" s="274"/>
      <c r="DY331" s="274"/>
      <c r="DZ331" s="274"/>
      <c r="EA331" s="274"/>
      <c r="EB331" s="274"/>
      <c r="EC331" s="274"/>
      <c r="ED331" s="274"/>
      <c r="EE331" s="274"/>
      <c r="EF331" s="274"/>
      <c r="EG331" s="274"/>
      <c r="EH331" s="274"/>
      <c r="EI331" s="274"/>
      <c r="EJ331" s="274"/>
      <c r="EK331" s="274"/>
      <c r="EL331" s="274"/>
      <c r="EM331" s="274"/>
      <c r="EN331" s="274"/>
      <c r="EO331" s="274"/>
      <c r="EP331" s="274"/>
      <c r="EQ331" s="274"/>
      <c r="ER331" s="274"/>
      <c r="ES331" s="274"/>
      <c r="ET331" s="274"/>
      <c r="EU331" s="274"/>
      <c r="EV331" s="274"/>
      <c r="EW331" s="274"/>
      <c r="EX331" s="274"/>
      <c r="EY331" s="274"/>
      <c r="EZ331" s="274"/>
      <c r="FA331" s="275"/>
    </row>
    <row r="332" spans="8:157" ht="5.25" customHeight="1" x14ac:dyDescent="0.15"/>
    <row r="333" spans="8:157" ht="5.25" customHeight="1" x14ac:dyDescent="0.15">
      <c r="AM333" s="52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4"/>
    </row>
    <row r="334" spans="8:157" ht="5.25" customHeight="1" x14ac:dyDescent="0.15">
      <c r="AM334" s="52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4"/>
    </row>
    <row r="335" spans="8:157" ht="5.25" customHeight="1" x14ac:dyDescent="0.15">
      <c r="AM335" s="52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4"/>
    </row>
    <row r="336" spans="8:157" ht="5.25" customHeight="1" x14ac:dyDescent="0.15">
      <c r="AM336" s="241" t="s">
        <v>75</v>
      </c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  <c r="BK336" s="208"/>
      <c r="BL336" s="208"/>
      <c r="BM336" s="208"/>
      <c r="BN336" s="208"/>
      <c r="BO336" s="208"/>
      <c r="BP336" s="208"/>
      <c r="BQ336" s="209"/>
    </row>
    <row r="337" spans="39:69" ht="5.25" customHeight="1" x14ac:dyDescent="0.15">
      <c r="AM337" s="241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  <c r="BM337" s="208"/>
      <c r="BN337" s="208"/>
      <c r="BO337" s="208"/>
      <c r="BP337" s="208"/>
      <c r="BQ337" s="209"/>
    </row>
    <row r="338" spans="39:69" ht="5.25" customHeight="1" x14ac:dyDescent="0.15">
      <c r="AM338" s="242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1"/>
    </row>
    <row r="339" spans="39:69" ht="5.25" customHeight="1" x14ac:dyDescent="0.15">
      <c r="AM339" s="248" t="s">
        <v>36</v>
      </c>
      <c r="AN339" s="248"/>
      <c r="AO339" s="248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  <c r="BI339" s="248"/>
      <c r="BJ339" s="248"/>
      <c r="BK339" s="248"/>
      <c r="BL339" s="248"/>
      <c r="BM339" s="248"/>
      <c r="BN339" s="248"/>
      <c r="BO339" s="248"/>
      <c r="BP339" s="248"/>
      <c r="BQ339" s="248"/>
    </row>
    <row r="340" spans="39:69" ht="5.25" customHeight="1" x14ac:dyDescent="0.15">
      <c r="AM340" s="315"/>
      <c r="AN340" s="315"/>
      <c r="AO340" s="315"/>
      <c r="AP340" s="315"/>
      <c r="AQ340" s="315"/>
      <c r="AR340" s="315"/>
      <c r="AS340" s="315"/>
      <c r="AT340" s="315"/>
      <c r="AU340" s="315"/>
      <c r="AV340" s="315"/>
      <c r="AW340" s="315"/>
      <c r="AX340" s="315"/>
      <c r="AY340" s="315"/>
      <c r="AZ340" s="315"/>
      <c r="BA340" s="315"/>
      <c r="BB340" s="315"/>
      <c r="BC340" s="315"/>
      <c r="BD340" s="315"/>
      <c r="BE340" s="315"/>
      <c r="BF340" s="315"/>
      <c r="BG340" s="315"/>
      <c r="BH340" s="315"/>
      <c r="BI340" s="315"/>
      <c r="BJ340" s="315"/>
      <c r="BK340" s="315"/>
      <c r="BL340" s="315"/>
      <c r="BM340" s="315"/>
      <c r="BN340" s="315"/>
      <c r="BO340" s="315"/>
      <c r="BP340" s="315"/>
      <c r="BQ340" s="315"/>
    </row>
    <row r="341" spans="39:69" ht="5.25" customHeight="1" x14ac:dyDescent="0.15">
      <c r="AM341" s="315"/>
      <c r="AN341" s="315"/>
      <c r="AO341" s="315"/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  <c r="BE341" s="315"/>
      <c r="BF341" s="315"/>
      <c r="BG341" s="315"/>
      <c r="BH341" s="315"/>
      <c r="BI341" s="315"/>
      <c r="BJ341" s="315"/>
      <c r="BK341" s="315"/>
      <c r="BL341" s="315"/>
      <c r="BM341" s="315"/>
      <c r="BN341" s="315"/>
      <c r="BO341" s="315"/>
      <c r="BP341" s="315"/>
      <c r="BQ341" s="315"/>
    </row>
    <row r="342" spans="39:69" ht="5.25" customHeight="1" x14ac:dyDescent="0.15"/>
    <row r="343" spans="39:69" ht="5.25" customHeight="1" x14ac:dyDescent="0.15"/>
    <row r="344" spans="39:69" ht="5.25" customHeight="1" x14ac:dyDescent="0.15"/>
    <row r="345" spans="39:69" ht="5.25" customHeight="1" x14ac:dyDescent="0.15"/>
    <row r="346" spans="39:69" ht="5.25" customHeight="1" x14ac:dyDescent="0.15"/>
    <row r="347" spans="39:69" ht="5.25" customHeight="1" x14ac:dyDescent="0.15"/>
    <row r="348" spans="39:69" ht="5.25" customHeight="1" x14ac:dyDescent="0.15"/>
    <row r="349" spans="39:69" ht="5.25" customHeight="1" x14ac:dyDescent="0.15"/>
    <row r="350" spans="39:69" ht="5.25" customHeight="1" x14ac:dyDescent="0.15"/>
    <row r="351" spans="39:69" ht="5.25" customHeight="1" x14ac:dyDescent="0.15"/>
    <row r="352" spans="39:69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  <row r="466" ht="5.25" customHeight="1" x14ac:dyDescent="0.15"/>
    <row r="467" ht="5.25" customHeight="1" x14ac:dyDescent="0.15"/>
    <row r="468" ht="5.25" customHeight="1" x14ac:dyDescent="0.15"/>
    <row r="469" ht="5.25" customHeight="1" x14ac:dyDescent="0.15"/>
    <row r="470" ht="5.25" customHeight="1" x14ac:dyDescent="0.15"/>
    <row r="471" ht="5.25" customHeight="1" x14ac:dyDescent="0.15"/>
    <row r="472" ht="5.25" customHeight="1" x14ac:dyDescent="0.15"/>
    <row r="473" ht="5.25" customHeight="1" x14ac:dyDescent="0.15"/>
    <row r="474" ht="5.25" customHeight="1" x14ac:dyDescent="0.15"/>
    <row r="475" ht="5.25" customHeight="1" x14ac:dyDescent="0.15"/>
    <row r="476" ht="5.25" customHeight="1" x14ac:dyDescent="0.15"/>
    <row r="477" ht="5.25" customHeight="1" x14ac:dyDescent="0.15"/>
    <row r="478" ht="5.25" customHeight="1" x14ac:dyDescent="0.15"/>
    <row r="479" ht="5.25" customHeight="1" x14ac:dyDescent="0.15"/>
    <row r="480" ht="5.25" customHeight="1" x14ac:dyDescent="0.15"/>
    <row r="481" ht="5.25" customHeight="1" x14ac:dyDescent="0.15"/>
    <row r="482" ht="5.25" customHeight="1" x14ac:dyDescent="0.15"/>
    <row r="483" ht="5.25" customHeight="1" x14ac:dyDescent="0.15"/>
    <row r="484" ht="5.25" customHeight="1" x14ac:dyDescent="0.15"/>
    <row r="485" ht="5.25" customHeight="1" x14ac:dyDescent="0.15"/>
    <row r="486" ht="5.25" customHeight="1" x14ac:dyDescent="0.15"/>
    <row r="487" ht="5.25" customHeight="1" x14ac:dyDescent="0.15"/>
    <row r="488" ht="5.25" customHeight="1" x14ac:dyDescent="0.15"/>
    <row r="489" ht="5.25" customHeight="1" x14ac:dyDescent="0.15"/>
    <row r="490" ht="5.25" customHeight="1" x14ac:dyDescent="0.15"/>
    <row r="491" ht="5.25" customHeight="1" x14ac:dyDescent="0.15"/>
    <row r="492" ht="5.25" customHeight="1" x14ac:dyDescent="0.15"/>
    <row r="493" ht="5.25" customHeight="1" x14ac:dyDescent="0.15"/>
    <row r="494" ht="5.25" customHeight="1" x14ac:dyDescent="0.15"/>
    <row r="495" ht="5.25" customHeight="1" x14ac:dyDescent="0.15"/>
    <row r="496" ht="5.25" customHeight="1" x14ac:dyDescent="0.15"/>
    <row r="497" ht="5.25" customHeight="1" x14ac:dyDescent="0.15"/>
    <row r="498" ht="5.25" customHeight="1" x14ac:dyDescent="0.15"/>
    <row r="499" ht="5.25" customHeight="1" x14ac:dyDescent="0.15"/>
    <row r="500" ht="5.25" customHeight="1" x14ac:dyDescent="0.15"/>
    <row r="501" ht="5.25" customHeight="1" x14ac:dyDescent="0.15"/>
    <row r="502" ht="5.25" customHeight="1" x14ac:dyDescent="0.15"/>
    <row r="503" ht="5.25" customHeight="1" x14ac:dyDescent="0.15"/>
    <row r="504" ht="5.25" customHeight="1" x14ac:dyDescent="0.15"/>
    <row r="505" ht="5.25" customHeight="1" x14ac:dyDescent="0.15"/>
    <row r="506" ht="5.25" customHeight="1" x14ac:dyDescent="0.15"/>
    <row r="507" ht="5.25" customHeight="1" x14ac:dyDescent="0.15"/>
    <row r="508" ht="5.25" customHeight="1" x14ac:dyDescent="0.15"/>
    <row r="509" ht="5.25" customHeight="1" x14ac:dyDescent="0.15"/>
    <row r="510" ht="5.25" customHeight="1" x14ac:dyDescent="0.15"/>
    <row r="511" ht="5.25" customHeight="1" x14ac:dyDescent="0.15"/>
    <row r="512" ht="5.25" customHeight="1" x14ac:dyDescent="0.15"/>
    <row r="513" ht="5.25" customHeight="1" x14ac:dyDescent="0.15"/>
    <row r="514" ht="5.25" customHeight="1" x14ac:dyDescent="0.15"/>
    <row r="515" ht="5.25" customHeight="1" x14ac:dyDescent="0.15"/>
    <row r="516" ht="5.25" customHeight="1" x14ac:dyDescent="0.15"/>
    <row r="517" ht="5.25" customHeight="1" x14ac:dyDescent="0.15"/>
    <row r="518" ht="5.25" customHeight="1" x14ac:dyDescent="0.15"/>
    <row r="519" ht="5.25" customHeight="1" x14ac:dyDescent="0.15"/>
    <row r="520" ht="5.25" customHeight="1" x14ac:dyDescent="0.15"/>
    <row r="521" ht="5.25" customHeight="1" x14ac:dyDescent="0.15"/>
    <row r="522" ht="5.25" customHeight="1" x14ac:dyDescent="0.15"/>
    <row r="523" ht="5.25" customHeight="1" x14ac:dyDescent="0.15"/>
    <row r="524" ht="5.25" customHeight="1" x14ac:dyDescent="0.15"/>
    <row r="525" ht="5.25" customHeight="1" x14ac:dyDescent="0.15"/>
    <row r="526" ht="5.25" customHeight="1" x14ac:dyDescent="0.15"/>
    <row r="527" ht="5.25" customHeight="1" x14ac:dyDescent="0.15"/>
    <row r="528" ht="5.25" customHeight="1" x14ac:dyDescent="0.15"/>
    <row r="529" ht="5.25" customHeight="1" x14ac:dyDescent="0.15"/>
    <row r="530" ht="5.25" customHeight="1" x14ac:dyDescent="0.15"/>
    <row r="531" ht="5.25" customHeight="1" x14ac:dyDescent="0.15"/>
    <row r="532" ht="5.25" customHeight="1" x14ac:dyDescent="0.15"/>
    <row r="533" ht="5.25" customHeight="1" x14ac:dyDescent="0.15"/>
    <row r="534" ht="5.25" customHeight="1" x14ac:dyDescent="0.15"/>
    <row r="535" ht="5.25" customHeight="1" x14ac:dyDescent="0.15"/>
    <row r="536" ht="5.25" customHeight="1" x14ac:dyDescent="0.15"/>
    <row r="537" ht="5.25" customHeight="1" x14ac:dyDescent="0.15"/>
    <row r="538" ht="5.25" customHeight="1" x14ac:dyDescent="0.15"/>
    <row r="539" ht="5.25" customHeight="1" x14ac:dyDescent="0.15"/>
    <row r="540" ht="5.25" customHeight="1" x14ac:dyDescent="0.15"/>
    <row r="541" ht="5.25" customHeight="1" x14ac:dyDescent="0.15"/>
    <row r="542" ht="5.25" customHeight="1" x14ac:dyDescent="0.15"/>
    <row r="543" ht="5.25" customHeight="1" x14ac:dyDescent="0.15"/>
    <row r="544" ht="5.25" customHeight="1" x14ac:dyDescent="0.15"/>
    <row r="545" ht="5.25" customHeight="1" x14ac:dyDescent="0.15"/>
    <row r="546" ht="5.25" customHeight="1" x14ac:dyDescent="0.15"/>
    <row r="547" ht="5.25" customHeight="1" x14ac:dyDescent="0.15"/>
    <row r="548" ht="5.25" customHeight="1" x14ac:dyDescent="0.15"/>
    <row r="549" ht="5.25" customHeight="1" x14ac:dyDescent="0.15"/>
    <row r="550" ht="5.25" customHeight="1" x14ac:dyDescent="0.15"/>
    <row r="551" ht="5.25" customHeight="1" x14ac:dyDescent="0.15"/>
    <row r="552" ht="5.25" customHeight="1" x14ac:dyDescent="0.15"/>
    <row r="553" ht="5.25" customHeight="1" x14ac:dyDescent="0.15"/>
    <row r="554" ht="5.25" customHeight="1" x14ac:dyDescent="0.15"/>
    <row r="555" ht="5.25" customHeight="1" x14ac:dyDescent="0.15"/>
    <row r="556" ht="5.25" customHeight="1" x14ac:dyDescent="0.15"/>
    <row r="557" ht="5.25" customHeight="1" x14ac:dyDescent="0.15"/>
    <row r="558" ht="5.25" customHeight="1" x14ac:dyDescent="0.15"/>
    <row r="559" ht="5.25" customHeight="1" x14ac:dyDescent="0.15"/>
    <row r="560" ht="5.25" customHeight="1" x14ac:dyDescent="0.15"/>
    <row r="561" ht="5.25" customHeight="1" x14ac:dyDescent="0.15"/>
    <row r="562" ht="5.25" customHeight="1" x14ac:dyDescent="0.15"/>
    <row r="563" ht="5.25" customHeight="1" x14ac:dyDescent="0.15"/>
    <row r="564" ht="5.25" customHeight="1" x14ac:dyDescent="0.15"/>
    <row r="565" ht="5.25" customHeight="1" x14ac:dyDescent="0.15"/>
    <row r="566" ht="5.25" customHeight="1" x14ac:dyDescent="0.15"/>
    <row r="567" ht="5.25" customHeight="1" x14ac:dyDescent="0.15"/>
    <row r="568" ht="5.25" customHeight="1" x14ac:dyDescent="0.15"/>
    <row r="569" ht="5.25" customHeight="1" x14ac:dyDescent="0.15"/>
    <row r="570" ht="5.25" customHeight="1" x14ac:dyDescent="0.15"/>
    <row r="571" ht="5.25" customHeight="1" x14ac:dyDescent="0.15"/>
    <row r="572" ht="5.25" customHeight="1" x14ac:dyDescent="0.15"/>
    <row r="573" ht="5.25" customHeight="1" x14ac:dyDescent="0.15"/>
    <row r="574" ht="5.25" customHeight="1" x14ac:dyDescent="0.15"/>
    <row r="575" ht="5.25" customHeight="1" x14ac:dyDescent="0.15"/>
    <row r="576" ht="5.25" customHeight="1" x14ac:dyDescent="0.15"/>
    <row r="577" ht="5.25" customHeight="1" x14ac:dyDescent="0.15"/>
    <row r="578" ht="5.25" customHeight="1" x14ac:dyDescent="0.15"/>
    <row r="579" ht="5.25" customHeight="1" x14ac:dyDescent="0.15"/>
    <row r="580" ht="5.25" customHeight="1" x14ac:dyDescent="0.15"/>
    <row r="581" ht="5.25" customHeight="1" x14ac:dyDescent="0.15"/>
    <row r="582" ht="5.25" customHeight="1" x14ac:dyDescent="0.15"/>
    <row r="583" ht="5.25" customHeight="1" x14ac:dyDescent="0.15"/>
    <row r="584" ht="5.25" customHeight="1" x14ac:dyDescent="0.15"/>
    <row r="585" ht="5.25" customHeight="1" x14ac:dyDescent="0.15"/>
    <row r="586" ht="5.25" customHeight="1" x14ac:dyDescent="0.15"/>
    <row r="587" ht="5.25" customHeight="1" x14ac:dyDescent="0.15"/>
    <row r="588" ht="5.25" customHeight="1" x14ac:dyDescent="0.15"/>
    <row r="589" ht="5.25" customHeight="1" x14ac:dyDescent="0.15"/>
    <row r="590" ht="5.25" customHeight="1" x14ac:dyDescent="0.15"/>
    <row r="591" ht="5.25" customHeight="1" x14ac:dyDescent="0.15"/>
    <row r="592" ht="5.25" customHeight="1" x14ac:dyDescent="0.15"/>
    <row r="593" ht="5.25" customHeight="1" x14ac:dyDescent="0.15"/>
    <row r="594" ht="5.25" customHeight="1" x14ac:dyDescent="0.15"/>
    <row r="595" ht="5.25" customHeight="1" x14ac:dyDescent="0.15"/>
    <row r="596" ht="5.25" customHeight="1" x14ac:dyDescent="0.15"/>
    <row r="597" ht="5.25" customHeight="1" x14ac:dyDescent="0.15"/>
    <row r="598" ht="5.25" customHeight="1" x14ac:dyDescent="0.15"/>
    <row r="599" ht="5.25" customHeight="1" x14ac:dyDescent="0.15"/>
    <row r="600" ht="5.25" customHeight="1" x14ac:dyDescent="0.15"/>
    <row r="601" ht="5.25" customHeight="1" x14ac:dyDescent="0.15"/>
    <row r="602" ht="5.25" customHeight="1" x14ac:dyDescent="0.15"/>
    <row r="603" ht="5.25" customHeight="1" x14ac:dyDescent="0.15"/>
    <row r="604" ht="5.25" customHeight="1" x14ac:dyDescent="0.15"/>
    <row r="605" ht="5.25" customHeight="1" x14ac:dyDescent="0.15"/>
    <row r="606" ht="5.25" customHeight="1" x14ac:dyDescent="0.15"/>
    <row r="607" ht="5.25" customHeight="1" x14ac:dyDescent="0.15"/>
    <row r="608" ht="5.25" customHeight="1" x14ac:dyDescent="0.15"/>
    <row r="609" ht="5.25" customHeight="1" x14ac:dyDescent="0.15"/>
    <row r="610" ht="5.25" customHeight="1" x14ac:dyDescent="0.15"/>
    <row r="611" ht="5.25" customHeight="1" x14ac:dyDescent="0.15"/>
    <row r="612" ht="5.25" customHeight="1" x14ac:dyDescent="0.15"/>
    <row r="613" ht="5.25" customHeight="1" x14ac:dyDescent="0.15"/>
    <row r="614" ht="5.25" customHeight="1" x14ac:dyDescent="0.15"/>
    <row r="615" ht="5.25" customHeight="1" x14ac:dyDescent="0.15"/>
    <row r="616" ht="5.25" customHeight="1" x14ac:dyDescent="0.15"/>
    <row r="617" ht="5.25" customHeight="1" x14ac:dyDescent="0.15"/>
    <row r="618" ht="5.25" customHeight="1" x14ac:dyDescent="0.15"/>
    <row r="619" ht="5.25" customHeight="1" x14ac:dyDescent="0.15"/>
    <row r="620" ht="5.25" customHeight="1" x14ac:dyDescent="0.15"/>
    <row r="621" ht="5.25" customHeight="1" x14ac:dyDescent="0.15"/>
    <row r="622" ht="5.25" customHeight="1" x14ac:dyDescent="0.15"/>
    <row r="623" ht="5.25" customHeight="1" x14ac:dyDescent="0.15"/>
    <row r="624" ht="5.25" customHeight="1" x14ac:dyDescent="0.15"/>
    <row r="625" ht="5.25" customHeight="1" x14ac:dyDescent="0.15"/>
    <row r="626" ht="5.25" customHeight="1" x14ac:dyDescent="0.15"/>
    <row r="627" ht="5.25" customHeight="1" x14ac:dyDescent="0.15"/>
    <row r="628" ht="5.25" customHeight="1" x14ac:dyDescent="0.15"/>
    <row r="629" ht="5.25" customHeight="1" x14ac:dyDescent="0.15"/>
    <row r="630" ht="5.25" customHeight="1" x14ac:dyDescent="0.15"/>
    <row r="631" ht="5.25" customHeight="1" x14ac:dyDescent="0.15"/>
    <row r="632" ht="5.25" customHeight="1" x14ac:dyDescent="0.15"/>
    <row r="633" ht="5.25" customHeight="1" x14ac:dyDescent="0.15"/>
    <row r="634" ht="5.25" customHeight="1" x14ac:dyDescent="0.15"/>
    <row r="635" ht="5.25" customHeight="1" x14ac:dyDescent="0.15"/>
    <row r="636" ht="5.25" customHeight="1" x14ac:dyDescent="0.15"/>
    <row r="637" ht="5.25" customHeight="1" x14ac:dyDescent="0.15"/>
    <row r="638" ht="5.25" customHeight="1" x14ac:dyDescent="0.15"/>
    <row r="639" ht="5.25" customHeight="1" x14ac:dyDescent="0.15"/>
    <row r="640" ht="5.25" customHeight="1" x14ac:dyDescent="0.15"/>
    <row r="641" ht="5.25" customHeight="1" x14ac:dyDescent="0.15"/>
    <row r="642" ht="5.25" customHeight="1" x14ac:dyDescent="0.15"/>
    <row r="643" ht="5.25" customHeight="1" x14ac:dyDescent="0.15"/>
    <row r="644" ht="5.25" customHeight="1" x14ac:dyDescent="0.15"/>
    <row r="645" ht="5.25" customHeight="1" x14ac:dyDescent="0.15"/>
    <row r="646" ht="5.25" customHeight="1" x14ac:dyDescent="0.15"/>
    <row r="647" ht="5.25" customHeight="1" x14ac:dyDescent="0.15"/>
    <row r="648" ht="5.25" customHeight="1" x14ac:dyDescent="0.15"/>
    <row r="649" ht="5.25" customHeight="1" x14ac:dyDescent="0.15"/>
    <row r="650" ht="5.25" customHeight="1" x14ac:dyDescent="0.15"/>
    <row r="651" ht="5.25" customHeight="1" x14ac:dyDescent="0.15"/>
    <row r="652" ht="5.25" customHeight="1" x14ac:dyDescent="0.15"/>
    <row r="653" ht="5.25" customHeight="1" x14ac:dyDescent="0.15"/>
    <row r="654" ht="5.25" customHeight="1" x14ac:dyDescent="0.15"/>
    <row r="655" ht="5.25" customHeight="1" x14ac:dyDescent="0.15"/>
    <row r="656" ht="5.25" customHeight="1" x14ac:dyDescent="0.15"/>
    <row r="657" ht="5.25" customHeight="1" x14ac:dyDescent="0.15"/>
    <row r="658" ht="5.25" customHeight="1" x14ac:dyDescent="0.15"/>
    <row r="659" ht="5.25" customHeight="1" x14ac:dyDescent="0.15"/>
    <row r="660" ht="5.25" customHeight="1" x14ac:dyDescent="0.15"/>
    <row r="661" ht="5.25" customHeight="1" x14ac:dyDescent="0.15"/>
    <row r="662" ht="5.25" customHeight="1" x14ac:dyDescent="0.15"/>
    <row r="663" ht="5.25" customHeight="1" x14ac:dyDescent="0.15"/>
    <row r="664" ht="5.25" customHeight="1" x14ac:dyDescent="0.15"/>
    <row r="665" ht="5.25" customHeight="1" x14ac:dyDescent="0.15"/>
    <row r="666" ht="5.25" customHeight="1" x14ac:dyDescent="0.15"/>
    <row r="667" ht="5.25" customHeight="1" x14ac:dyDescent="0.15"/>
    <row r="668" ht="5.25" customHeight="1" x14ac:dyDescent="0.15"/>
    <row r="669" ht="5.25" customHeight="1" x14ac:dyDescent="0.15"/>
    <row r="670" ht="5.25" customHeight="1" x14ac:dyDescent="0.15"/>
    <row r="671" ht="5.25" customHeight="1" x14ac:dyDescent="0.15"/>
    <row r="672" ht="5.25" customHeight="1" x14ac:dyDescent="0.15"/>
    <row r="673" ht="5.25" customHeight="1" x14ac:dyDescent="0.15"/>
    <row r="674" ht="5.25" customHeight="1" x14ac:dyDescent="0.15"/>
    <row r="675" ht="5.25" customHeight="1" x14ac:dyDescent="0.15"/>
    <row r="676" ht="5.25" customHeight="1" x14ac:dyDescent="0.15"/>
    <row r="677" ht="5.25" customHeight="1" x14ac:dyDescent="0.15"/>
    <row r="678" ht="5.25" customHeight="1" x14ac:dyDescent="0.15"/>
    <row r="679" ht="5.25" customHeight="1" x14ac:dyDescent="0.15"/>
    <row r="680" ht="5.25" customHeight="1" x14ac:dyDescent="0.15"/>
    <row r="681" ht="5.25" customHeight="1" x14ac:dyDescent="0.15"/>
    <row r="682" ht="5.25" customHeight="1" x14ac:dyDescent="0.15"/>
    <row r="683" ht="5.25" customHeight="1" x14ac:dyDescent="0.15"/>
    <row r="684" ht="5.25" customHeight="1" x14ac:dyDescent="0.15"/>
    <row r="685" ht="5.25" customHeight="1" x14ac:dyDescent="0.15"/>
    <row r="686" ht="5.25" customHeight="1" x14ac:dyDescent="0.15"/>
    <row r="687" ht="5.25" customHeight="1" x14ac:dyDescent="0.15"/>
    <row r="688" ht="5.25" customHeight="1" x14ac:dyDescent="0.15"/>
    <row r="689" ht="5.25" customHeight="1" x14ac:dyDescent="0.15"/>
    <row r="690" ht="5.25" customHeight="1" x14ac:dyDescent="0.15"/>
    <row r="691" ht="5.25" customHeight="1" x14ac:dyDescent="0.15"/>
    <row r="692" ht="5.25" customHeight="1" x14ac:dyDescent="0.15"/>
    <row r="693" ht="5.25" customHeight="1" x14ac:dyDescent="0.15"/>
  </sheetData>
  <mergeCells count="157">
    <mergeCell ref="AM336:BQ338"/>
    <mergeCell ref="AM339:BQ341"/>
    <mergeCell ref="V319:X331"/>
    <mergeCell ref="BZ319:CB327"/>
    <mergeCell ref="CC319:CE327"/>
    <mergeCell ref="CZ323:DR325"/>
    <mergeCell ref="DS323:EG325"/>
    <mergeCell ref="EH323:FA325"/>
    <mergeCell ref="CZ326:DR328"/>
    <mergeCell ref="DS326:FA328"/>
    <mergeCell ref="CZ329:DR331"/>
    <mergeCell ref="DS329:FA331"/>
    <mergeCell ref="H301:BQ303"/>
    <mergeCell ref="H304:L306"/>
    <mergeCell ref="M304:BL306"/>
    <mergeCell ref="BM304:BQ306"/>
    <mergeCell ref="AE307:BL309"/>
    <mergeCell ref="AE310:AG312"/>
    <mergeCell ref="AH310:BL312"/>
    <mergeCell ref="BX270:BZ272"/>
    <mergeCell ref="DI276:DV277"/>
    <mergeCell ref="DW276:EC277"/>
    <mergeCell ref="AM291:BQ293"/>
    <mergeCell ref="AM294:BQ296"/>
    <mergeCell ref="Z298:AW300"/>
    <mergeCell ref="AM248:BL250"/>
    <mergeCell ref="DL249:DW260"/>
    <mergeCell ref="EJ249:EL260"/>
    <mergeCell ref="AE251:AG253"/>
    <mergeCell ref="AM251:BL253"/>
    <mergeCell ref="BX261:BZ263"/>
    <mergeCell ref="CA261:CC272"/>
    <mergeCell ref="DL261:DW266"/>
    <mergeCell ref="EJ261:EL267"/>
    <mergeCell ref="BX264:BZ269"/>
    <mergeCell ref="CX245:CZ266"/>
    <mergeCell ref="EJ245:EL245"/>
    <mergeCell ref="EM245:EO267"/>
    <mergeCell ref="EJ246:EL246"/>
    <mergeCell ref="DL247:DW248"/>
    <mergeCell ref="EJ247:EL248"/>
    <mergeCell ref="EE234:EU235"/>
    <mergeCell ref="H236:L238"/>
    <mergeCell ref="M236:BL238"/>
    <mergeCell ref="BM236:BQ238"/>
    <mergeCell ref="DF236:DK238"/>
    <mergeCell ref="DL236:DW238"/>
    <mergeCell ref="DX236:EC238"/>
    <mergeCell ref="ED236:ET237"/>
    <mergeCell ref="AM222:BQ224"/>
    <mergeCell ref="AM225:BQ227"/>
    <mergeCell ref="Z230:AW232"/>
    <mergeCell ref="DF230:EC232"/>
    <mergeCell ref="H233:BQ235"/>
    <mergeCell ref="DF233:EC235"/>
    <mergeCell ref="V205:X217"/>
    <mergeCell ref="BZ205:CB213"/>
    <mergeCell ref="CC205:CE213"/>
    <mergeCell ref="CZ209:DR211"/>
    <mergeCell ref="DS209:EG211"/>
    <mergeCell ref="EH209:FA211"/>
    <mergeCell ref="CZ212:DR214"/>
    <mergeCell ref="DS212:FA214"/>
    <mergeCell ref="CZ215:DR217"/>
    <mergeCell ref="DS215:FA217"/>
    <mergeCell ref="H187:BQ189"/>
    <mergeCell ref="H190:L192"/>
    <mergeCell ref="M190:BL192"/>
    <mergeCell ref="BM190:BQ192"/>
    <mergeCell ref="AE193:BL195"/>
    <mergeCell ref="AE196:AG198"/>
    <mergeCell ref="AH196:BL198"/>
    <mergeCell ref="BX156:BZ158"/>
    <mergeCell ref="DI157:DV158"/>
    <mergeCell ref="DW157:EC158"/>
    <mergeCell ref="AM177:BQ179"/>
    <mergeCell ref="AM180:BQ182"/>
    <mergeCell ref="Z184:AW186"/>
    <mergeCell ref="AM134:BL136"/>
    <mergeCell ref="DL136:DW141"/>
    <mergeCell ref="EJ136:EL141"/>
    <mergeCell ref="AE137:AG139"/>
    <mergeCell ref="AM137:BL139"/>
    <mergeCell ref="DL142:DW147"/>
    <mergeCell ref="EJ142:EL148"/>
    <mergeCell ref="BX147:BZ149"/>
    <mergeCell ref="CA147:CC158"/>
    <mergeCell ref="BX150:BZ155"/>
    <mergeCell ref="CX131:CZ147"/>
    <mergeCell ref="EJ131:EL131"/>
    <mergeCell ref="EM131:EO148"/>
    <mergeCell ref="EJ132:EL132"/>
    <mergeCell ref="DL133:DW135"/>
    <mergeCell ref="EJ133:EL135"/>
    <mergeCell ref="EE120:EU121"/>
    <mergeCell ref="H122:L124"/>
    <mergeCell ref="M122:BL124"/>
    <mergeCell ref="BM122:BQ124"/>
    <mergeCell ref="DF122:DK124"/>
    <mergeCell ref="DL122:DW124"/>
    <mergeCell ref="DX122:EC124"/>
    <mergeCell ref="ED122:ET123"/>
    <mergeCell ref="AM108:BQ110"/>
    <mergeCell ref="AM111:BQ113"/>
    <mergeCell ref="Z116:AW118"/>
    <mergeCell ref="DF116:EC118"/>
    <mergeCell ref="H119:BQ121"/>
    <mergeCell ref="DF119:EC121"/>
    <mergeCell ref="V91:X103"/>
    <mergeCell ref="BZ91:CB99"/>
    <mergeCell ref="CC91:CE99"/>
    <mergeCell ref="CZ95:DR97"/>
    <mergeCell ref="DS95:EG97"/>
    <mergeCell ref="EH95:FA97"/>
    <mergeCell ref="CZ98:DR100"/>
    <mergeCell ref="DS98:FA100"/>
    <mergeCell ref="CZ101:DR103"/>
    <mergeCell ref="DS101:FA103"/>
    <mergeCell ref="H73:BQ75"/>
    <mergeCell ref="H76:L78"/>
    <mergeCell ref="M76:BL78"/>
    <mergeCell ref="BM76:BQ78"/>
    <mergeCell ref="AE79:BL81"/>
    <mergeCell ref="AE82:AG84"/>
    <mergeCell ref="AH82:BL84"/>
    <mergeCell ref="BX42:BZ44"/>
    <mergeCell ref="DI43:DV44"/>
    <mergeCell ref="DW43:EC44"/>
    <mergeCell ref="AM63:BQ65"/>
    <mergeCell ref="AM66:BQ68"/>
    <mergeCell ref="Z70:AW72"/>
    <mergeCell ref="AM20:BL22"/>
    <mergeCell ref="DL21:DW27"/>
    <mergeCell ref="EJ21:EL27"/>
    <mergeCell ref="AE23:AG25"/>
    <mergeCell ref="AM23:BL25"/>
    <mergeCell ref="DL28:DW33"/>
    <mergeCell ref="EJ28:EL34"/>
    <mergeCell ref="BX33:BZ35"/>
    <mergeCell ref="CA33:CC44"/>
    <mergeCell ref="BX36:BZ41"/>
    <mergeCell ref="DX8:EC10"/>
    <mergeCell ref="CX17:CZ33"/>
    <mergeCell ref="EJ17:EL17"/>
    <mergeCell ref="EM17:EO34"/>
    <mergeCell ref="DL18:DW20"/>
    <mergeCell ref="EJ18:EL20"/>
    <mergeCell ref="Z2:AW4"/>
    <mergeCell ref="DF2:EC4"/>
    <mergeCell ref="H5:BQ7"/>
    <mergeCell ref="DF5:EC7"/>
    <mergeCell ref="EE6:EU7"/>
    <mergeCell ref="H8:L10"/>
    <mergeCell ref="M8:BL10"/>
    <mergeCell ref="BM8:BQ10"/>
    <mergeCell ref="DF8:DK10"/>
    <mergeCell ref="DL8:DW10"/>
  </mergeCells>
  <phoneticPr fontId="2"/>
  <printOptions horizontalCentered="1" verticalCentered="1"/>
  <pageMargins left="0.59055118110236227" right="0.19685039370078741" top="0.59055118110236227" bottom="0" header="0.51181102362204722" footer="0.51181102362204722"/>
  <pageSetup paperSize="9" scale="89" orientation="landscape" blackAndWhite="1" r:id="rId1"/>
  <headerFooter alignWithMargins="0"/>
  <rowBreaks count="2" manualBreakCount="2">
    <brk id="114" max="162" man="1"/>
    <brk id="228" max="162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F1:FA465"/>
  <sheetViews>
    <sheetView view="pageBreakPreview" zoomScaleNormal="100" zoomScaleSheetLayoutView="100" workbookViewId="0"/>
  </sheetViews>
  <sheetFormatPr defaultRowHeight="10.5" x14ac:dyDescent="0.15"/>
  <cols>
    <col min="1" max="9" width="0.875" style="48" customWidth="1"/>
    <col min="10" max="10" width="0.5" style="48" customWidth="1"/>
    <col min="11" max="20" width="0.875" style="48" hidden="1" customWidth="1"/>
    <col min="21" max="186" width="0.875" style="48" customWidth="1"/>
    <col min="187" max="16384" width="9" style="48"/>
  </cols>
  <sheetData>
    <row r="1" spans="8:151" ht="5.25" customHeight="1" x14ac:dyDescent="0.15"/>
    <row r="2" spans="8:151" ht="5.25" customHeight="1" x14ac:dyDescent="0.15">
      <c r="Z2" s="229" t="s">
        <v>70</v>
      </c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1"/>
      <c r="DF2" s="229" t="s">
        <v>71</v>
      </c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1"/>
    </row>
    <row r="3" spans="8:151" ht="5.25" customHeight="1" x14ac:dyDescent="0.15">
      <c r="Z3" s="232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4"/>
      <c r="DF3" s="232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4"/>
    </row>
    <row r="4" spans="8:151" ht="5.25" customHeight="1" x14ac:dyDescent="0.15">
      <c r="Z4" s="235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7"/>
      <c r="DF4" s="235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7"/>
    </row>
    <row r="5" spans="8:151" ht="5.25" customHeight="1" x14ac:dyDescent="0.15">
      <c r="H5" s="241" t="s">
        <v>138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9"/>
      <c r="DF5" s="238">
        <f>CA33</f>
        <v>1200</v>
      </c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</row>
    <row r="6" spans="8:151" ht="5.25" customHeight="1" x14ac:dyDescent="0.15">
      <c r="H6" s="241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9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E6" s="239" t="s">
        <v>133</v>
      </c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</row>
    <row r="7" spans="8:151" ht="5.25" customHeight="1" x14ac:dyDescent="0.15">
      <c r="H7" s="242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1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</row>
    <row r="8" spans="8:151" ht="5.25" customHeight="1" x14ac:dyDescent="0.15">
      <c r="H8" s="116">
        <v>500</v>
      </c>
      <c r="I8" s="107"/>
      <c r="J8" s="107"/>
      <c r="K8" s="107"/>
      <c r="L8" s="107"/>
      <c r="M8" s="107" t="e">
        <f>H5-H8-BM8</f>
        <v>#VALUE!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53"/>
      <c r="AP8" s="105"/>
      <c r="AQ8" s="240" t="s">
        <v>138</v>
      </c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7"/>
      <c r="BM8" s="240" t="s">
        <v>139</v>
      </c>
      <c r="BN8" s="206"/>
      <c r="BO8" s="206"/>
      <c r="BP8" s="206"/>
      <c r="BQ8" s="207"/>
      <c r="DF8" s="240">
        <f>BX42</f>
        <v>300</v>
      </c>
      <c r="DG8" s="206"/>
      <c r="DH8" s="206"/>
      <c r="DI8" s="206"/>
      <c r="DJ8" s="206"/>
      <c r="DK8" s="206"/>
      <c r="DL8" s="206">
        <f>BX36</f>
        <v>600</v>
      </c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>
        <f>BX33</f>
        <v>300</v>
      </c>
      <c r="DY8" s="206"/>
      <c r="DZ8" s="206"/>
      <c r="EA8" s="206"/>
      <c r="EB8" s="206"/>
      <c r="EC8" s="207"/>
    </row>
    <row r="9" spans="8:151" ht="5.25" customHeight="1" x14ac:dyDescent="0.15">
      <c r="H9" s="11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53"/>
      <c r="AP9" s="107"/>
      <c r="AQ9" s="241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9"/>
      <c r="BM9" s="241"/>
      <c r="BN9" s="208"/>
      <c r="BO9" s="208"/>
      <c r="BP9" s="208"/>
      <c r="BQ9" s="209"/>
      <c r="DF9" s="241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9"/>
    </row>
    <row r="10" spans="8:151" ht="5.25" customHeight="1" x14ac:dyDescent="0.15">
      <c r="H10" s="11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53"/>
      <c r="AP10" s="108"/>
      <c r="AQ10" s="242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1"/>
      <c r="BM10" s="242"/>
      <c r="BN10" s="210"/>
      <c r="BO10" s="210"/>
      <c r="BP10" s="210"/>
      <c r="BQ10" s="211"/>
      <c r="DF10" s="242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1"/>
    </row>
    <row r="11" spans="8:151" ht="5.25" customHeight="1" x14ac:dyDescent="0.15"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P11" s="53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  <c r="BM11" s="49"/>
      <c r="BN11" s="50"/>
      <c r="BO11" s="50"/>
      <c r="BP11" s="50"/>
      <c r="BQ11" s="51"/>
      <c r="DF11" s="49"/>
      <c r="DG11" s="50"/>
      <c r="DH11" s="50"/>
      <c r="DI11" s="50"/>
      <c r="DJ11" s="50"/>
      <c r="DK11" s="50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1"/>
      <c r="DX11" s="50"/>
      <c r="DY11" s="50"/>
      <c r="DZ11" s="50"/>
      <c r="EA11" s="50"/>
      <c r="EB11" s="50"/>
      <c r="EC11" s="51"/>
    </row>
    <row r="12" spans="8:151" ht="5.25" customHeight="1" x14ac:dyDescent="0.15"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P12" s="53"/>
      <c r="AQ12" s="52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4"/>
      <c r="BM12" s="52"/>
      <c r="BN12" s="53"/>
      <c r="BO12" s="53"/>
      <c r="BP12" s="53"/>
      <c r="BQ12" s="54"/>
      <c r="DF12" s="52"/>
      <c r="DG12" s="53"/>
      <c r="DH12" s="53"/>
      <c r="DI12" s="53"/>
      <c r="DJ12" s="53"/>
      <c r="DK12" s="53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4"/>
      <c r="DX12" s="53"/>
      <c r="DY12" s="53"/>
      <c r="DZ12" s="53"/>
      <c r="EA12" s="53"/>
      <c r="EB12" s="53"/>
      <c r="EC12" s="54"/>
    </row>
    <row r="13" spans="8:151" ht="5.25" customHeight="1" x14ac:dyDescent="0.15"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P13" s="53"/>
      <c r="AQ13" s="52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4"/>
      <c r="BM13" s="52"/>
      <c r="BN13" s="53"/>
      <c r="BO13" s="53"/>
      <c r="BP13" s="53"/>
      <c r="BQ13" s="54"/>
      <c r="DF13" s="52"/>
      <c r="DG13" s="53"/>
      <c r="DH13" s="53"/>
      <c r="DI13" s="53"/>
      <c r="DJ13" s="53"/>
      <c r="DK13" s="53"/>
      <c r="DL13" s="52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4"/>
      <c r="DX13" s="53"/>
      <c r="DY13" s="53"/>
      <c r="DZ13" s="53"/>
      <c r="EA13" s="53"/>
      <c r="EB13" s="53"/>
      <c r="EC13" s="54"/>
    </row>
    <row r="14" spans="8:151" ht="5.25" customHeight="1" x14ac:dyDescent="0.15"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DF14" s="52"/>
      <c r="DG14" s="53"/>
      <c r="DH14" s="53"/>
      <c r="DI14" s="53"/>
      <c r="DJ14" s="53"/>
      <c r="DK14" s="53"/>
      <c r="DL14" s="52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53"/>
      <c r="DY14" s="53"/>
      <c r="DZ14" s="53"/>
      <c r="EA14" s="53"/>
      <c r="EB14" s="53"/>
      <c r="EC14" s="54"/>
    </row>
    <row r="15" spans="8:151" ht="5.25" customHeight="1" x14ac:dyDescent="0.15"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DF15" s="52"/>
      <c r="DG15" s="53"/>
      <c r="DH15" s="53"/>
      <c r="DI15" s="53"/>
      <c r="DJ15" s="53"/>
      <c r="DK15" s="53"/>
      <c r="DL15" s="52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4"/>
      <c r="DX15" s="53"/>
      <c r="DY15" s="53"/>
      <c r="DZ15" s="53"/>
      <c r="EA15" s="53"/>
      <c r="EB15" s="53"/>
      <c r="EC15" s="54"/>
    </row>
    <row r="16" spans="8:151" ht="5.25" customHeight="1" x14ac:dyDescent="0.15"/>
    <row r="17" spans="8:145" ht="5.25" customHeight="1" x14ac:dyDescent="0.15">
      <c r="H17" s="53"/>
      <c r="I17" s="53"/>
      <c r="J17" s="53"/>
      <c r="K17" s="53"/>
      <c r="L17" s="53"/>
      <c r="AO17" s="52"/>
      <c r="AP17" s="54"/>
      <c r="BC17" s="57"/>
      <c r="BM17" s="55"/>
      <c r="BQ17" s="55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V17" s="53"/>
      <c r="CW17" s="53"/>
      <c r="CX17" s="212">
        <f>EM17-10-[2]入力!$F$13</f>
        <v>800</v>
      </c>
      <c r="CY17" s="212"/>
      <c r="CZ17" s="213"/>
      <c r="DA17" s="50"/>
      <c r="DB17" s="50"/>
      <c r="DC17" s="50"/>
      <c r="DD17" s="50"/>
      <c r="DE17" s="54"/>
      <c r="DF17" s="58"/>
      <c r="DG17" s="59"/>
      <c r="DH17" s="59"/>
      <c r="DI17" s="59"/>
      <c r="DJ17" s="59"/>
      <c r="DK17" s="59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59"/>
      <c r="DY17" s="59"/>
      <c r="DZ17" s="59"/>
      <c r="EA17" s="59"/>
      <c r="EB17" s="59"/>
      <c r="EC17" s="60"/>
      <c r="EE17" s="61"/>
      <c r="EF17" s="61"/>
      <c r="EG17" s="61"/>
      <c r="EH17" s="61"/>
      <c r="EI17" s="62"/>
      <c r="EJ17" s="214">
        <v>30</v>
      </c>
      <c r="EK17" s="215"/>
      <c r="EL17" s="216"/>
      <c r="EM17" s="217">
        <f>EJ17+EJ18+EJ20+EJ23</f>
        <v>830</v>
      </c>
      <c r="EN17" s="265"/>
      <c r="EO17" s="265"/>
    </row>
    <row r="18" spans="8:145" ht="5.25" customHeight="1" x14ac:dyDescent="0.15">
      <c r="H18" s="53"/>
      <c r="I18" s="53"/>
      <c r="J18" s="53"/>
      <c r="K18" s="53"/>
      <c r="L18" s="53"/>
      <c r="AO18" s="49"/>
      <c r="AP18" s="51"/>
      <c r="BC18" s="57"/>
      <c r="BM18" s="55"/>
      <c r="BQ18" s="55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212"/>
      <c r="CY18" s="212"/>
      <c r="CZ18" s="21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L18" s="219" t="s">
        <v>134</v>
      </c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1"/>
      <c r="EE18" s="50"/>
      <c r="EF18" s="50"/>
      <c r="EG18" s="50"/>
      <c r="EH18" s="50"/>
      <c r="EI18" s="51"/>
      <c r="EJ18" s="306">
        <v>100</v>
      </c>
      <c r="EK18" s="307"/>
      <c r="EL18" s="308"/>
      <c r="EM18" s="217"/>
      <c r="EN18" s="265"/>
      <c r="EO18" s="265"/>
    </row>
    <row r="19" spans="8:145" ht="5.25" customHeight="1" x14ac:dyDescent="0.15">
      <c r="H19" s="53"/>
      <c r="I19" s="53"/>
      <c r="J19" s="53"/>
      <c r="K19" s="53"/>
      <c r="L19" s="53"/>
      <c r="AO19" s="52"/>
      <c r="AP19" s="54"/>
      <c r="BC19" s="57"/>
      <c r="BM19" s="55"/>
      <c r="BQ19" s="55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212"/>
      <c r="CY19" s="212"/>
      <c r="CZ19" s="21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L19" s="225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7"/>
      <c r="EE19" s="53"/>
      <c r="EF19" s="53"/>
      <c r="EG19" s="53"/>
      <c r="EH19" s="53"/>
      <c r="EI19" s="54"/>
      <c r="EJ19" s="306"/>
      <c r="EK19" s="307"/>
      <c r="EL19" s="308"/>
      <c r="EM19" s="217"/>
      <c r="EN19" s="265"/>
      <c r="EO19" s="265"/>
    </row>
    <row r="20" spans="8:145" ht="5.25" customHeight="1" x14ac:dyDescent="0.15">
      <c r="H20" s="53"/>
      <c r="I20" s="53"/>
      <c r="J20" s="53"/>
      <c r="K20" s="53"/>
      <c r="L20" s="53"/>
      <c r="AO20" s="52"/>
      <c r="AP20" s="54"/>
      <c r="AQ20" s="241" t="s">
        <v>138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9"/>
      <c r="BM20" s="55"/>
      <c r="BQ20" s="55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212"/>
      <c r="CY20" s="212"/>
      <c r="CZ20" s="21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L20" s="219" t="s">
        <v>135</v>
      </c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1"/>
      <c r="EE20" s="50"/>
      <c r="EF20" s="50"/>
      <c r="EG20" s="50"/>
      <c r="EH20" s="50"/>
      <c r="EI20" s="51"/>
      <c r="EJ20" s="217">
        <v>150</v>
      </c>
      <c r="EK20" s="218"/>
      <c r="EL20" s="228"/>
      <c r="EM20" s="217"/>
      <c r="EN20" s="265"/>
      <c r="EO20" s="265"/>
    </row>
    <row r="21" spans="8:145" ht="5.25" customHeight="1" x14ac:dyDescent="0.15">
      <c r="H21" s="53"/>
      <c r="I21" s="53"/>
      <c r="J21" s="53"/>
      <c r="K21" s="53"/>
      <c r="L21" s="53"/>
      <c r="AO21" s="52"/>
      <c r="AP21" s="54"/>
      <c r="AQ21" s="241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9"/>
      <c r="BM21" s="55"/>
      <c r="BQ21" s="55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212"/>
      <c r="CY21" s="212"/>
      <c r="CZ21" s="21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L21" s="222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4"/>
      <c r="EE21" s="53"/>
      <c r="EF21" s="53"/>
      <c r="EG21" s="53"/>
      <c r="EH21" s="53"/>
      <c r="EI21" s="54"/>
      <c r="EJ21" s="217"/>
      <c r="EK21" s="218"/>
      <c r="EL21" s="228"/>
      <c r="EM21" s="217"/>
      <c r="EN21" s="265"/>
      <c r="EO21" s="265"/>
    </row>
    <row r="22" spans="8:145" ht="5.25" customHeight="1" x14ac:dyDescent="0.15">
      <c r="H22" s="53"/>
      <c r="I22" s="53"/>
      <c r="J22" s="53"/>
      <c r="K22" s="53"/>
      <c r="L22" s="53"/>
      <c r="AO22" s="52"/>
      <c r="AP22" s="54"/>
      <c r="AQ22" s="242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55"/>
      <c r="BQ22" s="55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212"/>
      <c r="CY22" s="212"/>
      <c r="CZ22" s="21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L22" s="225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7"/>
      <c r="EE22" s="53"/>
      <c r="EF22" s="53"/>
      <c r="EG22" s="53"/>
      <c r="EH22" s="53"/>
      <c r="EI22" s="54"/>
      <c r="EJ22" s="217"/>
      <c r="EK22" s="218"/>
      <c r="EL22" s="228"/>
      <c r="EM22" s="217"/>
      <c r="EN22" s="265"/>
      <c r="EO22" s="265"/>
    </row>
    <row r="23" spans="8:145" ht="5.25" customHeight="1" x14ac:dyDescent="0.15">
      <c r="H23" s="53"/>
      <c r="I23" s="53"/>
      <c r="J23" s="53"/>
      <c r="K23" s="53"/>
      <c r="L23" s="53"/>
      <c r="AO23" s="52"/>
      <c r="AP23" s="54"/>
      <c r="AQ23" s="316" t="s">
        <v>139</v>
      </c>
      <c r="AR23" s="317"/>
      <c r="AS23" s="317"/>
      <c r="AT23" s="317"/>
      <c r="AU23" s="317"/>
      <c r="AV23" s="317"/>
      <c r="AW23" s="317"/>
      <c r="AX23" s="240" t="s">
        <v>138</v>
      </c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7"/>
      <c r="BM23" s="55"/>
      <c r="BQ23" s="55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212"/>
      <c r="CY23" s="212"/>
      <c r="CZ23" s="21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L23" s="219" t="s">
        <v>79</v>
      </c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1"/>
      <c r="EE23" s="50"/>
      <c r="EF23" s="50"/>
      <c r="EG23" s="50"/>
      <c r="EH23" s="50"/>
      <c r="EI23" s="51"/>
      <c r="EJ23" s="217">
        <f>IF(EJ17+EJ18+EJ20&lt;500,810-EJ17-EJ18-EJ20+[2]入力!F13,310+[2]入力!F13)</f>
        <v>550</v>
      </c>
      <c r="EK23" s="218"/>
      <c r="EL23" s="228"/>
      <c r="EM23" s="217"/>
      <c r="EN23" s="265"/>
      <c r="EO23" s="265"/>
    </row>
    <row r="24" spans="8:145" ht="5.25" customHeight="1" x14ac:dyDescent="0.15">
      <c r="H24" s="53"/>
      <c r="I24" s="53"/>
      <c r="J24" s="53"/>
      <c r="K24" s="53"/>
      <c r="L24" s="53"/>
      <c r="AO24" s="52"/>
      <c r="AP24" s="54"/>
      <c r="AQ24" s="250"/>
      <c r="AR24" s="251"/>
      <c r="AS24" s="251"/>
      <c r="AT24" s="251"/>
      <c r="AU24" s="251"/>
      <c r="AV24" s="251"/>
      <c r="AW24" s="251"/>
      <c r="AX24" s="241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9"/>
      <c r="BM24" s="55"/>
      <c r="BQ24" s="55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212"/>
      <c r="CY24" s="212"/>
      <c r="CZ24" s="21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L24" s="222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4"/>
      <c r="EE24" s="53"/>
      <c r="EF24" s="53"/>
      <c r="EG24" s="53"/>
      <c r="EH24" s="53"/>
      <c r="EI24" s="54"/>
      <c r="EJ24" s="217"/>
      <c r="EK24" s="218"/>
      <c r="EL24" s="228"/>
      <c r="EM24" s="217"/>
      <c r="EN24" s="265"/>
      <c r="EO24" s="265"/>
    </row>
    <row r="25" spans="8:145" ht="5.25" customHeight="1" x14ac:dyDescent="0.15">
      <c r="H25" s="53"/>
      <c r="I25" s="53"/>
      <c r="J25" s="53"/>
      <c r="K25" s="53"/>
      <c r="L25" s="53"/>
      <c r="AO25" s="64"/>
      <c r="AP25" s="68"/>
      <c r="AQ25" s="253"/>
      <c r="AR25" s="254"/>
      <c r="AS25" s="254"/>
      <c r="AT25" s="254"/>
      <c r="AU25" s="254"/>
      <c r="AV25" s="254"/>
      <c r="AW25" s="254"/>
      <c r="AX25" s="242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  <c r="BM25" s="55"/>
      <c r="BQ25" s="55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212"/>
      <c r="CY25" s="212"/>
      <c r="CZ25" s="21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L25" s="222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4"/>
      <c r="EE25" s="53"/>
      <c r="EF25" s="53"/>
      <c r="EG25" s="53"/>
      <c r="EH25" s="53"/>
      <c r="EI25" s="54"/>
      <c r="EJ25" s="217"/>
      <c r="EK25" s="218"/>
      <c r="EL25" s="228"/>
      <c r="EM25" s="217"/>
      <c r="EN25" s="265"/>
      <c r="EO25" s="265"/>
    </row>
    <row r="26" spans="8:145" ht="5.25" customHeight="1" x14ac:dyDescent="0.15">
      <c r="H26" s="53"/>
      <c r="I26" s="53"/>
      <c r="J26" s="53"/>
      <c r="K26" s="53"/>
      <c r="L26" s="53"/>
      <c r="AO26" s="49"/>
      <c r="AP26" s="51"/>
      <c r="AQ26" s="52"/>
      <c r="AR26" s="53"/>
      <c r="AS26" s="53"/>
      <c r="AT26" s="50"/>
      <c r="AU26" s="50"/>
      <c r="AX26" s="49"/>
      <c r="AY26" s="50"/>
      <c r="AZ26" s="50"/>
      <c r="BA26" s="50"/>
      <c r="BB26" s="50"/>
      <c r="BC26" s="67"/>
      <c r="BD26" s="50"/>
      <c r="BE26" s="50"/>
      <c r="BF26" s="50"/>
      <c r="BG26" s="50"/>
      <c r="BH26" s="50"/>
      <c r="BI26" s="50"/>
      <c r="BJ26" s="50"/>
      <c r="BK26" s="50"/>
      <c r="BL26" s="51"/>
      <c r="BM26" s="55"/>
      <c r="BQ26" s="55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212"/>
      <c r="CY26" s="212"/>
      <c r="CZ26" s="21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L26" s="222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4"/>
      <c r="EE26" s="53"/>
      <c r="EF26" s="53"/>
      <c r="EG26" s="53"/>
      <c r="EH26" s="53"/>
      <c r="EI26" s="54"/>
      <c r="EJ26" s="217"/>
      <c r="EK26" s="218"/>
      <c r="EL26" s="228"/>
      <c r="EM26" s="217"/>
      <c r="EN26" s="265"/>
      <c r="EO26" s="265"/>
    </row>
    <row r="27" spans="8:145" ht="5.25" customHeight="1" x14ac:dyDescent="0.15">
      <c r="H27" s="53"/>
      <c r="I27" s="53"/>
      <c r="J27" s="53"/>
      <c r="K27" s="53"/>
      <c r="L27" s="53"/>
      <c r="AO27" s="52"/>
      <c r="AP27" s="54"/>
      <c r="AQ27" s="52"/>
      <c r="AR27" s="53"/>
      <c r="AS27" s="53"/>
      <c r="AT27" s="53"/>
      <c r="AU27" s="53"/>
      <c r="AX27" s="52"/>
      <c r="AY27" s="53"/>
      <c r="AZ27" s="53"/>
      <c r="BA27" s="53"/>
      <c r="BB27" s="53"/>
      <c r="BC27" s="57"/>
      <c r="BD27" s="53"/>
      <c r="BE27" s="53"/>
      <c r="BF27" s="53"/>
      <c r="BG27" s="53"/>
      <c r="BH27" s="53"/>
      <c r="BI27" s="53"/>
      <c r="BJ27" s="53"/>
      <c r="BK27" s="53"/>
      <c r="BL27" s="54"/>
      <c r="BM27" s="55"/>
      <c r="BQ27" s="55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212"/>
      <c r="CY27" s="212"/>
      <c r="CZ27" s="21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L27" s="222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4"/>
      <c r="EE27" s="53"/>
      <c r="EF27" s="53"/>
      <c r="EG27" s="53"/>
      <c r="EH27" s="53"/>
      <c r="EI27" s="54"/>
      <c r="EJ27" s="217"/>
      <c r="EK27" s="218"/>
      <c r="EL27" s="228"/>
      <c r="EM27" s="217"/>
      <c r="EN27" s="265"/>
      <c r="EO27" s="265"/>
    </row>
    <row r="28" spans="8:145" ht="5.25" customHeight="1" x14ac:dyDescent="0.15">
      <c r="H28" s="53"/>
      <c r="I28" s="53"/>
      <c r="J28" s="53"/>
      <c r="K28" s="53"/>
      <c r="L28" s="53"/>
      <c r="AO28" s="52"/>
      <c r="AP28" s="54"/>
      <c r="AQ28" s="52"/>
      <c r="AR28" s="53"/>
      <c r="AS28" s="53"/>
      <c r="AT28" s="53"/>
      <c r="AU28" s="53"/>
      <c r="AX28" s="52"/>
      <c r="AY28" s="53"/>
      <c r="AZ28" s="53"/>
      <c r="BA28" s="53"/>
      <c r="BB28" s="53"/>
      <c r="BC28" s="57"/>
      <c r="BD28" s="53"/>
      <c r="BE28" s="53"/>
      <c r="BF28" s="53"/>
      <c r="BG28" s="53"/>
      <c r="BH28" s="53"/>
      <c r="BI28" s="53"/>
      <c r="BJ28" s="53"/>
      <c r="BK28" s="53"/>
      <c r="BL28" s="54"/>
      <c r="BM28" s="55"/>
      <c r="BQ28" s="55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212"/>
      <c r="CY28" s="212"/>
      <c r="CZ28" s="21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L28" s="222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4"/>
      <c r="EE28" s="53"/>
      <c r="EF28" s="53"/>
      <c r="EG28" s="53"/>
      <c r="EH28" s="53"/>
      <c r="EI28" s="54"/>
      <c r="EJ28" s="217"/>
      <c r="EK28" s="218"/>
      <c r="EL28" s="228"/>
      <c r="EM28" s="217"/>
      <c r="EN28" s="265"/>
      <c r="EO28" s="265"/>
    </row>
    <row r="29" spans="8:145" ht="5.25" customHeight="1" x14ac:dyDescent="0.15">
      <c r="H29" s="53"/>
      <c r="I29" s="53"/>
      <c r="J29" s="53"/>
      <c r="K29" s="53"/>
      <c r="L29" s="53"/>
      <c r="AO29" s="52"/>
      <c r="AP29" s="54"/>
      <c r="AQ29" s="52"/>
      <c r="AR29" s="53"/>
      <c r="AS29" s="53"/>
      <c r="AT29" s="53"/>
      <c r="AU29" s="53"/>
      <c r="AX29" s="52"/>
      <c r="AY29" s="53"/>
      <c r="AZ29" s="53"/>
      <c r="BA29" s="53"/>
      <c r="BB29" s="53"/>
      <c r="BC29" s="57"/>
      <c r="BD29" s="53"/>
      <c r="BE29" s="53"/>
      <c r="BF29" s="53"/>
      <c r="BG29" s="53"/>
      <c r="BH29" s="53"/>
      <c r="BI29" s="53"/>
      <c r="BJ29" s="53"/>
      <c r="BK29" s="53"/>
      <c r="BL29" s="54"/>
      <c r="BM29" s="55"/>
      <c r="BQ29" s="55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212"/>
      <c r="CY29" s="212"/>
      <c r="CZ29" s="21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L29" s="222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4"/>
      <c r="EE29" s="53"/>
      <c r="EF29" s="53"/>
      <c r="EG29" s="53"/>
      <c r="EH29" s="53"/>
      <c r="EI29" s="54"/>
      <c r="EJ29" s="217"/>
      <c r="EK29" s="218"/>
      <c r="EL29" s="228"/>
      <c r="EM29" s="217"/>
      <c r="EN29" s="265"/>
      <c r="EO29" s="265"/>
    </row>
    <row r="30" spans="8:145" ht="5.25" customHeight="1" x14ac:dyDescent="0.15">
      <c r="H30" s="53"/>
      <c r="I30" s="53"/>
      <c r="J30" s="53"/>
      <c r="K30" s="53"/>
      <c r="L30" s="53"/>
      <c r="AO30" s="52"/>
      <c r="AP30" s="54"/>
      <c r="AQ30" s="52"/>
      <c r="AR30" s="53"/>
      <c r="AS30" s="53"/>
      <c r="AT30" s="53"/>
      <c r="AU30" s="53"/>
      <c r="AX30" s="52"/>
      <c r="AY30" s="53"/>
      <c r="AZ30" s="53"/>
      <c r="BA30" s="53"/>
      <c r="BB30" s="53"/>
      <c r="BC30" s="57"/>
      <c r="BD30" s="53"/>
      <c r="BE30" s="53"/>
      <c r="BF30" s="53"/>
      <c r="BG30" s="53"/>
      <c r="BH30" s="53"/>
      <c r="BI30" s="53"/>
      <c r="BJ30" s="53"/>
      <c r="BK30" s="53"/>
      <c r="BL30" s="54"/>
      <c r="BM30" s="55"/>
      <c r="BQ30" s="55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212"/>
      <c r="CY30" s="212"/>
      <c r="CZ30" s="21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L30" s="222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4"/>
      <c r="EE30" s="53"/>
      <c r="EF30" s="53"/>
      <c r="EG30" s="53"/>
      <c r="EH30" s="53"/>
      <c r="EI30" s="54"/>
      <c r="EJ30" s="217"/>
      <c r="EK30" s="218"/>
      <c r="EL30" s="228"/>
      <c r="EM30" s="217"/>
      <c r="EN30" s="265"/>
      <c r="EO30" s="265"/>
    </row>
    <row r="31" spans="8:145" ht="5.25" customHeight="1" x14ac:dyDescent="0.15">
      <c r="H31" s="53"/>
      <c r="I31" s="53"/>
      <c r="J31" s="53"/>
      <c r="K31" s="53"/>
      <c r="L31" s="53"/>
      <c r="AO31" s="52"/>
      <c r="AP31" s="54"/>
      <c r="BC31" s="57"/>
      <c r="BM31" s="55"/>
      <c r="BQ31" s="55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212"/>
      <c r="CY31" s="212"/>
      <c r="CZ31" s="21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L31" s="222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4"/>
      <c r="EE31" s="53"/>
      <c r="EF31" s="53"/>
      <c r="EG31" s="53"/>
      <c r="EH31" s="53"/>
      <c r="EI31" s="54"/>
      <c r="EJ31" s="217"/>
      <c r="EK31" s="218"/>
      <c r="EL31" s="228"/>
      <c r="EM31" s="217"/>
      <c r="EN31" s="265"/>
      <c r="EO31" s="265"/>
    </row>
    <row r="32" spans="8:145" ht="5.25" customHeight="1" x14ac:dyDescent="0.15">
      <c r="H32" s="53"/>
      <c r="I32" s="53"/>
      <c r="J32" s="53"/>
      <c r="K32" s="53"/>
      <c r="L32" s="53"/>
      <c r="AO32" s="52"/>
      <c r="AP32" s="54"/>
      <c r="BC32" s="57"/>
      <c r="BM32" s="55"/>
      <c r="BQ32" s="55"/>
      <c r="CO32" s="53"/>
      <c r="CP32" s="53"/>
      <c r="CQ32" s="53"/>
      <c r="CR32" s="53"/>
      <c r="CS32" s="53"/>
      <c r="CT32" s="53"/>
      <c r="CU32" s="53"/>
      <c r="CV32" s="53"/>
      <c r="CW32" s="53"/>
      <c r="CX32" s="212"/>
      <c r="CY32" s="212"/>
      <c r="CZ32" s="21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L32" s="222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4"/>
      <c r="EE32" s="53"/>
      <c r="EF32" s="53"/>
      <c r="EG32" s="53"/>
      <c r="EH32" s="53"/>
      <c r="EI32" s="54"/>
      <c r="EJ32" s="217"/>
      <c r="EK32" s="218"/>
      <c r="EL32" s="228"/>
      <c r="EM32" s="217"/>
      <c r="EN32" s="265"/>
      <c r="EO32" s="265"/>
    </row>
    <row r="33" spans="8:149" ht="5.25" customHeight="1" x14ac:dyDescent="0.15">
      <c r="H33" s="53"/>
      <c r="I33" s="53"/>
      <c r="J33" s="53"/>
      <c r="K33" s="53"/>
      <c r="L33" s="53"/>
      <c r="AO33" s="64"/>
      <c r="AP33" s="68"/>
      <c r="AQ33" s="69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2"/>
      <c r="BD33" s="70"/>
      <c r="BE33" s="70"/>
      <c r="BF33" s="70"/>
      <c r="BG33" s="70"/>
      <c r="BH33" s="70"/>
      <c r="BI33" s="70"/>
      <c r="BJ33" s="70"/>
      <c r="BK33" s="70"/>
      <c r="BL33" s="73"/>
      <c r="BM33" s="55"/>
      <c r="BQ33" s="55"/>
      <c r="BS33" s="50"/>
      <c r="BT33" s="50"/>
      <c r="BU33" s="50"/>
      <c r="BV33" s="50"/>
      <c r="BW33" s="51"/>
      <c r="BX33" s="262">
        <v>300</v>
      </c>
      <c r="BY33" s="263"/>
      <c r="BZ33" s="264"/>
      <c r="CA33" s="217">
        <f>BX33+BX36+BX42</f>
        <v>1200</v>
      </c>
      <c r="CB33" s="265"/>
      <c r="CC33" s="26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53"/>
      <c r="CP33" s="53"/>
      <c r="CQ33" s="53"/>
      <c r="CR33" s="53"/>
      <c r="CS33" s="53"/>
      <c r="CT33" s="53"/>
      <c r="CU33" s="53"/>
      <c r="CV33" s="53"/>
      <c r="CW33" s="53"/>
      <c r="CX33" s="212"/>
      <c r="CY33" s="212"/>
      <c r="CZ33" s="213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L33" s="222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4"/>
      <c r="EE33" s="53"/>
      <c r="EF33" s="53"/>
      <c r="EG33" s="53"/>
      <c r="EH33" s="53"/>
      <c r="EI33" s="54"/>
      <c r="EJ33" s="217"/>
      <c r="EK33" s="218"/>
      <c r="EL33" s="228"/>
      <c r="EM33" s="217"/>
      <c r="EN33" s="265"/>
      <c r="EO33" s="265"/>
    </row>
    <row r="34" spans="8:149" ht="5.25" customHeight="1" x14ac:dyDescent="0.15">
      <c r="H34" s="53"/>
      <c r="I34" s="53"/>
      <c r="J34" s="53"/>
      <c r="K34" s="53"/>
      <c r="L34" s="53"/>
      <c r="AO34" s="49"/>
      <c r="AP34" s="51"/>
      <c r="AQ34" s="75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8"/>
      <c r="BD34" s="76"/>
      <c r="BE34" s="76"/>
      <c r="BF34" s="76"/>
      <c r="BG34" s="76"/>
      <c r="BH34" s="76"/>
      <c r="BI34" s="76"/>
      <c r="BJ34" s="76"/>
      <c r="BK34" s="76"/>
      <c r="BL34" s="79"/>
      <c r="BM34" s="55"/>
      <c r="BQ34" s="55"/>
      <c r="BS34" s="53"/>
      <c r="BT34" s="53"/>
      <c r="BU34" s="53"/>
      <c r="BV34" s="53"/>
      <c r="BW34" s="54"/>
      <c r="BX34" s="217"/>
      <c r="BY34" s="218"/>
      <c r="BZ34" s="228"/>
      <c r="CA34" s="217"/>
      <c r="CB34" s="265"/>
      <c r="CC34" s="26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S34" s="53"/>
      <c r="CT34" s="53"/>
      <c r="CU34" s="53"/>
      <c r="DL34" s="80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2"/>
      <c r="EE34" s="65"/>
      <c r="EF34" s="65"/>
      <c r="EG34" s="65"/>
      <c r="EH34" s="65"/>
      <c r="EI34" s="68"/>
      <c r="EJ34" s="243"/>
      <c r="EK34" s="244"/>
      <c r="EL34" s="245"/>
      <c r="EM34" s="217"/>
      <c r="EN34" s="265"/>
      <c r="EO34" s="265"/>
    </row>
    <row r="35" spans="8:149" ht="5.25" customHeight="1" x14ac:dyDescent="0.15">
      <c r="H35" s="53"/>
      <c r="I35" s="53"/>
      <c r="J35" s="53"/>
      <c r="K35" s="53"/>
      <c r="L35" s="53"/>
      <c r="AO35" s="52"/>
      <c r="AP35" s="54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8"/>
      <c r="BD35" s="76"/>
      <c r="BE35" s="76"/>
      <c r="BF35" s="76"/>
      <c r="BG35" s="76"/>
      <c r="BH35" s="76"/>
      <c r="BI35" s="76"/>
      <c r="BJ35" s="76"/>
      <c r="BK35" s="76"/>
      <c r="BL35" s="79"/>
      <c r="BM35" s="55"/>
      <c r="BQ35" s="55"/>
      <c r="BS35" s="53"/>
      <c r="BT35" s="53"/>
      <c r="BU35" s="53"/>
      <c r="BV35" s="53"/>
      <c r="BW35" s="54"/>
      <c r="BX35" s="217"/>
      <c r="BY35" s="218"/>
      <c r="BZ35" s="228"/>
      <c r="CA35" s="217"/>
      <c r="CB35" s="265"/>
      <c r="CC35" s="26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V35" s="115"/>
      <c r="CW35" s="115"/>
      <c r="CX35" s="115"/>
      <c r="CY35" s="115"/>
      <c r="CZ35" s="115"/>
      <c r="DA35" s="115"/>
      <c r="DB35" s="115"/>
      <c r="DC35" s="115"/>
    </row>
    <row r="36" spans="8:149" ht="5.25" customHeight="1" x14ac:dyDescent="0.15">
      <c r="H36" s="53"/>
      <c r="I36" s="53"/>
      <c r="J36" s="53"/>
      <c r="K36" s="53"/>
      <c r="L36" s="53"/>
      <c r="AO36" s="52"/>
      <c r="AP36" s="54"/>
      <c r="AQ36" s="75"/>
      <c r="AR36" s="76"/>
      <c r="AS36" s="76"/>
      <c r="AT36" s="76"/>
      <c r="AU36" s="76"/>
      <c r="AV36" s="76"/>
      <c r="AW36" s="76"/>
      <c r="AX36" s="69"/>
      <c r="AY36" s="70"/>
      <c r="AZ36" s="70"/>
      <c r="BA36" s="70"/>
      <c r="BB36" s="70"/>
      <c r="BC36" s="72"/>
      <c r="BD36" s="70"/>
      <c r="BE36" s="70"/>
      <c r="BF36" s="70"/>
      <c r="BG36" s="70"/>
      <c r="BH36" s="70"/>
      <c r="BI36" s="70"/>
      <c r="BJ36" s="70"/>
      <c r="BK36" s="70"/>
      <c r="BL36" s="73"/>
      <c r="BM36" s="55"/>
      <c r="BQ36" s="55"/>
      <c r="BS36" s="50"/>
      <c r="BT36" s="50"/>
      <c r="BU36" s="50"/>
      <c r="BV36" s="50"/>
      <c r="BW36" s="51"/>
      <c r="BX36" s="217">
        <v>600</v>
      </c>
      <c r="BY36" s="218"/>
      <c r="BZ36" s="228"/>
      <c r="CA36" s="217"/>
      <c r="CB36" s="265"/>
      <c r="CC36" s="26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</row>
    <row r="37" spans="8:149" ht="5.25" customHeight="1" x14ac:dyDescent="0.15">
      <c r="H37" s="53"/>
      <c r="I37" s="53"/>
      <c r="J37" s="53"/>
      <c r="K37" s="53"/>
      <c r="L37" s="53"/>
      <c r="AA37" s="334" t="s">
        <v>136</v>
      </c>
      <c r="AB37" s="334"/>
      <c r="AC37" s="334"/>
      <c r="AD37" s="334"/>
      <c r="AE37" s="334"/>
      <c r="AF37" s="334"/>
      <c r="AG37" s="334"/>
      <c r="AH37" s="334"/>
      <c r="AI37" s="334"/>
      <c r="AO37" s="52"/>
      <c r="AP37" s="54"/>
      <c r="AQ37" s="75"/>
      <c r="AR37" s="76"/>
      <c r="AS37" s="76"/>
      <c r="AT37" s="76"/>
      <c r="AU37" s="76"/>
      <c r="AV37" s="76"/>
      <c r="AW37" s="76"/>
      <c r="AX37" s="75"/>
      <c r="AY37" s="76"/>
      <c r="AZ37" s="76"/>
      <c r="BA37" s="76"/>
      <c r="BB37" s="76"/>
      <c r="BC37" s="78"/>
      <c r="BD37" s="76"/>
      <c r="BE37" s="76"/>
      <c r="BF37" s="76"/>
      <c r="BG37" s="76"/>
      <c r="BH37" s="76"/>
      <c r="BI37" s="76"/>
      <c r="BJ37" s="76"/>
      <c r="BK37" s="76"/>
      <c r="BL37" s="79"/>
      <c r="BM37" s="55"/>
      <c r="BQ37" s="55"/>
      <c r="BS37" s="53"/>
      <c r="BT37" s="53"/>
      <c r="BU37" s="53"/>
      <c r="BV37" s="53"/>
      <c r="BW37" s="54"/>
      <c r="BX37" s="217"/>
      <c r="BY37" s="218"/>
      <c r="BZ37" s="228"/>
      <c r="CA37" s="217"/>
      <c r="CB37" s="265"/>
      <c r="CC37" s="26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M37" s="53"/>
      <c r="DN37" s="53"/>
      <c r="DO37" s="53"/>
      <c r="DP37" s="53"/>
      <c r="DQ37" s="53"/>
      <c r="DR37" s="53"/>
      <c r="DS37" s="314" t="str">
        <f>[2]市道占用!$C$20</f>
        <v>ポリエチレン管(PP)</v>
      </c>
      <c r="DT37" s="314"/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0" t="str">
        <f>[2]市道占用!$G$20</f>
        <v>φ２０mm</v>
      </c>
      <c r="EH37" s="310"/>
      <c r="EI37" s="310"/>
      <c r="EJ37" s="310"/>
      <c r="EK37" s="310"/>
      <c r="EL37" s="310"/>
      <c r="EM37" s="310"/>
    </row>
    <row r="38" spans="8:149" ht="5.25" customHeight="1" thickBot="1" x14ac:dyDescent="0.2">
      <c r="H38" s="53"/>
      <c r="I38" s="53"/>
      <c r="J38" s="53"/>
      <c r="K38" s="53"/>
      <c r="L38" s="53"/>
      <c r="AA38" s="334"/>
      <c r="AB38" s="334"/>
      <c r="AC38" s="334"/>
      <c r="AD38" s="334"/>
      <c r="AE38" s="334"/>
      <c r="AF38" s="334"/>
      <c r="AG38" s="334"/>
      <c r="AH38" s="334"/>
      <c r="AI38" s="334"/>
      <c r="AO38" s="52"/>
      <c r="AP38" s="54"/>
      <c r="AQ38" s="75"/>
      <c r="AR38" s="76"/>
      <c r="AS38" s="76"/>
      <c r="AT38" s="76"/>
      <c r="AU38" s="76"/>
      <c r="AV38" s="76"/>
      <c r="AW38" s="79"/>
      <c r="AX38" s="75"/>
      <c r="AY38" s="76"/>
      <c r="AZ38" s="76"/>
      <c r="BA38" s="76"/>
      <c r="BB38" s="76"/>
      <c r="BC38" s="78"/>
      <c r="BD38" s="76"/>
      <c r="BE38" s="76"/>
      <c r="BF38" s="76"/>
      <c r="BG38" s="76"/>
      <c r="BH38" s="76"/>
      <c r="BI38" s="76"/>
      <c r="BJ38" s="76"/>
      <c r="BK38" s="76"/>
      <c r="BL38" s="79"/>
      <c r="BM38" s="55"/>
      <c r="BQ38" s="55"/>
      <c r="BS38" s="53"/>
      <c r="BT38" s="53"/>
      <c r="BU38" s="53"/>
      <c r="BV38" s="53"/>
      <c r="BW38" s="54"/>
      <c r="BX38" s="217"/>
      <c r="BY38" s="218"/>
      <c r="BZ38" s="228"/>
      <c r="CA38" s="217"/>
      <c r="CB38" s="265"/>
      <c r="CC38" s="26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DM38" s="118"/>
      <c r="DN38" s="118"/>
      <c r="DO38" s="118"/>
      <c r="DP38" s="118"/>
      <c r="DQ38" s="118"/>
      <c r="DR38" s="118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3"/>
      <c r="EH38" s="343"/>
      <c r="EI38" s="343"/>
      <c r="EJ38" s="343"/>
      <c r="EK38" s="343"/>
      <c r="EL38" s="343"/>
      <c r="EM38" s="343"/>
    </row>
    <row r="39" spans="8:149" ht="5.25" customHeight="1" x14ac:dyDescent="0.15">
      <c r="H39" s="53"/>
      <c r="I39" s="53"/>
      <c r="J39" s="53"/>
      <c r="K39" s="53"/>
      <c r="L39" s="53"/>
      <c r="AA39" s="334"/>
      <c r="AB39" s="334"/>
      <c r="AC39" s="334"/>
      <c r="AD39" s="334"/>
      <c r="AE39" s="334"/>
      <c r="AF39" s="334"/>
      <c r="AG39" s="334"/>
      <c r="AH39" s="334"/>
      <c r="AI39" s="334"/>
      <c r="AO39" s="52"/>
      <c r="AP39" s="54"/>
      <c r="AQ39" s="75"/>
      <c r="AR39" s="76"/>
      <c r="AS39" s="76"/>
      <c r="AT39" s="76"/>
      <c r="AU39" s="76"/>
      <c r="AV39" s="76"/>
      <c r="AW39" s="76"/>
      <c r="AX39" s="75"/>
      <c r="AY39" s="76"/>
      <c r="AZ39" s="76"/>
      <c r="BA39" s="76"/>
      <c r="BB39" s="76"/>
      <c r="BC39" s="85"/>
      <c r="BD39" s="86"/>
      <c r="BE39" s="86"/>
      <c r="BF39" s="86"/>
      <c r="BG39" s="86"/>
      <c r="BH39" s="86"/>
      <c r="BI39" s="86"/>
      <c r="BJ39" s="86"/>
      <c r="BK39" s="86"/>
      <c r="BL39" s="87"/>
      <c r="BM39" s="88"/>
      <c r="BN39" s="89"/>
      <c r="BO39" s="89"/>
      <c r="BP39" s="89"/>
      <c r="BQ39" s="88"/>
      <c r="BR39" s="89"/>
      <c r="BS39" s="89"/>
      <c r="BT39" s="89"/>
      <c r="BU39" s="89"/>
      <c r="BV39" s="89"/>
      <c r="BW39" s="54"/>
      <c r="BX39" s="217"/>
      <c r="BY39" s="218"/>
      <c r="BZ39" s="228"/>
      <c r="CA39" s="217"/>
      <c r="CB39" s="265"/>
      <c r="CC39" s="26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</row>
    <row r="40" spans="8:149" ht="5.25" customHeight="1" x14ac:dyDescent="0.15">
      <c r="H40" s="53"/>
      <c r="I40" s="53"/>
      <c r="J40" s="53"/>
      <c r="K40" s="53"/>
      <c r="L40" s="53"/>
      <c r="AA40" s="334"/>
      <c r="AB40" s="334"/>
      <c r="AC40" s="334"/>
      <c r="AD40" s="334"/>
      <c r="AE40" s="334"/>
      <c r="AF40" s="334"/>
      <c r="AG40" s="334"/>
      <c r="AH40" s="334"/>
      <c r="AI40" s="334"/>
      <c r="AO40" s="52"/>
      <c r="AP40" s="54"/>
      <c r="AQ40" s="75"/>
      <c r="AR40" s="76"/>
      <c r="AS40" s="76"/>
      <c r="AT40" s="76"/>
      <c r="AU40" s="76"/>
      <c r="AV40" s="76"/>
      <c r="AW40" s="76"/>
      <c r="AX40" s="75"/>
      <c r="AY40" s="76"/>
      <c r="AZ40" s="76"/>
      <c r="BA40" s="76"/>
      <c r="BB40" s="76"/>
      <c r="BC40" s="78"/>
      <c r="BD40" s="76"/>
      <c r="BE40" s="76"/>
      <c r="BF40" s="76"/>
      <c r="BG40" s="76"/>
      <c r="BH40" s="76"/>
      <c r="BI40" s="76"/>
      <c r="BJ40" s="76"/>
      <c r="BK40" s="76"/>
      <c r="BL40" s="79"/>
      <c r="BM40" s="55"/>
      <c r="BQ40" s="55"/>
      <c r="BS40" s="53"/>
      <c r="BT40" s="53"/>
      <c r="BU40" s="53"/>
      <c r="BV40" s="53"/>
      <c r="BW40" s="54"/>
      <c r="BX40" s="217"/>
      <c r="BY40" s="218"/>
      <c r="BZ40" s="228"/>
      <c r="CA40" s="217"/>
      <c r="CB40" s="265"/>
      <c r="CC40" s="26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</row>
    <row r="41" spans="8:149" ht="5.25" customHeight="1" x14ac:dyDescent="0.15">
      <c r="H41" s="53"/>
      <c r="I41" s="53"/>
      <c r="J41" s="53"/>
      <c r="K41" s="53"/>
      <c r="L41" s="53"/>
      <c r="AO41" s="64"/>
      <c r="AP41" s="68"/>
      <c r="AQ41" s="75"/>
      <c r="AR41" s="76"/>
      <c r="AS41" s="76"/>
      <c r="AT41" s="76"/>
      <c r="AU41" s="76"/>
      <c r="AV41" s="76"/>
      <c r="AW41" s="76"/>
      <c r="AX41" s="80"/>
      <c r="AY41" s="81"/>
      <c r="AZ41" s="81"/>
      <c r="BA41" s="81"/>
      <c r="BB41" s="81"/>
      <c r="BC41" s="92"/>
      <c r="BD41" s="81"/>
      <c r="BE41" s="81"/>
      <c r="BF41" s="81"/>
      <c r="BG41" s="81"/>
      <c r="BH41" s="81"/>
      <c r="BI41" s="81"/>
      <c r="BJ41" s="81"/>
      <c r="BK41" s="81"/>
      <c r="BL41" s="82"/>
      <c r="BM41" s="55"/>
      <c r="BQ41" s="55"/>
      <c r="BS41" s="65"/>
      <c r="BT41" s="65"/>
      <c r="BU41" s="65"/>
      <c r="BV41" s="65"/>
      <c r="BW41" s="68"/>
      <c r="BX41" s="217"/>
      <c r="BY41" s="218"/>
      <c r="BZ41" s="228"/>
      <c r="CA41" s="217"/>
      <c r="CB41" s="265"/>
      <c r="CC41" s="26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</row>
    <row r="42" spans="8:149" ht="5.25" customHeight="1" x14ac:dyDescent="0.15">
      <c r="H42" s="53"/>
      <c r="I42" s="53"/>
      <c r="J42" s="53"/>
      <c r="K42" s="53"/>
      <c r="L42" s="53"/>
      <c r="AO42" s="49"/>
      <c r="AP42" s="51"/>
      <c r="AQ42" s="75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8"/>
      <c r="BD42" s="76"/>
      <c r="BE42" s="76"/>
      <c r="BF42" s="76"/>
      <c r="BG42" s="76"/>
      <c r="BH42" s="76"/>
      <c r="BI42" s="76"/>
      <c r="BJ42" s="76"/>
      <c r="BK42" s="76"/>
      <c r="BL42" s="79"/>
      <c r="BM42" s="55"/>
      <c r="BQ42" s="55"/>
      <c r="BS42" s="53"/>
      <c r="BT42" s="53"/>
      <c r="BU42" s="53"/>
      <c r="BV42" s="53"/>
      <c r="BW42" s="54"/>
      <c r="BX42" s="217">
        <v>300</v>
      </c>
      <c r="BY42" s="218"/>
      <c r="BZ42" s="228"/>
      <c r="CA42" s="217"/>
      <c r="CB42" s="265"/>
      <c r="CC42" s="26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</row>
    <row r="43" spans="8:149" ht="5.25" customHeight="1" x14ac:dyDescent="0.15">
      <c r="H43" s="53"/>
      <c r="I43" s="53"/>
      <c r="J43" s="53"/>
      <c r="K43" s="53"/>
      <c r="L43" s="53"/>
      <c r="AO43" s="52"/>
      <c r="AP43" s="54"/>
      <c r="AQ43" s="75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8"/>
      <c r="BD43" s="76"/>
      <c r="BE43" s="76"/>
      <c r="BF43" s="76"/>
      <c r="BG43" s="76"/>
      <c r="BH43" s="76"/>
      <c r="BI43" s="76"/>
      <c r="BJ43" s="76"/>
      <c r="BK43" s="76"/>
      <c r="BL43" s="79"/>
      <c r="BM43" s="55"/>
      <c r="BQ43" s="55"/>
      <c r="BS43" s="53"/>
      <c r="BT43" s="53"/>
      <c r="BU43" s="53"/>
      <c r="BV43" s="53"/>
      <c r="BW43" s="54"/>
      <c r="BX43" s="217"/>
      <c r="BY43" s="218"/>
      <c r="BZ43" s="228"/>
      <c r="CA43" s="217"/>
      <c r="CB43" s="265"/>
      <c r="CC43" s="26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9"/>
      <c r="CS43" s="119"/>
      <c r="CT43" s="119"/>
      <c r="CU43" s="119"/>
      <c r="CV43" s="119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</row>
    <row r="44" spans="8:149" ht="5.25" customHeight="1" x14ac:dyDescent="0.15">
      <c r="H44" s="53"/>
      <c r="I44" s="53"/>
      <c r="J44" s="53"/>
      <c r="K44" s="53"/>
      <c r="L44" s="53"/>
      <c r="AO44" s="52"/>
      <c r="AP44" s="54"/>
      <c r="AQ44" s="80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92"/>
      <c r="BD44" s="81"/>
      <c r="BE44" s="81"/>
      <c r="BF44" s="81"/>
      <c r="BG44" s="81"/>
      <c r="BH44" s="81"/>
      <c r="BI44" s="81"/>
      <c r="BJ44" s="81"/>
      <c r="BK44" s="81"/>
      <c r="BL44" s="82"/>
      <c r="BM44" s="55"/>
      <c r="BQ44" s="55"/>
      <c r="BS44" s="65"/>
      <c r="BT44" s="65"/>
      <c r="BU44" s="65"/>
      <c r="BV44" s="65"/>
      <c r="BW44" s="68"/>
      <c r="BX44" s="243"/>
      <c r="BY44" s="244"/>
      <c r="BZ44" s="245"/>
      <c r="CA44" s="217"/>
      <c r="CB44" s="265"/>
      <c r="CC44" s="26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9"/>
      <c r="CS44" s="119"/>
      <c r="CT44" s="119"/>
      <c r="CU44" s="119"/>
      <c r="CV44" s="119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</row>
    <row r="45" spans="8:149" ht="5.25" customHeight="1" x14ac:dyDescent="0.15">
      <c r="H45" s="53"/>
      <c r="I45" s="53"/>
      <c r="J45" s="53"/>
      <c r="K45" s="53"/>
      <c r="L45" s="53"/>
      <c r="AO45" s="52"/>
      <c r="AP45" s="54"/>
      <c r="BC45" s="57"/>
      <c r="BM45" s="55"/>
      <c r="BQ45" s="55"/>
      <c r="CO45" s="115"/>
      <c r="CP45" s="115"/>
      <c r="CQ45" s="115"/>
      <c r="CR45" s="119"/>
      <c r="CS45" s="119"/>
      <c r="CT45" s="119"/>
      <c r="CU45" s="119"/>
      <c r="CV45" s="119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</row>
    <row r="46" spans="8:149" ht="5.25" customHeight="1" x14ac:dyDescent="0.15">
      <c r="H46" s="53"/>
      <c r="I46" s="53"/>
      <c r="J46" s="53"/>
      <c r="K46" s="53"/>
      <c r="L46" s="53"/>
      <c r="AO46" s="52"/>
      <c r="AP46" s="54"/>
      <c r="BC46" s="57"/>
      <c r="BM46" s="55"/>
      <c r="BQ46" s="55"/>
      <c r="CO46" s="115"/>
      <c r="CP46" s="115"/>
      <c r="CQ46" s="115"/>
      <c r="CR46" s="119"/>
      <c r="CS46" s="119"/>
      <c r="CT46" s="119"/>
      <c r="CU46" s="119"/>
      <c r="CV46" s="119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</row>
    <row r="47" spans="8:149" ht="5.25" customHeight="1" x14ac:dyDescent="0.15">
      <c r="H47" s="53"/>
      <c r="I47" s="53"/>
      <c r="J47" s="53"/>
      <c r="K47" s="53"/>
      <c r="L47" s="53"/>
      <c r="AO47" s="52"/>
      <c r="AP47" s="54"/>
      <c r="BC47" s="57"/>
      <c r="BM47" s="55"/>
      <c r="BQ47" s="55"/>
      <c r="CR47" s="120"/>
      <c r="CS47" s="119"/>
      <c r="CT47" s="119"/>
      <c r="CU47" s="119"/>
      <c r="CV47" s="120"/>
      <c r="CW47" s="121"/>
      <c r="CX47" s="121"/>
      <c r="CY47" s="121"/>
      <c r="CZ47" s="121"/>
      <c r="DA47" s="121"/>
      <c r="DB47" s="121"/>
      <c r="DC47" s="121"/>
      <c r="DD47" s="121"/>
      <c r="DE47" s="121"/>
      <c r="DF47" s="122"/>
      <c r="DG47" s="122"/>
      <c r="DH47" s="122"/>
      <c r="DI47" s="122"/>
      <c r="DJ47" s="122"/>
      <c r="DK47" s="122"/>
      <c r="DL47" s="340"/>
      <c r="DM47" s="340"/>
      <c r="DN47" s="340"/>
      <c r="DO47" s="340"/>
      <c r="DP47" s="340"/>
      <c r="DQ47" s="340"/>
      <c r="DR47" s="340"/>
      <c r="DS47" s="340"/>
      <c r="DT47" s="340"/>
      <c r="DU47" s="340"/>
      <c r="DV47" s="340"/>
      <c r="DW47" s="340"/>
      <c r="DX47" s="122"/>
      <c r="DY47" s="122"/>
      <c r="DZ47" s="122"/>
      <c r="EA47" s="122"/>
      <c r="EB47" s="122"/>
      <c r="EC47" s="122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</row>
    <row r="48" spans="8:149" ht="5.25" customHeight="1" x14ac:dyDescent="0.15">
      <c r="H48" s="53"/>
      <c r="I48" s="53"/>
      <c r="J48" s="53"/>
      <c r="K48" s="53"/>
      <c r="L48" s="53"/>
      <c r="AO48" s="52"/>
      <c r="AP48" s="54"/>
      <c r="BC48" s="57"/>
      <c r="BM48" s="55"/>
      <c r="BQ48" s="55"/>
      <c r="CR48" s="120"/>
      <c r="CS48" s="120"/>
      <c r="CT48" s="120"/>
      <c r="CU48" s="120"/>
      <c r="CV48" s="120"/>
      <c r="CW48" s="121"/>
      <c r="CX48" s="121"/>
      <c r="CY48" s="121"/>
      <c r="CZ48" s="121"/>
      <c r="DA48" s="121"/>
      <c r="DB48" s="121"/>
      <c r="DC48" s="121"/>
      <c r="DD48" s="121"/>
      <c r="DE48" s="121"/>
      <c r="DF48" s="122"/>
      <c r="DG48" s="122"/>
      <c r="DH48" s="122"/>
      <c r="DI48" s="122"/>
      <c r="DJ48" s="122"/>
      <c r="DK48" s="122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122"/>
      <c r="DY48" s="122"/>
      <c r="DZ48" s="122"/>
      <c r="EA48" s="122"/>
      <c r="EB48" s="122"/>
      <c r="EC48" s="341"/>
      <c r="ED48" s="341"/>
      <c r="EE48" s="341"/>
      <c r="EF48" s="341"/>
      <c r="EG48" s="341"/>
      <c r="EH48" s="341"/>
      <c r="EI48" s="341"/>
      <c r="EJ48" s="341"/>
      <c r="EK48" s="341"/>
      <c r="EL48" s="341"/>
      <c r="EM48" s="341"/>
      <c r="EN48" s="341"/>
      <c r="EO48" s="341"/>
      <c r="EP48" s="341"/>
      <c r="EQ48" s="341"/>
      <c r="ER48" s="341"/>
      <c r="ES48" s="341"/>
    </row>
    <row r="49" spans="8:149" ht="5.25" customHeight="1" x14ac:dyDescent="0.15">
      <c r="H49" s="53"/>
      <c r="I49" s="53"/>
      <c r="J49" s="53"/>
      <c r="K49" s="53"/>
      <c r="L49" s="53"/>
      <c r="AO49" s="64"/>
      <c r="AP49" s="68"/>
      <c r="BC49" s="57"/>
      <c r="BM49" s="55"/>
      <c r="BQ49" s="55"/>
      <c r="CR49" s="120"/>
      <c r="CS49" s="120"/>
      <c r="CT49" s="120"/>
      <c r="CU49" s="120"/>
      <c r="CV49" s="120"/>
      <c r="CW49" s="121"/>
      <c r="CX49" s="121"/>
      <c r="CY49" s="121"/>
      <c r="CZ49" s="121"/>
      <c r="DA49" s="121"/>
      <c r="DB49" s="121"/>
      <c r="DC49" s="121"/>
      <c r="DD49" s="121"/>
      <c r="DE49" s="121"/>
      <c r="DF49" s="122"/>
      <c r="DG49" s="122"/>
      <c r="DH49" s="122"/>
      <c r="DI49" s="122"/>
      <c r="DJ49" s="122"/>
      <c r="DK49" s="122"/>
      <c r="DL49" s="340"/>
      <c r="DM49" s="340"/>
      <c r="DN49" s="340"/>
      <c r="DO49" s="340"/>
      <c r="DP49" s="340"/>
      <c r="DQ49" s="340"/>
      <c r="DR49" s="340"/>
      <c r="DS49" s="340"/>
      <c r="DT49" s="340"/>
      <c r="DU49" s="340"/>
      <c r="DV49" s="340"/>
      <c r="DW49" s="340"/>
      <c r="DX49" s="122"/>
      <c r="DY49" s="122"/>
      <c r="DZ49" s="122"/>
      <c r="EA49" s="122"/>
      <c r="EB49" s="122"/>
      <c r="EC49" s="341"/>
      <c r="ED49" s="341"/>
      <c r="EE49" s="341"/>
      <c r="EF49" s="341"/>
      <c r="EG49" s="341"/>
      <c r="EH49" s="341"/>
      <c r="EI49" s="341"/>
      <c r="EJ49" s="341"/>
      <c r="EK49" s="341"/>
      <c r="EL49" s="341"/>
      <c r="EM49" s="341"/>
      <c r="EN49" s="341"/>
      <c r="EO49" s="341"/>
      <c r="EP49" s="341"/>
      <c r="EQ49" s="341"/>
      <c r="ER49" s="341"/>
      <c r="ES49" s="341"/>
    </row>
    <row r="50" spans="8:149" ht="5.25" customHeight="1" x14ac:dyDescent="0.15">
      <c r="H50" s="53"/>
      <c r="I50" s="53"/>
      <c r="J50" s="53"/>
      <c r="K50" s="53"/>
      <c r="L50" s="53"/>
      <c r="AO50" s="49"/>
      <c r="AP50" s="51"/>
      <c r="BC50" s="57"/>
      <c r="BM50" s="55"/>
      <c r="BQ50" s="55"/>
      <c r="CR50" s="120"/>
      <c r="CS50" s="120"/>
      <c r="CT50" s="120"/>
      <c r="CU50" s="120"/>
      <c r="CV50" s="120"/>
      <c r="CW50" s="121"/>
      <c r="CX50" s="121"/>
      <c r="CY50" s="121"/>
      <c r="CZ50" s="121"/>
      <c r="DA50" s="121"/>
      <c r="DB50" s="121"/>
      <c r="DC50" s="121"/>
      <c r="DD50" s="121"/>
      <c r="DE50" s="121"/>
      <c r="DF50" s="340"/>
      <c r="DG50" s="340"/>
      <c r="DH50" s="340"/>
      <c r="DI50" s="340"/>
      <c r="DJ50" s="340"/>
      <c r="DK50" s="340"/>
      <c r="DL50" s="340"/>
      <c r="DM50" s="340"/>
      <c r="DN50" s="340"/>
      <c r="DO50" s="340"/>
      <c r="DP50" s="340"/>
      <c r="DQ50" s="340"/>
      <c r="DR50" s="340"/>
      <c r="DS50" s="340"/>
      <c r="DT50" s="340"/>
      <c r="DU50" s="340"/>
      <c r="DV50" s="340"/>
      <c r="DW50" s="340"/>
      <c r="DX50" s="340"/>
      <c r="DY50" s="340"/>
      <c r="DZ50" s="340"/>
      <c r="EA50" s="340"/>
      <c r="EB50" s="340"/>
      <c r="EC50" s="340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</row>
    <row r="51" spans="8:149" ht="5.25" customHeight="1" x14ac:dyDescent="0.15">
      <c r="H51" s="53"/>
      <c r="I51" s="53"/>
      <c r="J51" s="53"/>
      <c r="K51" s="53"/>
      <c r="L51" s="53"/>
      <c r="AO51" s="52"/>
      <c r="AP51" s="54"/>
      <c r="BC51" s="57"/>
      <c r="BM51" s="55"/>
      <c r="BQ51" s="55"/>
      <c r="CR51" s="120"/>
      <c r="CS51" s="120"/>
      <c r="CT51" s="120"/>
      <c r="CU51" s="120"/>
      <c r="CV51" s="120"/>
      <c r="CW51" s="121"/>
      <c r="CX51" s="121"/>
      <c r="CY51" s="121"/>
      <c r="CZ51" s="121"/>
      <c r="DA51" s="121"/>
      <c r="DB51" s="121"/>
      <c r="DC51" s="121"/>
      <c r="DD51" s="121"/>
      <c r="DE51" s="121"/>
      <c r="DF51" s="340"/>
      <c r="DG51" s="340"/>
      <c r="DH51" s="340"/>
      <c r="DI51" s="340"/>
      <c r="DJ51" s="340"/>
      <c r="DK51" s="340"/>
      <c r="DL51" s="340"/>
      <c r="DM51" s="340"/>
      <c r="DN51" s="340"/>
      <c r="DO51" s="340"/>
      <c r="DP51" s="340"/>
      <c r="DQ51" s="340"/>
      <c r="DR51" s="340"/>
      <c r="DS51" s="340"/>
      <c r="DT51" s="340"/>
      <c r="DU51" s="340"/>
      <c r="DV51" s="340"/>
      <c r="DW51" s="340"/>
      <c r="DX51" s="340"/>
      <c r="DY51" s="340"/>
      <c r="DZ51" s="340"/>
      <c r="EA51" s="340"/>
      <c r="EB51" s="340"/>
      <c r="EC51" s="340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</row>
    <row r="52" spans="8:149" ht="5.25" customHeight="1" x14ac:dyDescent="0.15">
      <c r="H52" s="53"/>
      <c r="I52" s="53"/>
      <c r="J52" s="53"/>
      <c r="K52" s="53"/>
      <c r="L52" s="53"/>
      <c r="AO52" s="52"/>
      <c r="AP52" s="54"/>
      <c r="BC52" s="57"/>
      <c r="BM52" s="55"/>
      <c r="BQ52" s="55"/>
      <c r="CR52" s="120"/>
      <c r="CS52" s="120"/>
      <c r="CT52" s="120"/>
      <c r="CU52" s="120"/>
      <c r="CV52" s="120"/>
      <c r="CW52" s="121"/>
      <c r="CX52" s="121"/>
      <c r="CY52" s="121"/>
      <c r="CZ52" s="121"/>
      <c r="DA52" s="121"/>
      <c r="DB52" s="121"/>
      <c r="DC52" s="121"/>
      <c r="DD52" s="121"/>
      <c r="DE52" s="121"/>
      <c r="DF52" s="340"/>
      <c r="DG52" s="340"/>
      <c r="DH52" s="340"/>
      <c r="DI52" s="340"/>
      <c r="DJ52" s="340"/>
      <c r="DK52" s="340"/>
      <c r="DL52" s="340"/>
      <c r="DM52" s="340"/>
      <c r="DN52" s="340"/>
      <c r="DO52" s="340"/>
      <c r="DP52" s="340"/>
      <c r="DQ52" s="340"/>
      <c r="DR52" s="340"/>
      <c r="DS52" s="340"/>
      <c r="DT52" s="340"/>
      <c r="DU52" s="340"/>
      <c r="DV52" s="340"/>
      <c r="DW52" s="340"/>
      <c r="DX52" s="340"/>
      <c r="DY52" s="340"/>
      <c r="DZ52" s="340"/>
      <c r="EA52" s="340"/>
      <c r="EB52" s="340"/>
      <c r="EC52" s="340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</row>
    <row r="53" spans="8:149" ht="5.25" customHeight="1" x14ac:dyDescent="0.15">
      <c r="H53" s="53"/>
      <c r="I53" s="53"/>
      <c r="J53" s="53"/>
      <c r="K53" s="53"/>
      <c r="L53" s="53"/>
      <c r="AO53" s="52"/>
      <c r="AP53" s="54"/>
      <c r="AS53" s="334" t="s">
        <v>137</v>
      </c>
      <c r="AT53" s="334"/>
      <c r="AU53" s="334"/>
      <c r="AV53" s="334"/>
      <c r="AW53" s="334"/>
      <c r="AX53" s="334"/>
      <c r="AY53" s="334"/>
      <c r="AZ53" s="334"/>
      <c r="BA53" s="334"/>
      <c r="BC53" s="57"/>
      <c r="BM53" s="55"/>
      <c r="BQ53" s="55"/>
      <c r="CR53" s="120"/>
      <c r="CS53" s="120"/>
      <c r="CT53" s="120"/>
      <c r="CU53" s="120"/>
      <c r="CV53" s="120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</row>
    <row r="54" spans="8:149" ht="5.25" customHeight="1" x14ac:dyDescent="0.15">
      <c r="H54" s="53"/>
      <c r="I54" s="53"/>
      <c r="J54" s="53"/>
      <c r="K54" s="53"/>
      <c r="L54" s="53"/>
      <c r="AO54" s="52"/>
      <c r="AP54" s="54"/>
      <c r="AS54" s="334"/>
      <c r="AT54" s="334"/>
      <c r="AU54" s="334"/>
      <c r="AV54" s="334"/>
      <c r="AW54" s="334"/>
      <c r="AX54" s="334"/>
      <c r="AY54" s="334"/>
      <c r="AZ54" s="334"/>
      <c r="BA54" s="334"/>
      <c r="BC54" s="57"/>
      <c r="BM54" s="55"/>
      <c r="BQ54" s="55"/>
      <c r="CR54" s="120"/>
      <c r="CS54" s="120"/>
      <c r="CT54" s="120"/>
      <c r="CU54" s="120"/>
      <c r="CV54" s="120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</row>
    <row r="55" spans="8:149" ht="5.25" customHeight="1" x14ac:dyDescent="0.15">
      <c r="H55" s="53"/>
      <c r="I55" s="53"/>
      <c r="J55" s="53"/>
      <c r="K55" s="53"/>
      <c r="L55" s="53"/>
      <c r="AO55" s="52"/>
      <c r="AP55" s="54"/>
      <c r="AS55" s="334"/>
      <c r="AT55" s="334"/>
      <c r="AU55" s="334"/>
      <c r="AV55" s="334"/>
      <c r="AW55" s="334"/>
      <c r="AX55" s="334"/>
      <c r="AY55" s="334"/>
      <c r="AZ55" s="334"/>
      <c r="BA55" s="334"/>
      <c r="BC55" s="57"/>
      <c r="BM55" s="55"/>
      <c r="BQ55" s="55"/>
      <c r="CR55" s="120"/>
      <c r="CS55" s="120"/>
      <c r="CT55" s="120"/>
      <c r="CU55" s="120"/>
      <c r="CV55" s="120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</row>
    <row r="56" spans="8:149" ht="5.25" customHeight="1" x14ac:dyDescent="0.15">
      <c r="H56" s="53"/>
      <c r="I56" s="53"/>
      <c r="J56" s="53"/>
      <c r="K56" s="53"/>
      <c r="L56" s="53"/>
      <c r="AO56" s="52"/>
      <c r="AP56" s="54"/>
      <c r="AS56" s="334"/>
      <c r="AT56" s="334"/>
      <c r="AU56" s="334"/>
      <c r="AV56" s="334"/>
      <c r="AW56" s="334"/>
      <c r="AX56" s="334"/>
      <c r="AY56" s="334"/>
      <c r="AZ56" s="334"/>
      <c r="BA56" s="334"/>
      <c r="BC56" s="57"/>
      <c r="BM56" s="55"/>
      <c r="BQ56" s="55"/>
      <c r="CR56" s="120"/>
      <c r="CS56" s="120"/>
      <c r="CT56" s="120"/>
      <c r="CU56" s="120"/>
      <c r="CV56" s="120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</row>
    <row r="57" spans="8:149" ht="5.25" customHeight="1" x14ac:dyDescent="0.15">
      <c r="H57" s="53"/>
      <c r="I57" s="53"/>
      <c r="J57" s="53"/>
      <c r="K57" s="53"/>
      <c r="L57" s="53"/>
      <c r="AO57" s="64"/>
      <c r="AP57" s="68"/>
      <c r="BC57" s="57"/>
      <c r="BM57" s="55"/>
      <c r="BQ57" s="55"/>
      <c r="CR57" s="120"/>
      <c r="CS57" s="120"/>
      <c r="CT57" s="120"/>
      <c r="CU57" s="120"/>
      <c r="CV57" s="120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</row>
    <row r="58" spans="8:149" ht="5.25" customHeight="1" x14ac:dyDescent="0.15">
      <c r="H58" s="53"/>
      <c r="I58" s="53"/>
      <c r="J58" s="53"/>
      <c r="K58" s="53"/>
      <c r="L58" s="53"/>
      <c r="AO58" s="52"/>
      <c r="AP58" s="54"/>
      <c r="BC58" s="57"/>
      <c r="BM58" s="55"/>
      <c r="BQ58" s="55"/>
      <c r="CR58" s="120"/>
      <c r="CS58" s="120"/>
      <c r="CT58" s="120"/>
      <c r="CU58" s="120"/>
      <c r="CV58" s="120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</row>
    <row r="59" spans="8:149" ht="5.25" customHeight="1" x14ac:dyDescent="0.15">
      <c r="H59" s="53"/>
      <c r="I59" s="53"/>
      <c r="J59" s="53"/>
      <c r="K59" s="53"/>
      <c r="L59" s="53"/>
      <c r="AO59" s="52"/>
      <c r="AP59" s="54"/>
      <c r="BC59" s="57"/>
      <c r="BM59" s="55"/>
      <c r="BQ59" s="55"/>
      <c r="CR59" s="120"/>
      <c r="CS59" s="120"/>
      <c r="CT59" s="120"/>
      <c r="CU59" s="120"/>
      <c r="CV59" s="120"/>
      <c r="CW59" s="121"/>
      <c r="CX59" s="337"/>
      <c r="CY59" s="337"/>
      <c r="CZ59" s="337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338"/>
      <c r="EK59" s="338"/>
      <c r="EL59" s="338"/>
      <c r="EM59" s="336"/>
      <c r="EN59" s="336"/>
      <c r="EO59" s="336"/>
      <c r="EP59" s="121"/>
      <c r="EQ59" s="121"/>
      <c r="ER59" s="121"/>
      <c r="ES59" s="121"/>
    </row>
    <row r="60" spans="8:149" ht="5.25" customHeight="1" x14ac:dyDescent="0.15">
      <c r="CR60" s="120"/>
      <c r="CS60" s="120"/>
      <c r="CT60" s="120"/>
      <c r="CU60" s="120"/>
      <c r="CV60" s="120"/>
      <c r="CW60" s="121"/>
      <c r="CX60" s="337"/>
      <c r="CY60" s="337"/>
      <c r="CZ60" s="337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339"/>
      <c r="EK60" s="339"/>
      <c r="EL60" s="339"/>
      <c r="EM60" s="336"/>
      <c r="EN60" s="336"/>
      <c r="EO60" s="336"/>
      <c r="EP60" s="121"/>
      <c r="EQ60" s="121"/>
      <c r="ER60" s="121"/>
      <c r="ES60" s="121"/>
    </row>
    <row r="61" spans="8:149" ht="5.25" customHeight="1" x14ac:dyDescent="0.15">
      <c r="BC61" s="52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4"/>
      <c r="CR61" s="120"/>
      <c r="CS61" s="120"/>
      <c r="CT61" s="120"/>
      <c r="CU61" s="120"/>
      <c r="CV61" s="120"/>
      <c r="CW61" s="121"/>
      <c r="CX61" s="337"/>
      <c r="CY61" s="337"/>
      <c r="CZ61" s="337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339"/>
      <c r="EK61" s="339"/>
      <c r="EL61" s="339"/>
      <c r="EM61" s="336"/>
      <c r="EN61" s="336"/>
      <c r="EO61" s="336"/>
      <c r="EP61" s="121"/>
      <c r="EQ61" s="121"/>
      <c r="ER61" s="121"/>
      <c r="ES61" s="121"/>
    </row>
    <row r="62" spans="8:149" ht="5.25" customHeight="1" x14ac:dyDescent="0.15">
      <c r="BC62" s="52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4"/>
      <c r="CR62" s="120"/>
      <c r="CS62" s="120"/>
      <c r="CT62" s="120"/>
      <c r="CU62" s="120"/>
      <c r="CV62" s="120"/>
      <c r="CW62" s="121"/>
      <c r="CX62" s="337"/>
      <c r="CY62" s="337"/>
      <c r="CZ62" s="337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336"/>
      <c r="EK62" s="336"/>
      <c r="EL62" s="336"/>
      <c r="EM62" s="336"/>
      <c r="EN62" s="336"/>
      <c r="EO62" s="336"/>
      <c r="EP62" s="121"/>
      <c r="EQ62" s="121"/>
      <c r="ER62" s="121"/>
      <c r="ES62" s="121"/>
    </row>
    <row r="63" spans="8:149" ht="5.25" customHeight="1" x14ac:dyDescent="0.15">
      <c r="BC63" s="241" t="s">
        <v>138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9"/>
      <c r="CR63" s="120"/>
      <c r="CS63" s="120"/>
      <c r="CT63" s="120"/>
      <c r="CU63" s="120"/>
      <c r="CV63" s="120"/>
      <c r="CW63" s="121"/>
      <c r="CX63" s="337"/>
      <c r="CY63" s="337"/>
      <c r="CZ63" s="337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336"/>
      <c r="EK63" s="336"/>
      <c r="EL63" s="336"/>
      <c r="EM63" s="336"/>
      <c r="EN63" s="336"/>
      <c r="EO63" s="336"/>
      <c r="EP63" s="121"/>
      <c r="EQ63" s="121"/>
      <c r="ER63" s="121"/>
      <c r="ES63" s="121"/>
    </row>
    <row r="64" spans="8:149" ht="5.25" customHeight="1" x14ac:dyDescent="0.15">
      <c r="BC64" s="241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9"/>
      <c r="CR64" s="120"/>
      <c r="CS64" s="120"/>
      <c r="CT64" s="120"/>
      <c r="CU64" s="120"/>
      <c r="CV64" s="120"/>
      <c r="CW64" s="121"/>
      <c r="CX64" s="337"/>
      <c r="CY64" s="337"/>
      <c r="CZ64" s="337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336"/>
      <c r="EK64" s="336"/>
      <c r="EL64" s="336"/>
      <c r="EM64" s="336"/>
      <c r="EN64" s="336"/>
      <c r="EO64" s="336"/>
      <c r="EP64" s="121"/>
      <c r="EQ64" s="121"/>
      <c r="ER64" s="121"/>
      <c r="ES64" s="121"/>
    </row>
    <row r="65" spans="6:149" ht="5.25" customHeight="1" x14ac:dyDescent="0.15">
      <c r="BC65" s="242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1"/>
      <c r="CR65" s="120"/>
      <c r="CS65" s="120"/>
      <c r="CT65" s="120"/>
      <c r="CU65" s="120"/>
      <c r="CV65" s="120"/>
      <c r="CW65" s="121"/>
      <c r="CX65" s="337"/>
      <c r="CY65" s="337"/>
      <c r="CZ65" s="337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336"/>
      <c r="EK65" s="336"/>
      <c r="EL65" s="336"/>
      <c r="EM65" s="336"/>
      <c r="EN65" s="336"/>
      <c r="EO65" s="336"/>
      <c r="EP65" s="121"/>
      <c r="EQ65" s="121"/>
      <c r="ER65" s="121"/>
      <c r="ES65" s="121"/>
    </row>
    <row r="66" spans="6:149" ht="5.25" customHeight="1" x14ac:dyDescent="0.15">
      <c r="BC66" s="248" t="str">
        <f>BC111</f>
        <v>占用物件</v>
      </c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CR66" s="120"/>
      <c r="CS66" s="120"/>
      <c r="CT66" s="120"/>
      <c r="CU66" s="120"/>
      <c r="CV66" s="120"/>
      <c r="CW66" s="121"/>
      <c r="CX66" s="337"/>
      <c r="CY66" s="337"/>
      <c r="CZ66" s="337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336"/>
      <c r="EK66" s="336"/>
      <c r="EL66" s="336"/>
      <c r="EM66" s="336"/>
      <c r="EN66" s="336"/>
      <c r="EO66" s="336"/>
      <c r="EP66" s="121"/>
      <c r="EQ66" s="121"/>
      <c r="ER66" s="121"/>
      <c r="ES66" s="121"/>
    </row>
    <row r="67" spans="6:149" ht="5.25" customHeight="1" x14ac:dyDescent="0.15"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CR67" s="120"/>
      <c r="CS67" s="120"/>
      <c r="CT67" s="120"/>
      <c r="CU67" s="120"/>
      <c r="CV67" s="120"/>
      <c r="CW67" s="121"/>
      <c r="CX67" s="337"/>
      <c r="CY67" s="337"/>
      <c r="CZ67" s="337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336"/>
      <c r="EK67" s="336"/>
      <c r="EL67" s="336"/>
      <c r="EM67" s="336"/>
      <c r="EN67" s="336"/>
      <c r="EO67" s="336"/>
      <c r="EP67" s="121"/>
      <c r="EQ67" s="121"/>
      <c r="ER67" s="121"/>
      <c r="ES67" s="121"/>
    </row>
    <row r="68" spans="6:149" ht="5.25" customHeight="1" x14ac:dyDescent="0.15"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CR68" s="120"/>
      <c r="CS68" s="120"/>
      <c r="CT68" s="120"/>
      <c r="CU68" s="120"/>
      <c r="CV68" s="120"/>
      <c r="CW68" s="121"/>
      <c r="CX68" s="337"/>
      <c r="CY68" s="337"/>
      <c r="CZ68" s="337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336"/>
      <c r="EK68" s="336"/>
      <c r="EL68" s="336"/>
      <c r="EM68" s="336"/>
      <c r="EN68" s="336"/>
      <c r="EO68" s="336"/>
      <c r="EP68" s="121"/>
      <c r="EQ68" s="121"/>
      <c r="ER68" s="121"/>
      <c r="ES68" s="121"/>
    </row>
    <row r="69" spans="6:149" ht="5.25" customHeight="1" x14ac:dyDescent="0.15">
      <c r="CR69" s="120"/>
      <c r="CS69" s="120"/>
      <c r="CT69" s="120"/>
      <c r="CU69" s="120"/>
      <c r="CV69" s="120"/>
      <c r="CW69" s="121"/>
      <c r="CX69" s="337"/>
      <c r="CY69" s="337"/>
      <c r="CZ69" s="337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336"/>
      <c r="EK69" s="336"/>
      <c r="EL69" s="336"/>
      <c r="EM69" s="336"/>
      <c r="EN69" s="336"/>
      <c r="EO69" s="336"/>
      <c r="EP69" s="121"/>
      <c r="EQ69" s="121"/>
      <c r="ER69" s="121"/>
      <c r="ES69" s="121"/>
    </row>
    <row r="70" spans="6:149" ht="5.25" customHeight="1" x14ac:dyDescent="0.15">
      <c r="Z70" s="229" t="s">
        <v>81</v>
      </c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1"/>
      <c r="CR70" s="120"/>
      <c r="CS70" s="120"/>
      <c r="CT70" s="120"/>
      <c r="CU70" s="120"/>
      <c r="CV70" s="120"/>
      <c r="CW70" s="121"/>
      <c r="CX70" s="337"/>
      <c r="CY70" s="337"/>
      <c r="CZ70" s="337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336"/>
      <c r="EK70" s="336"/>
      <c r="EL70" s="336"/>
      <c r="EM70" s="336"/>
      <c r="EN70" s="336"/>
      <c r="EO70" s="336"/>
      <c r="EP70" s="121"/>
      <c r="EQ70" s="121"/>
      <c r="ER70" s="121"/>
      <c r="ES70" s="121"/>
    </row>
    <row r="71" spans="6:149" ht="5.25" customHeight="1" x14ac:dyDescent="0.15">
      <c r="Z71" s="232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4"/>
      <c r="CR71" s="120"/>
      <c r="CS71" s="120"/>
      <c r="CT71" s="120"/>
      <c r="CU71" s="120"/>
      <c r="CV71" s="120"/>
      <c r="CW71" s="121"/>
      <c r="CX71" s="337"/>
      <c r="CY71" s="337"/>
      <c r="CZ71" s="337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336"/>
      <c r="EK71" s="336"/>
      <c r="EL71" s="336"/>
      <c r="EM71" s="336"/>
      <c r="EN71" s="336"/>
      <c r="EO71" s="336"/>
      <c r="EP71" s="121"/>
      <c r="EQ71" s="121"/>
      <c r="ER71" s="121"/>
      <c r="ES71" s="121"/>
    </row>
    <row r="72" spans="6:149" ht="5.25" customHeight="1" x14ac:dyDescent="0.15">
      <c r="Z72" s="235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7"/>
      <c r="CR72" s="120"/>
      <c r="CS72" s="120"/>
      <c r="CT72" s="120"/>
      <c r="CU72" s="120"/>
      <c r="CV72" s="120"/>
      <c r="CW72" s="121"/>
      <c r="CX72" s="337"/>
      <c r="CY72" s="337"/>
      <c r="CZ72" s="337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336"/>
      <c r="EK72" s="336"/>
      <c r="EL72" s="336"/>
      <c r="EM72" s="336"/>
      <c r="EN72" s="336"/>
      <c r="EO72" s="336"/>
      <c r="EP72" s="121"/>
      <c r="EQ72" s="121"/>
      <c r="ER72" s="121"/>
      <c r="ES72" s="121"/>
    </row>
    <row r="73" spans="6:149" ht="5.25" customHeight="1" x14ac:dyDescent="0.15">
      <c r="H73" s="241" t="str">
        <f>H5</f>
        <v>（　　　　）</v>
      </c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9"/>
      <c r="CR73" s="120"/>
      <c r="CS73" s="120"/>
      <c r="CT73" s="120"/>
      <c r="CU73" s="120"/>
      <c r="CV73" s="120"/>
      <c r="CW73" s="121"/>
      <c r="CX73" s="337"/>
      <c r="CY73" s="337"/>
      <c r="CZ73" s="337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336"/>
      <c r="EK73" s="336"/>
      <c r="EL73" s="336"/>
      <c r="EM73" s="336"/>
      <c r="EN73" s="336"/>
      <c r="EO73" s="336"/>
      <c r="EP73" s="121"/>
      <c r="EQ73" s="121"/>
      <c r="ER73" s="121"/>
      <c r="ES73" s="121"/>
    </row>
    <row r="74" spans="6:149" ht="5.25" customHeight="1" x14ac:dyDescent="0.15">
      <c r="H74" s="241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9"/>
      <c r="CR74" s="120"/>
      <c r="CS74" s="120"/>
      <c r="CT74" s="120"/>
      <c r="CU74" s="120"/>
      <c r="CV74" s="120"/>
      <c r="CW74" s="121"/>
      <c r="CX74" s="337"/>
      <c r="CY74" s="337"/>
      <c r="CZ74" s="337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336"/>
      <c r="EK74" s="336"/>
      <c r="EL74" s="336"/>
      <c r="EM74" s="336"/>
      <c r="EN74" s="336"/>
      <c r="EO74" s="336"/>
      <c r="EP74" s="121"/>
      <c r="EQ74" s="121"/>
      <c r="ER74" s="121"/>
      <c r="ES74" s="121"/>
    </row>
    <row r="75" spans="6:149" ht="5.25" customHeight="1" x14ac:dyDescent="0.15">
      <c r="H75" s="242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1"/>
      <c r="CR75" s="120"/>
      <c r="CS75" s="120"/>
      <c r="CT75" s="120"/>
      <c r="CU75" s="120"/>
      <c r="CV75" s="120"/>
      <c r="CW75" s="121"/>
      <c r="CX75" s="337"/>
      <c r="CY75" s="337"/>
      <c r="CZ75" s="337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336"/>
      <c r="EK75" s="336"/>
      <c r="EL75" s="336"/>
      <c r="EM75" s="336"/>
      <c r="EN75" s="336"/>
      <c r="EO75" s="336"/>
      <c r="EP75" s="121"/>
      <c r="EQ75" s="121"/>
      <c r="ER75" s="121"/>
      <c r="ES75" s="121"/>
    </row>
    <row r="76" spans="6:149" ht="5.25" customHeight="1" x14ac:dyDescent="0.15">
      <c r="F76" s="53"/>
      <c r="G76" s="53"/>
      <c r="H76" s="123">
        <f>H8</f>
        <v>500</v>
      </c>
      <c r="I76" s="105"/>
      <c r="J76" s="105"/>
      <c r="K76" s="105"/>
      <c r="L76" s="105"/>
      <c r="M76" s="105" t="e">
        <f>M8</f>
        <v>#VALUE!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240" t="str">
        <f>AQ8</f>
        <v>（　　　　）</v>
      </c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40" t="str">
        <f>BM8</f>
        <v>（　　）</v>
      </c>
      <c r="BN76" s="206"/>
      <c r="BO76" s="206"/>
      <c r="BP76" s="206"/>
      <c r="BQ76" s="207"/>
      <c r="CR76" s="120"/>
      <c r="CS76" s="120"/>
      <c r="CT76" s="120"/>
      <c r="CU76" s="120"/>
      <c r="CV76" s="120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336"/>
      <c r="EK76" s="336"/>
      <c r="EL76" s="336"/>
      <c r="EM76" s="336"/>
      <c r="EN76" s="336"/>
      <c r="EO76" s="336"/>
      <c r="EP76" s="121"/>
      <c r="EQ76" s="121"/>
      <c r="ER76" s="121"/>
      <c r="ES76" s="121"/>
    </row>
    <row r="77" spans="6:149" ht="5.25" customHeight="1" x14ac:dyDescent="0.15">
      <c r="F77" s="53"/>
      <c r="G77" s="53"/>
      <c r="H77" s="116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241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41"/>
      <c r="BN77" s="208"/>
      <c r="BO77" s="208"/>
      <c r="BP77" s="208"/>
      <c r="BQ77" s="209"/>
      <c r="CW77" s="53"/>
      <c r="CX77" s="114"/>
      <c r="CY77" s="114"/>
      <c r="CZ77" s="114"/>
      <c r="DA77" s="114"/>
      <c r="DB77" s="114"/>
      <c r="DC77" s="114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</row>
    <row r="78" spans="6:149" ht="5.25" customHeight="1" x14ac:dyDescent="0.15">
      <c r="F78" s="53"/>
      <c r="G78" s="53"/>
      <c r="H78" s="116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242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42"/>
      <c r="BN78" s="210"/>
      <c r="BO78" s="210"/>
      <c r="BP78" s="210"/>
      <c r="BQ78" s="211"/>
      <c r="CW78" s="53"/>
      <c r="CX78" s="114"/>
      <c r="CY78" s="114"/>
      <c r="CZ78" s="114"/>
      <c r="DA78" s="114"/>
      <c r="DB78" s="114"/>
      <c r="DC78" s="114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</row>
    <row r="79" spans="6:149" ht="5.25" customHeight="1" x14ac:dyDescent="0.15"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240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7"/>
      <c r="BM79" s="49"/>
      <c r="BN79" s="50"/>
      <c r="BO79" s="50"/>
      <c r="BP79" s="50"/>
      <c r="BQ79" s="51"/>
      <c r="CW79" s="53"/>
      <c r="CX79" s="114"/>
      <c r="CY79" s="114"/>
      <c r="CZ79" s="114"/>
      <c r="DA79" s="114"/>
      <c r="DB79" s="114"/>
      <c r="DC79" s="114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314"/>
      <c r="DT79" s="314"/>
      <c r="DU79" s="314"/>
      <c r="DV79" s="314"/>
      <c r="DW79" s="314"/>
      <c r="DX79" s="314"/>
      <c r="DY79" s="314"/>
      <c r="DZ79" s="314"/>
      <c r="EA79" s="314"/>
      <c r="EB79" s="314"/>
      <c r="EC79" s="314"/>
      <c r="ED79" s="314"/>
      <c r="EE79" s="314"/>
      <c r="EF79" s="314"/>
      <c r="EG79" s="310"/>
      <c r="EH79" s="310"/>
      <c r="EI79" s="310"/>
      <c r="EJ79" s="310"/>
      <c r="EK79" s="310"/>
      <c r="EL79" s="310"/>
      <c r="EM79" s="310"/>
      <c r="EN79" s="53"/>
      <c r="EO79" s="53"/>
      <c r="EP79" s="53"/>
      <c r="EQ79" s="53"/>
      <c r="ER79" s="53"/>
      <c r="ES79" s="53"/>
    </row>
    <row r="80" spans="6:149" ht="5.25" customHeight="1" x14ac:dyDescent="0.15"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241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9"/>
      <c r="BM80" s="52"/>
      <c r="BN80" s="53"/>
      <c r="BO80" s="53"/>
      <c r="BP80" s="53"/>
      <c r="BQ80" s="54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314"/>
      <c r="DT80" s="314"/>
      <c r="DU80" s="314"/>
      <c r="DV80" s="314"/>
      <c r="DW80" s="314"/>
      <c r="DX80" s="314"/>
      <c r="DY80" s="314"/>
      <c r="DZ80" s="314"/>
      <c r="EA80" s="314"/>
      <c r="EB80" s="314"/>
      <c r="EC80" s="314"/>
      <c r="ED80" s="314"/>
      <c r="EE80" s="314"/>
      <c r="EF80" s="314"/>
      <c r="EG80" s="310"/>
      <c r="EH80" s="310"/>
      <c r="EI80" s="310"/>
      <c r="EJ80" s="310"/>
      <c r="EK80" s="310"/>
      <c r="EL80" s="310"/>
      <c r="EM80" s="310"/>
      <c r="EN80" s="53"/>
      <c r="EO80" s="53"/>
      <c r="EP80" s="53"/>
      <c r="EQ80" s="53"/>
      <c r="ER80" s="53"/>
      <c r="ES80" s="53"/>
    </row>
    <row r="81" spans="6:157" ht="5.25" customHeight="1" x14ac:dyDescent="0.15"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242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1"/>
      <c r="BM81" s="52"/>
      <c r="BN81" s="53"/>
      <c r="BO81" s="53"/>
      <c r="BP81" s="53"/>
      <c r="BQ81" s="54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</row>
    <row r="82" spans="6:157" ht="5.25" customHeight="1" x14ac:dyDescent="0.15"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316" t="str">
        <f>AQ23</f>
        <v>（　　）</v>
      </c>
      <c r="AR82" s="317"/>
      <c r="AS82" s="317"/>
      <c r="AT82" s="317"/>
      <c r="AU82" s="317"/>
      <c r="AV82" s="317"/>
      <c r="AW82" s="317"/>
      <c r="AX82" s="240" t="s">
        <v>138</v>
      </c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7"/>
      <c r="BM82" s="52"/>
      <c r="BN82" s="53"/>
      <c r="BO82" s="53"/>
      <c r="BP82" s="53"/>
      <c r="BQ82" s="54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</row>
    <row r="83" spans="6:157" ht="5.25" customHeight="1" x14ac:dyDescent="0.15"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250"/>
      <c r="AR83" s="251"/>
      <c r="AS83" s="251"/>
      <c r="AT83" s="251"/>
      <c r="AU83" s="251"/>
      <c r="AV83" s="251"/>
      <c r="AW83" s="251"/>
      <c r="AX83" s="241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9"/>
      <c r="BM83" s="52"/>
      <c r="BN83" s="53"/>
      <c r="BO83" s="53"/>
      <c r="BP83" s="53"/>
      <c r="BQ83" s="54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</row>
    <row r="84" spans="6:157" ht="5.25" customHeight="1" x14ac:dyDescent="0.15"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253"/>
      <c r="AR84" s="254"/>
      <c r="AS84" s="254"/>
      <c r="AT84" s="254"/>
      <c r="AU84" s="254"/>
      <c r="AV84" s="254"/>
      <c r="AW84" s="254"/>
      <c r="AX84" s="242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1"/>
      <c r="BM84" s="52"/>
      <c r="BN84" s="53"/>
      <c r="BO84" s="53"/>
      <c r="BP84" s="53"/>
      <c r="BQ84" s="54"/>
    </row>
    <row r="85" spans="6:157" ht="5.25" customHeight="1" x14ac:dyDescent="0.15"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2"/>
      <c r="AR85" s="53"/>
      <c r="AS85" s="53"/>
      <c r="AT85" s="50"/>
      <c r="AX85" s="49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2"/>
      <c r="BN85" s="53"/>
      <c r="BO85" s="53"/>
      <c r="BP85" s="53"/>
      <c r="BQ85" s="54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7"/>
      <c r="DX85" s="247"/>
      <c r="DY85" s="247"/>
      <c r="DZ85" s="247"/>
      <c r="EA85" s="247"/>
      <c r="EB85" s="247"/>
      <c r="EC85" s="247"/>
    </row>
    <row r="86" spans="6:157" ht="5.25" customHeight="1" x14ac:dyDescent="0.15"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334" t="s">
        <v>136</v>
      </c>
      <c r="AB86" s="334"/>
      <c r="AC86" s="334"/>
      <c r="AD86" s="334"/>
      <c r="AE86" s="334"/>
      <c r="AF86" s="334"/>
      <c r="AG86" s="334"/>
      <c r="AH86" s="334"/>
      <c r="AI86" s="334"/>
      <c r="AJ86" s="53"/>
      <c r="AK86" s="53"/>
      <c r="AL86" s="53"/>
      <c r="AM86" s="53"/>
      <c r="AN86" s="53"/>
      <c r="AO86" s="53"/>
      <c r="AP86" s="53"/>
      <c r="AQ86" s="52"/>
      <c r="AR86" s="53"/>
      <c r="AS86" s="53"/>
      <c r="AT86" s="53"/>
      <c r="AX86" s="52"/>
      <c r="AY86" s="53"/>
      <c r="AZ86" s="334" t="s">
        <v>137</v>
      </c>
      <c r="BA86" s="334"/>
      <c r="BB86" s="334"/>
      <c r="BC86" s="334"/>
      <c r="BD86" s="334"/>
      <c r="BE86" s="334"/>
      <c r="BF86" s="334"/>
      <c r="BG86" s="334"/>
      <c r="BH86" s="334"/>
      <c r="BI86" s="53"/>
      <c r="BJ86" s="53"/>
      <c r="BK86" s="53"/>
      <c r="BL86" s="53"/>
      <c r="BM86" s="52"/>
      <c r="BN86" s="53"/>
      <c r="BO86" s="53"/>
      <c r="BP86" s="53"/>
      <c r="BQ86" s="54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7"/>
      <c r="DX86" s="247"/>
      <c r="DY86" s="247"/>
      <c r="DZ86" s="247"/>
      <c r="EA86" s="247"/>
      <c r="EB86" s="247"/>
      <c r="EC86" s="247"/>
    </row>
    <row r="87" spans="6:157" ht="5.25" customHeight="1" x14ac:dyDescent="0.15"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334"/>
      <c r="AB87" s="334"/>
      <c r="AC87" s="334"/>
      <c r="AD87" s="334"/>
      <c r="AE87" s="334"/>
      <c r="AF87" s="334"/>
      <c r="AG87" s="334"/>
      <c r="AH87" s="334"/>
      <c r="AI87" s="334"/>
      <c r="AJ87" s="53"/>
      <c r="AK87" s="53"/>
      <c r="AL87" s="53"/>
      <c r="AM87" s="53"/>
      <c r="AN87" s="53"/>
      <c r="AO87" s="53"/>
      <c r="AP87" s="53"/>
      <c r="AQ87" s="52"/>
      <c r="AR87" s="53"/>
      <c r="AS87" s="53"/>
      <c r="AT87" s="53"/>
      <c r="AX87" s="52"/>
      <c r="AY87" s="53"/>
      <c r="AZ87" s="334"/>
      <c r="BA87" s="334"/>
      <c r="BB87" s="334"/>
      <c r="BC87" s="334"/>
      <c r="BD87" s="334"/>
      <c r="BE87" s="334"/>
      <c r="BF87" s="334"/>
      <c r="BG87" s="334"/>
      <c r="BH87" s="334"/>
      <c r="BI87" s="53"/>
      <c r="BJ87" s="53"/>
      <c r="BK87" s="53"/>
      <c r="BL87" s="53"/>
      <c r="BM87" s="52"/>
      <c r="BN87" s="53"/>
      <c r="BO87" s="53"/>
      <c r="BP87" s="53"/>
      <c r="BQ87" s="54"/>
    </row>
    <row r="88" spans="6:157" ht="5.25" customHeight="1" x14ac:dyDescent="0.15"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334"/>
      <c r="AB88" s="334"/>
      <c r="AC88" s="334"/>
      <c r="AD88" s="334"/>
      <c r="AE88" s="334"/>
      <c r="AF88" s="334"/>
      <c r="AG88" s="334"/>
      <c r="AH88" s="334"/>
      <c r="AI88" s="334"/>
      <c r="AJ88" s="53"/>
      <c r="AK88" s="53"/>
      <c r="AL88" s="53"/>
      <c r="AM88" s="53"/>
      <c r="AN88" s="53"/>
      <c r="AO88" s="53"/>
      <c r="AP88" s="53"/>
      <c r="AQ88" s="52"/>
      <c r="AR88" s="53"/>
      <c r="AS88" s="53"/>
      <c r="AT88" s="53"/>
      <c r="AX88" s="52"/>
      <c r="AY88" s="53"/>
      <c r="AZ88" s="334"/>
      <c r="BA88" s="334"/>
      <c r="BB88" s="334"/>
      <c r="BC88" s="334"/>
      <c r="BD88" s="334"/>
      <c r="BE88" s="334"/>
      <c r="BF88" s="334"/>
      <c r="BG88" s="334"/>
      <c r="BH88" s="334"/>
      <c r="BI88" s="53"/>
      <c r="BJ88" s="53"/>
      <c r="BK88" s="53"/>
      <c r="BL88" s="53"/>
      <c r="BM88" s="52"/>
      <c r="BN88" s="53"/>
      <c r="BO88" s="53"/>
      <c r="BP88" s="53"/>
      <c r="BQ88" s="54"/>
    </row>
    <row r="89" spans="6:157" ht="5.25" customHeight="1" x14ac:dyDescent="0.15"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334"/>
      <c r="AB89" s="334"/>
      <c r="AC89" s="334"/>
      <c r="AD89" s="334"/>
      <c r="AE89" s="334"/>
      <c r="AF89" s="334"/>
      <c r="AG89" s="334"/>
      <c r="AH89" s="334"/>
      <c r="AI89" s="334"/>
      <c r="AJ89" s="53"/>
      <c r="AK89" s="53"/>
      <c r="AL89" s="53"/>
      <c r="AM89" s="53"/>
      <c r="AN89" s="53"/>
      <c r="AO89" s="49"/>
      <c r="AP89" s="51"/>
      <c r="AQ89" s="52"/>
      <c r="AR89" s="53"/>
      <c r="AS89" s="53"/>
      <c r="AT89" s="53"/>
      <c r="AX89" s="52"/>
      <c r="AY89" s="53"/>
      <c r="AZ89" s="334"/>
      <c r="BA89" s="334"/>
      <c r="BB89" s="334"/>
      <c r="BC89" s="334"/>
      <c r="BD89" s="334"/>
      <c r="BE89" s="334"/>
      <c r="BF89" s="334"/>
      <c r="BG89" s="334"/>
      <c r="BH89" s="334"/>
      <c r="BI89" s="53"/>
      <c r="BJ89" s="53"/>
      <c r="BK89" s="53"/>
      <c r="BL89" s="53"/>
      <c r="BM89" s="52"/>
      <c r="BN89" s="53"/>
      <c r="BO89" s="53"/>
      <c r="BP89" s="53"/>
      <c r="BQ89" s="54"/>
    </row>
    <row r="90" spans="6:157" ht="5.25" customHeight="1" x14ac:dyDescent="0.15">
      <c r="F90" s="53"/>
      <c r="G90" s="53"/>
      <c r="AO90" s="52"/>
      <c r="AP90" s="54"/>
    </row>
    <row r="91" spans="6:157" ht="5.25" customHeight="1" x14ac:dyDescent="0.15">
      <c r="F91" s="53"/>
      <c r="G91" s="53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276" t="s">
        <v>138</v>
      </c>
      <c r="AJ91" s="276"/>
      <c r="AK91" s="277"/>
      <c r="AL91" s="124"/>
      <c r="AM91" s="125"/>
      <c r="AN91" s="125"/>
      <c r="AO91" s="52"/>
      <c r="AP91" s="54"/>
      <c r="AQ91" s="94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6"/>
      <c r="BM91" s="50"/>
      <c r="BN91" s="93"/>
      <c r="BO91" s="61"/>
      <c r="BP91" s="62"/>
      <c r="BQ91" s="51"/>
      <c r="BR91" s="50"/>
      <c r="BS91" s="50"/>
      <c r="BU91" s="50"/>
      <c r="BV91" s="50"/>
      <c r="BW91" s="50"/>
      <c r="BX91" s="50"/>
      <c r="BY91" s="51"/>
      <c r="BZ91" s="278">
        <f>CX17</f>
        <v>800</v>
      </c>
      <c r="CA91" s="278"/>
      <c r="CB91" s="279"/>
      <c r="CC91" s="284">
        <f>EM17</f>
        <v>830</v>
      </c>
      <c r="CD91" s="285"/>
      <c r="CE91" s="285"/>
    </row>
    <row r="92" spans="6:157" ht="5.25" customHeight="1" x14ac:dyDescent="0.15">
      <c r="H92" s="53"/>
      <c r="I92" s="53"/>
      <c r="J92" s="53"/>
      <c r="K92" s="53"/>
      <c r="L92" s="53"/>
      <c r="AI92" s="212"/>
      <c r="AJ92" s="212"/>
      <c r="AK92" s="213"/>
      <c r="AL92" s="126"/>
      <c r="AM92" s="127"/>
      <c r="AN92" s="127"/>
      <c r="AO92" s="64"/>
      <c r="AP92" s="68"/>
      <c r="AQ92" s="53"/>
      <c r="AR92" s="53"/>
      <c r="AS92" s="53"/>
      <c r="AT92" s="53"/>
      <c r="AU92" s="53"/>
      <c r="AX92" s="75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9"/>
      <c r="BM92" s="53"/>
      <c r="BN92" s="52"/>
      <c r="BO92" s="53"/>
      <c r="BP92" s="54"/>
      <c r="BQ92" s="54"/>
      <c r="BU92" s="53"/>
      <c r="BV92" s="53"/>
      <c r="BW92" s="53"/>
      <c r="BX92" s="53"/>
      <c r="BY92" s="54"/>
      <c r="BZ92" s="280"/>
      <c r="CA92" s="280"/>
      <c r="CB92" s="281"/>
      <c r="CC92" s="284"/>
      <c r="CD92" s="285"/>
      <c r="CE92" s="285"/>
    </row>
    <row r="93" spans="6:157" ht="5.25" customHeight="1" x14ac:dyDescent="0.15">
      <c r="H93" s="53"/>
      <c r="I93" s="53"/>
      <c r="J93" s="53"/>
      <c r="K93" s="53"/>
      <c r="L93" s="53"/>
      <c r="AI93" s="212"/>
      <c r="AJ93" s="212"/>
      <c r="AK93" s="213"/>
      <c r="AL93" s="126"/>
      <c r="AM93" s="127"/>
      <c r="AN93" s="127"/>
      <c r="AO93" s="53"/>
      <c r="AP93" s="53"/>
      <c r="AQ93" s="53"/>
      <c r="AR93" s="53"/>
      <c r="AS93" s="53"/>
      <c r="AT93" s="53"/>
      <c r="AU93" s="53"/>
      <c r="AX93" s="75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9"/>
      <c r="BM93" s="53"/>
      <c r="BN93" s="52"/>
      <c r="BO93" s="53"/>
      <c r="BP93" s="54"/>
      <c r="BQ93" s="54"/>
      <c r="BU93" s="53"/>
      <c r="BV93" s="53"/>
      <c r="BW93" s="53"/>
      <c r="BX93" s="53"/>
      <c r="BY93" s="54"/>
      <c r="BZ93" s="280"/>
      <c r="CA93" s="280"/>
      <c r="CB93" s="281"/>
      <c r="CC93" s="284"/>
      <c r="CD93" s="285"/>
      <c r="CE93" s="285"/>
    </row>
    <row r="94" spans="6:157" ht="5.25" customHeight="1" x14ac:dyDescent="0.15">
      <c r="H94" s="53"/>
      <c r="I94" s="53"/>
      <c r="J94" s="53"/>
      <c r="K94" s="53"/>
      <c r="L94" s="53"/>
      <c r="AI94" s="212"/>
      <c r="AJ94" s="212"/>
      <c r="AK94" s="213"/>
      <c r="AL94" s="126"/>
      <c r="AM94" s="127"/>
      <c r="AN94" s="127"/>
      <c r="AO94" s="53"/>
      <c r="AP94" s="53"/>
      <c r="AQ94" s="53"/>
      <c r="AR94" s="53"/>
      <c r="AS94" s="53"/>
      <c r="AT94" s="53"/>
      <c r="AU94" s="53"/>
      <c r="AX94" s="75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9"/>
      <c r="BM94" s="53"/>
      <c r="BN94" s="64"/>
      <c r="BO94" s="65"/>
      <c r="BP94" s="68"/>
      <c r="BQ94" s="54"/>
      <c r="BU94" s="53"/>
      <c r="BV94" s="53"/>
      <c r="BW94" s="53"/>
      <c r="BX94" s="53"/>
      <c r="BY94" s="54"/>
      <c r="BZ94" s="280"/>
      <c r="CA94" s="280"/>
      <c r="CB94" s="281"/>
      <c r="CC94" s="284"/>
      <c r="CD94" s="285"/>
      <c r="CE94" s="285"/>
    </row>
    <row r="95" spans="6:157" ht="5.25" customHeight="1" x14ac:dyDescent="0.15">
      <c r="H95" s="53"/>
      <c r="I95" s="53"/>
      <c r="J95" s="53"/>
      <c r="K95" s="53"/>
      <c r="L95" s="53"/>
      <c r="AI95" s="212"/>
      <c r="AJ95" s="212"/>
      <c r="AK95" s="213"/>
      <c r="AL95" s="126"/>
      <c r="AM95" s="127"/>
      <c r="AN95" s="127"/>
      <c r="AO95" s="53"/>
      <c r="AP95" s="53"/>
      <c r="AQ95" s="53"/>
      <c r="AR95" s="53"/>
      <c r="AS95" s="53"/>
      <c r="AT95" s="53"/>
      <c r="AU95" s="53"/>
      <c r="AX95" s="75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9"/>
      <c r="BM95" s="65"/>
      <c r="BN95" s="65"/>
      <c r="BO95" s="65"/>
      <c r="BP95" s="65"/>
      <c r="BQ95" s="68"/>
      <c r="BU95" s="53"/>
      <c r="BV95" s="53"/>
      <c r="BW95" s="53"/>
      <c r="BX95" s="53"/>
      <c r="BY95" s="54"/>
      <c r="BZ95" s="280"/>
      <c r="CA95" s="280"/>
      <c r="CB95" s="281"/>
      <c r="CC95" s="284"/>
      <c r="CD95" s="285"/>
      <c r="CE95" s="285"/>
      <c r="CZ95" s="325" t="s">
        <v>84</v>
      </c>
      <c r="DA95" s="325"/>
      <c r="DB95" s="325"/>
      <c r="DC95" s="325"/>
      <c r="DD95" s="325"/>
      <c r="DE95" s="325"/>
      <c r="DF95" s="325"/>
      <c r="DG95" s="325"/>
      <c r="DH95" s="325"/>
      <c r="DI95" s="325"/>
      <c r="DJ95" s="325"/>
      <c r="DK95" s="325"/>
      <c r="DL95" s="325"/>
      <c r="DM95" s="325"/>
      <c r="DN95" s="325"/>
      <c r="DO95" s="325"/>
      <c r="DP95" s="325"/>
      <c r="DQ95" s="325"/>
      <c r="DR95" s="325"/>
      <c r="DS95" s="295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138" t="s">
        <v>85</v>
      </c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9"/>
    </row>
    <row r="96" spans="6:157" ht="5.25" customHeight="1" x14ac:dyDescent="0.15">
      <c r="AI96" s="212"/>
      <c r="AJ96" s="212"/>
      <c r="AK96" s="213"/>
      <c r="AL96" s="126"/>
      <c r="AM96" s="127"/>
      <c r="AN96" s="127"/>
      <c r="AO96" s="53"/>
      <c r="AP96" s="53"/>
      <c r="AQ96" s="53"/>
      <c r="AR96" s="53"/>
      <c r="AS96" s="53"/>
      <c r="AT96" s="53"/>
      <c r="AU96" s="53"/>
      <c r="AX96" s="75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9"/>
      <c r="BU96" s="53"/>
      <c r="BV96" s="53"/>
      <c r="BW96" s="53"/>
      <c r="BX96" s="53"/>
      <c r="BY96" s="54"/>
      <c r="BZ96" s="280"/>
      <c r="CA96" s="280"/>
      <c r="CB96" s="281"/>
      <c r="CC96" s="284"/>
      <c r="CD96" s="285"/>
      <c r="CE96" s="28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  <c r="DJ96" s="325"/>
      <c r="DK96" s="325"/>
      <c r="DL96" s="325"/>
      <c r="DM96" s="325"/>
      <c r="DN96" s="325"/>
      <c r="DO96" s="325"/>
      <c r="DP96" s="325"/>
      <c r="DQ96" s="325"/>
      <c r="DR96" s="325"/>
      <c r="DS96" s="295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9"/>
    </row>
    <row r="97" spans="35:157" ht="5.25" customHeight="1" x14ac:dyDescent="0.15">
      <c r="AI97" s="212"/>
      <c r="AJ97" s="212"/>
      <c r="AK97" s="213"/>
      <c r="AL97" s="126"/>
      <c r="AM97" s="127"/>
      <c r="AN97" s="127"/>
      <c r="AO97" s="53"/>
      <c r="AP97" s="53"/>
      <c r="AQ97" s="53"/>
      <c r="AR97" s="53"/>
      <c r="AS97" s="53"/>
      <c r="AT97" s="53"/>
      <c r="AU97" s="53"/>
      <c r="AX97" s="75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9"/>
      <c r="BU97" s="53"/>
      <c r="BV97" s="53"/>
      <c r="BW97" s="53"/>
      <c r="BX97" s="53"/>
      <c r="BY97" s="54"/>
      <c r="BZ97" s="280"/>
      <c r="CA97" s="280"/>
      <c r="CB97" s="281"/>
      <c r="CC97" s="284"/>
      <c r="CD97" s="285"/>
      <c r="CE97" s="28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  <c r="DJ97" s="325"/>
      <c r="DK97" s="325"/>
      <c r="DL97" s="325"/>
      <c r="DM97" s="325"/>
      <c r="DN97" s="325"/>
      <c r="DO97" s="325"/>
      <c r="DP97" s="325"/>
      <c r="DQ97" s="325"/>
      <c r="DR97" s="325"/>
      <c r="DS97" s="295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9"/>
    </row>
    <row r="98" spans="35:157" ht="5.25" customHeight="1" thickBot="1" x14ac:dyDescent="0.2">
      <c r="AI98" s="212"/>
      <c r="AJ98" s="212"/>
      <c r="AK98" s="213"/>
      <c r="AL98" s="126"/>
      <c r="AM98" s="127"/>
      <c r="AN98" s="127"/>
      <c r="AO98" s="53"/>
      <c r="AP98" s="53"/>
      <c r="AQ98" s="53"/>
      <c r="AR98" s="53"/>
      <c r="AS98" s="53"/>
      <c r="AT98" s="53"/>
      <c r="AU98" s="53"/>
      <c r="AX98" s="75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9"/>
      <c r="BU98" s="65"/>
      <c r="BV98" s="65"/>
      <c r="BW98" s="65"/>
      <c r="BX98" s="65"/>
      <c r="BY98" s="68"/>
      <c r="BZ98" s="280"/>
      <c r="CA98" s="280"/>
      <c r="CB98" s="281"/>
      <c r="CC98" s="284"/>
      <c r="CD98" s="285"/>
      <c r="CE98" s="285"/>
      <c r="CZ98" s="266" t="s">
        <v>21</v>
      </c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  <c r="DL98" s="266"/>
      <c r="DM98" s="266"/>
      <c r="DN98" s="266"/>
      <c r="DO98" s="266"/>
      <c r="DP98" s="266"/>
      <c r="DQ98" s="266"/>
      <c r="DR98" s="266"/>
      <c r="DS98" s="267" t="s">
        <v>86</v>
      </c>
      <c r="DT98" s="268"/>
      <c r="DU98" s="268"/>
      <c r="DV98" s="268"/>
      <c r="DW98" s="268"/>
      <c r="DX98" s="268"/>
      <c r="DY98" s="268"/>
      <c r="DZ98" s="268"/>
      <c r="EA98" s="268"/>
      <c r="EB98" s="268"/>
      <c r="EC98" s="268"/>
      <c r="ED98" s="268"/>
      <c r="EE98" s="268"/>
      <c r="EF98" s="268"/>
      <c r="EG98" s="268"/>
      <c r="EH98" s="268"/>
      <c r="EI98" s="268"/>
      <c r="EJ98" s="268"/>
      <c r="EK98" s="268"/>
      <c r="EL98" s="268"/>
      <c r="EM98" s="268"/>
      <c r="EN98" s="268"/>
      <c r="EO98" s="268"/>
      <c r="EP98" s="268"/>
      <c r="EQ98" s="268"/>
      <c r="ER98" s="268"/>
      <c r="ES98" s="268"/>
      <c r="ET98" s="268"/>
      <c r="EU98" s="268"/>
      <c r="EV98" s="268"/>
      <c r="EW98" s="268"/>
      <c r="EX98" s="268"/>
      <c r="EY98" s="268"/>
      <c r="EZ98" s="268"/>
      <c r="FA98" s="269"/>
    </row>
    <row r="99" spans="35:157" ht="5.25" customHeight="1" x14ac:dyDescent="0.15">
      <c r="AI99" s="212"/>
      <c r="AJ99" s="212"/>
      <c r="AK99" s="213"/>
      <c r="AL99" s="126"/>
      <c r="AM99" s="127"/>
      <c r="AN99" s="127"/>
      <c r="AO99" s="53"/>
      <c r="AP99" s="53"/>
      <c r="AQ99" s="53"/>
      <c r="AR99" s="53"/>
      <c r="AS99" s="53"/>
      <c r="AT99" s="53"/>
      <c r="AU99" s="53"/>
      <c r="AX99" s="75"/>
      <c r="AY99" s="76"/>
      <c r="AZ99" s="76"/>
      <c r="BA99" s="76"/>
      <c r="BB99" s="76"/>
      <c r="BC99" s="98"/>
      <c r="BD99" s="86"/>
      <c r="BE99" s="86"/>
      <c r="BF99" s="86"/>
      <c r="BG99" s="86"/>
      <c r="BH99" s="86"/>
      <c r="BI99" s="86"/>
      <c r="BJ99" s="86"/>
      <c r="BK99" s="86"/>
      <c r="BL99" s="87"/>
      <c r="BM99" s="89"/>
      <c r="BN99" s="89"/>
      <c r="BO99" s="89"/>
      <c r="BP99" s="89"/>
      <c r="BQ99" s="89"/>
      <c r="BR99" s="89"/>
      <c r="BS99" s="89"/>
      <c r="BU99" s="65"/>
      <c r="BV99" s="65"/>
      <c r="BW99" s="65"/>
      <c r="BX99" s="65"/>
      <c r="BY99" s="65"/>
      <c r="BZ99" s="282"/>
      <c r="CA99" s="282"/>
      <c r="CB99" s="283"/>
      <c r="CC99" s="284"/>
      <c r="CD99" s="285"/>
      <c r="CE99" s="285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70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2"/>
    </row>
    <row r="100" spans="35:157" ht="5.25" customHeight="1" x14ac:dyDescent="0.15">
      <c r="AI100" s="212"/>
      <c r="AJ100" s="212"/>
      <c r="AK100" s="213"/>
      <c r="AL100" s="126"/>
      <c r="AM100" s="127"/>
      <c r="AN100" s="127"/>
      <c r="AO100" s="53"/>
      <c r="AP100" s="53"/>
      <c r="AQ100" s="53"/>
      <c r="AR100" s="53"/>
      <c r="AS100" s="53"/>
      <c r="AT100" s="53"/>
      <c r="AU100" s="53"/>
      <c r="AX100" s="75"/>
      <c r="AY100" s="76"/>
      <c r="AZ100" s="76"/>
      <c r="BA100" s="76"/>
      <c r="BB100" s="76"/>
      <c r="BC100" s="100"/>
      <c r="BD100" s="76"/>
      <c r="BE100" s="76"/>
      <c r="BF100" s="76"/>
      <c r="BG100" s="76"/>
      <c r="BH100" s="49"/>
      <c r="BI100" s="50"/>
      <c r="BJ100" s="50"/>
      <c r="BK100" s="50"/>
      <c r="BL100" s="50"/>
      <c r="BM100" s="53"/>
      <c r="BN100" s="53"/>
      <c r="BO100" s="53"/>
      <c r="BP100" s="53"/>
      <c r="BQ100" s="53"/>
      <c r="BR100" s="53"/>
      <c r="BS100" s="53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73"/>
      <c r="DT100" s="274"/>
      <c r="DU100" s="274"/>
      <c r="DV100" s="274"/>
      <c r="DW100" s="274"/>
      <c r="DX100" s="274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5"/>
    </row>
    <row r="101" spans="35:157" ht="5.25" customHeight="1" x14ac:dyDescent="0.15">
      <c r="AI101" s="212"/>
      <c r="AJ101" s="212"/>
      <c r="AK101" s="213"/>
      <c r="AL101" s="126"/>
      <c r="AM101" s="127"/>
      <c r="AN101" s="127"/>
      <c r="AO101" s="53"/>
      <c r="AP101" s="53"/>
      <c r="AQ101" s="53"/>
      <c r="AR101" s="53"/>
      <c r="AS101" s="53"/>
      <c r="AT101" s="53"/>
      <c r="AU101" s="53"/>
      <c r="AX101" s="75"/>
      <c r="AY101" s="76"/>
      <c r="AZ101" s="76"/>
      <c r="BA101" s="76"/>
      <c r="BB101" s="76"/>
      <c r="BC101" s="100"/>
      <c r="BD101" s="76"/>
      <c r="BE101" s="76"/>
      <c r="BF101" s="76"/>
      <c r="BG101" s="76"/>
      <c r="BH101" s="52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CZ101" s="266" t="s">
        <v>87</v>
      </c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7" t="s">
        <v>88</v>
      </c>
      <c r="DT101" s="268"/>
      <c r="DU101" s="268"/>
      <c r="DV101" s="268"/>
      <c r="DW101" s="268"/>
      <c r="DX101" s="268"/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268"/>
      <c r="EY101" s="268"/>
      <c r="EZ101" s="268"/>
      <c r="FA101" s="269"/>
    </row>
    <row r="102" spans="35:157" ht="5.25" customHeight="1" x14ac:dyDescent="0.15">
      <c r="AI102" s="212"/>
      <c r="AJ102" s="212"/>
      <c r="AK102" s="213"/>
      <c r="AL102" s="126"/>
      <c r="AM102" s="127"/>
      <c r="AN102" s="127"/>
      <c r="AO102" s="53"/>
      <c r="AP102" s="53"/>
      <c r="AQ102" s="53"/>
      <c r="AR102" s="53"/>
      <c r="AS102" s="53"/>
      <c r="AT102" s="53"/>
      <c r="AU102" s="53"/>
      <c r="AX102" s="75"/>
      <c r="AY102" s="76"/>
      <c r="AZ102" s="76"/>
      <c r="BA102" s="76"/>
      <c r="BB102" s="76"/>
      <c r="BC102" s="76"/>
      <c r="BD102" s="76"/>
      <c r="BE102" s="76"/>
      <c r="BF102" s="76"/>
      <c r="BG102" s="76"/>
      <c r="BH102" s="52"/>
      <c r="BI102" s="53"/>
      <c r="BJ102" s="53"/>
      <c r="BK102" s="53"/>
      <c r="BL102" s="53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70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2"/>
    </row>
    <row r="103" spans="35:157" ht="5.25" customHeight="1" x14ac:dyDescent="0.15">
      <c r="AI103" s="212"/>
      <c r="AJ103" s="212"/>
      <c r="AK103" s="213"/>
      <c r="AL103" s="128"/>
      <c r="AM103" s="129"/>
      <c r="AN103" s="129"/>
      <c r="AO103" s="65"/>
      <c r="AP103" s="65"/>
      <c r="AQ103" s="65"/>
      <c r="AR103" s="65"/>
      <c r="AS103" s="65"/>
      <c r="AT103" s="65"/>
      <c r="AU103" s="65"/>
      <c r="AX103" s="80"/>
      <c r="AY103" s="81"/>
      <c r="AZ103" s="81"/>
      <c r="BA103" s="81"/>
      <c r="BB103" s="81"/>
      <c r="BC103" s="81"/>
      <c r="BD103" s="81"/>
      <c r="BE103" s="81"/>
      <c r="BF103" s="81"/>
      <c r="BG103" s="81"/>
      <c r="BH103" s="52"/>
      <c r="BI103" s="53"/>
      <c r="BJ103" s="53"/>
      <c r="BK103" s="53"/>
      <c r="BL103" s="53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73"/>
      <c r="DT103" s="274"/>
      <c r="DU103" s="274"/>
      <c r="DV103" s="274"/>
      <c r="DW103" s="274"/>
      <c r="DX103" s="274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5"/>
    </row>
    <row r="104" spans="35:157" ht="5.25" customHeight="1" x14ac:dyDescent="0.15"/>
    <row r="105" spans="35:157" ht="5.25" customHeight="1" x14ac:dyDescent="0.15">
      <c r="BC105" s="52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</row>
    <row r="106" spans="35:157" ht="5.25" customHeight="1" x14ac:dyDescent="0.15">
      <c r="BC106" s="52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</row>
    <row r="107" spans="35:157" ht="5.25" customHeight="1" x14ac:dyDescent="0.15">
      <c r="BC107" s="52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</row>
    <row r="108" spans="35:157" ht="5.25" customHeight="1" x14ac:dyDescent="0.15">
      <c r="BC108" s="241" t="s">
        <v>138</v>
      </c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9"/>
    </row>
    <row r="109" spans="35:157" ht="5.25" customHeight="1" x14ac:dyDescent="0.15">
      <c r="BC109" s="241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9"/>
    </row>
    <row r="110" spans="35:157" ht="5.25" customHeight="1" x14ac:dyDescent="0.15">
      <c r="BC110" s="242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1"/>
    </row>
    <row r="111" spans="35:157" ht="5.25" customHeight="1" x14ac:dyDescent="0.15">
      <c r="BC111" s="248" t="s">
        <v>36</v>
      </c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</row>
    <row r="112" spans="35:157" ht="5.25" customHeight="1" x14ac:dyDescent="0.15"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</row>
    <row r="113" spans="55:69" ht="5.25" customHeight="1" x14ac:dyDescent="0.15"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</row>
    <row r="114" spans="55:69" ht="5.25" customHeight="1" x14ac:dyDescent="0.15"/>
    <row r="115" spans="55:69" ht="5.25" customHeight="1" x14ac:dyDescent="0.15"/>
    <row r="116" spans="55:69" ht="5.25" customHeight="1" x14ac:dyDescent="0.15"/>
    <row r="117" spans="55:69" ht="5.25" customHeight="1" x14ac:dyDescent="0.15"/>
    <row r="118" spans="55:69" ht="5.25" customHeight="1" x14ac:dyDescent="0.15"/>
    <row r="119" spans="55:69" ht="5.25" customHeight="1" x14ac:dyDescent="0.15"/>
    <row r="120" spans="55:69" ht="5.25" customHeight="1" x14ac:dyDescent="0.15"/>
    <row r="121" spans="55:69" ht="5.25" customHeight="1" x14ac:dyDescent="0.15"/>
    <row r="122" spans="55:69" ht="5.25" customHeight="1" x14ac:dyDescent="0.15"/>
    <row r="123" spans="55:69" ht="5.25" customHeight="1" x14ac:dyDescent="0.15"/>
    <row r="124" spans="55:69" ht="5.25" customHeight="1" x14ac:dyDescent="0.15"/>
    <row r="125" spans="55:69" ht="5.25" customHeight="1" x14ac:dyDescent="0.15"/>
    <row r="126" spans="55:69" ht="5.25" customHeight="1" x14ac:dyDescent="0.15"/>
    <row r="127" spans="55:69" ht="5.25" customHeight="1" x14ac:dyDescent="0.15"/>
    <row r="128" spans="55:69" ht="5.25" customHeight="1" x14ac:dyDescent="0.15"/>
    <row r="129" ht="5.25" customHeight="1" x14ac:dyDescent="0.15"/>
    <row r="130" ht="5.25" customHeight="1" x14ac:dyDescent="0.15"/>
    <row r="131" ht="5.25" customHeight="1" x14ac:dyDescent="0.15"/>
    <row r="132" ht="5.25" customHeight="1" x14ac:dyDescent="0.15"/>
    <row r="133" ht="5.25" customHeight="1" x14ac:dyDescent="0.15"/>
    <row r="134" ht="5.25" customHeight="1" x14ac:dyDescent="0.15"/>
    <row r="135" ht="5.25" customHeight="1" x14ac:dyDescent="0.15"/>
    <row r="136" ht="5.25" customHeight="1" x14ac:dyDescent="0.15"/>
    <row r="137" ht="5.25" customHeight="1" x14ac:dyDescent="0.15"/>
    <row r="138" ht="5.25" customHeight="1" x14ac:dyDescent="0.15"/>
    <row r="139" ht="5.25" customHeight="1" x14ac:dyDescent="0.15"/>
    <row r="140" ht="5.25" customHeight="1" x14ac:dyDescent="0.15"/>
    <row r="141" ht="5.25" customHeight="1" x14ac:dyDescent="0.15"/>
    <row r="142" ht="5.25" customHeight="1" x14ac:dyDescent="0.15"/>
    <row r="143" ht="5.25" customHeight="1" x14ac:dyDescent="0.15"/>
    <row r="144" ht="5.25" customHeight="1" x14ac:dyDescent="0.15"/>
    <row r="145" ht="5.25" customHeight="1" x14ac:dyDescent="0.15"/>
    <row r="146" ht="5.25" customHeight="1" x14ac:dyDescent="0.15"/>
    <row r="147" ht="5.25" customHeight="1" x14ac:dyDescent="0.15"/>
    <row r="148" ht="5.25" customHeight="1" x14ac:dyDescent="0.15"/>
    <row r="149" ht="5.25" customHeight="1" x14ac:dyDescent="0.15"/>
    <row r="150" ht="5.25" customHeight="1" x14ac:dyDescent="0.15"/>
    <row r="151" ht="5.25" customHeight="1" x14ac:dyDescent="0.15"/>
    <row r="152" ht="5.25" customHeight="1" x14ac:dyDescent="0.15"/>
    <row r="153" ht="5.25" customHeight="1" x14ac:dyDescent="0.15"/>
    <row r="154" ht="5.25" customHeight="1" x14ac:dyDescent="0.15"/>
    <row r="155" ht="5.25" customHeight="1" x14ac:dyDescent="0.15"/>
    <row r="156" ht="5.25" customHeight="1" x14ac:dyDescent="0.15"/>
    <row r="157" ht="5.25" customHeight="1" x14ac:dyDescent="0.15"/>
    <row r="158" ht="5.25" customHeight="1" x14ac:dyDescent="0.15"/>
    <row r="159" ht="5.25" customHeight="1" x14ac:dyDescent="0.15"/>
    <row r="160" ht="5.25" customHeight="1" x14ac:dyDescent="0.15"/>
    <row r="161" ht="5.25" customHeight="1" x14ac:dyDescent="0.15"/>
    <row r="162" ht="5.25" customHeight="1" x14ac:dyDescent="0.15"/>
    <row r="163" ht="5.25" customHeight="1" x14ac:dyDescent="0.15"/>
    <row r="164" ht="5.25" customHeight="1" x14ac:dyDescent="0.15"/>
    <row r="165" ht="5.25" customHeight="1" x14ac:dyDescent="0.15"/>
    <row r="166" ht="5.25" customHeight="1" x14ac:dyDescent="0.15"/>
    <row r="167" ht="5.25" customHeight="1" x14ac:dyDescent="0.15"/>
    <row r="168" ht="5.25" customHeight="1" x14ac:dyDescent="0.15"/>
    <row r="169" ht="5.25" customHeight="1" x14ac:dyDescent="0.15"/>
    <row r="170" ht="5.25" customHeight="1" x14ac:dyDescent="0.15"/>
    <row r="171" ht="5.25" customHeight="1" x14ac:dyDescent="0.15"/>
    <row r="172" ht="5.25" customHeight="1" x14ac:dyDescent="0.15"/>
    <row r="173" ht="5.25" customHeight="1" x14ac:dyDescent="0.15"/>
    <row r="174" ht="5.25" customHeight="1" x14ac:dyDescent="0.15"/>
    <row r="175" ht="5.25" customHeight="1" x14ac:dyDescent="0.15"/>
    <row r="176" ht="5.25" customHeight="1" x14ac:dyDescent="0.15"/>
    <row r="177" ht="5.25" customHeight="1" x14ac:dyDescent="0.15"/>
    <row r="178" ht="5.25" customHeight="1" x14ac:dyDescent="0.15"/>
    <row r="179" ht="5.25" customHeight="1" x14ac:dyDescent="0.15"/>
    <row r="180" ht="5.25" customHeight="1" x14ac:dyDescent="0.15"/>
    <row r="181" ht="5.25" customHeight="1" x14ac:dyDescent="0.15"/>
    <row r="182" ht="5.25" customHeight="1" x14ac:dyDescent="0.15"/>
    <row r="183" ht="5.25" customHeight="1" x14ac:dyDescent="0.15"/>
    <row r="184" ht="5.25" customHeight="1" x14ac:dyDescent="0.15"/>
    <row r="185" ht="5.25" customHeight="1" x14ac:dyDescent="0.15"/>
    <row r="186" ht="5.25" customHeight="1" x14ac:dyDescent="0.15"/>
    <row r="187" ht="5.25" customHeight="1" x14ac:dyDescent="0.15"/>
    <row r="188" ht="5.25" customHeight="1" x14ac:dyDescent="0.15"/>
    <row r="189" ht="5.25" customHeight="1" x14ac:dyDescent="0.15"/>
    <row r="190" ht="5.25" customHeight="1" x14ac:dyDescent="0.15"/>
    <row r="191" ht="5.25" customHeight="1" x14ac:dyDescent="0.15"/>
    <row r="192" ht="5.25" customHeight="1" x14ac:dyDescent="0.15"/>
    <row r="193" ht="5.25" customHeight="1" x14ac:dyDescent="0.15"/>
    <row r="194" ht="5.25" customHeight="1" x14ac:dyDescent="0.15"/>
    <row r="195" ht="5.25" customHeight="1" x14ac:dyDescent="0.15"/>
    <row r="196" ht="5.25" customHeight="1" x14ac:dyDescent="0.15"/>
    <row r="197" ht="5.25" customHeight="1" x14ac:dyDescent="0.15"/>
    <row r="198" ht="5.25" customHeight="1" x14ac:dyDescent="0.15"/>
    <row r="199" ht="5.25" customHeight="1" x14ac:dyDescent="0.15"/>
    <row r="200" ht="5.25" customHeight="1" x14ac:dyDescent="0.15"/>
    <row r="201" ht="5.25" customHeight="1" x14ac:dyDescent="0.15"/>
    <row r="202" ht="5.25" customHeight="1" x14ac:dyDescent="0.15"/>
    <row r="203" ht="5.25" customHeight="1" x14ac:dyDescent="0.15"/>
    <row r="204" ht="5.25" customHeight="1" x14ac:dyDescent="0.15"/>
    <row r="205" ht="5.25" customHeight="1" x14ac:dyDescent="0.15"/>
    <row r="206" ht="5.25" customHeight="1" x14ac:dyDescent="0.15"/>
    <row r="207" ht="5.25" customHeight="1" x14ac:dyDescent="0.15"/>
    <row r="208" ht="5.25" customHeight="1" x14ac:dyDescent="0.15"/>
    <row r="209" ht="5.25" customHeight="1" x14ac:dyDescent="0.15"/>
    <row r="210" ht="5.25" customHeight="1" x14ac:dyDescent="0.15"/>
    <row r="211" ht="5.25" customHeight="1" x14ac:dyDescent="0.15"/>
    <row r="212" ht="5.25" customHeight="1" x14ac:dyDescent="0.15"/>
    <row r="213" ht="5.25" customHeight="1" x14ac:dyDescent="0.15"/>
    <row r="214" ht="5.25" customHeight="1" x14ac:dyDescent="0.15"/>
    <row r="215" ht="5.25" customHeight="1" x14ac:dyDescent="0.15"/>
    <row r="216" ht="5.25" customHeight="1" x14ac:dyDescent="0.15"/>
    <row r="217" ht="5.25" customHeight="1" x14ac:dyDescent="0.15"/>
    <row r="218" ht="5.25" customHeight="1" x14ac:dyDescent="0.15"/>
    <row r="219" ht="5.25" customHeight="1" x14ac:dyDescent="0.15"/>
    <row r="220" ht="5.25" customHeight="1" x14ac:dyDescent="0.15"/>
    <row r="221" ht="5.25" customHeight="1" x14ac:dyDescent="0.15"/>
    <row r="222" ht="5.25" customHeight="1" x14ac:dyDescent="0.15"/>
    <row r="223" ht="5.25" customHeight="1" x14ac:dyDescent="0.15"/>
    <row r="224" ht="5.25" customHeight="1" x14ac:dyDescent="0.15"/>
    <row r="225" ht="5.25" customHeight="1" x14ac:dyDescent="0.15"/>
    <row r="226" ht="5.25" customHeight="1" x14ac:dyDescent="0.15"/>
    <row r="227" ht="5.25" customHeight="1" x14ac:dyDescent="0.15"/>
    <row r="228" ht="5.25" customHeight="1" x14ac:dyDescent="0.15"/>
    <row r="229" ht="5.25" customHeight="1" x14ac:dyDescent="0.15"/>
    <row r="230" ht="5.25" customHeight="1" x14ac:dyDescent="0.15"/>
    <row r="231" ht="5.25" customHeight="1" x14ac:dyDescent="0.15"/>
    <row r="232" ht="5.25" customHeight="1" x14ac:dyDescent="0.15"/>
    <row r="233" ht="5.25" customHeight="1" x14ac:dyDescent="0.15"/>
    <row r="234" ht="5.25" customHeight="1" x14ac:dyDescent="0.15"/>
    <row r="235" ht="5.25" customHeight="1" x14ac:dyDescent="0.15"/>
    <row r="236" ht="5.25" customHeight="1" x14ac:dyDescent="0.15"/>
    <row r="237" ht="5.25" customHeight="1" x14ac:dyDescent="0.15"/>
    <row r="238" ht="5.25" customHeight="1" x14ac:dyDescent="0.15"/>
    <row r="239" ht="5.25" customHeight="1" x14ac:dyDescent="0.15"/>
    <row r="240" ht="5.25" customHeight="1" x14ac:dyDescent="0.15"/>
    <row r="241" ht="5.25" customHeight="1" x14ac:dyDescent="0.15"/>
    <row r="242" ht="5.25" customHeight="1" x14ac:dyDescent="0.15"/>
    <row r="243" ht="5.25" customHeight="1" x14ac:dyDescent="0.15"/>
    <row r="244" ht="5.25" customHeight="1" x14ac:dyDescent="0.15"/>
    <row r="245" ht="5.25" customHeight="1" x14ac:dyDescent="0.15"/>
    <row r="246" ht="5.25" customHeight="1" x14ac:dyDescent="0.15"/>
    <row r="247" ht="5.25" customHeight="1" x14ac:dyDescent="0.15"/>
    <row r="248" ht="5.25" customHeight="1" x14ac:dyDescent="0.15"/>
    <row r="249" ht="5.25" customHeight="1" x14ac:dyDescent="0.15"/>
    <row r="250" ht="5.25" customHeight="1" x14ac:dyDescent="0.15"/>
    <row r="251" ht="5.25" customHeight="1" x14ac:dyDescent="0.15"/>
    <row r="252" ht="5.25" customHeight="1" x14ac:dyDescent="0.15"/>
    <row r="253" ht="5.25" customHeight="1" x14ac:dyDescent="0.15"/>
    <row r="254" ht="5.25" customHeight="1" x14ac:dyDescent="0.15"/>
    <row r="255" ht="5.25" customHeight="1" x14ac:dyDescent="0.15"/>
    <row r="256" ht="5.25" customHeight="1" x14ac:dyDescent="0.15"/>
    <row r="257" ht="5.25" customHeight="1" x14ac:dyDescent="0.15"/>
    <row r="258" ht="5.25" customHeight="1" x14ac:dyDescent="0.15"/>
    <row r="259" ht="5.25" customHeight="1" x14ac:dyDescent="0.15"/>
    <row r="260" ht="5.25" customHeight="1" x14ac:dyDescent="0.15"/>
    <row r="261" ht="5.25" customHeight="1" x14ac:dyDescent="0.15"/>
    <row r="262" ht="5.25" customHeight="1" x14ac:dyDescent="0.15"/>
    <row r="263" ht="5.25" customHeight="1" x14ac:dyDescent="0.15"/>
    <row r="264" ht="5.25" customHeight="1" x14ac:dyDescent="0.15"/>
    <row r="265" ht="5.25" customHeight="1" x14ac:dyDescent="0.15"/>
    <row r="266" ht="5.25" customHeight="1" x14ac:dyDescent="0.15"/>
    <row r="267" ht="5.25" customHeight="1" x14ac:dyDescent="0.15"/>
    <row r="268" ht="5.25" customHeight="1" x14ac:dyDescent="0.15"/>
    <row r="269" ht="5.25" customHeight="1" x14ac:dyDescent="0.15"/>
    <row r="270" ht="5.25" customHeight="1" x14ac:dyDescent="0.15"/>
    <row r="271" ht="5.25" customHeight="1" x14ac:dyDescent="0.15"/>
    <row r="272" ht="5.25" customHeight="1" x14ac:dyDescent="0.15"/>
    <row r="273" ht="5.25" customHeight="1" x14ac:dyDescent="0.15"/>
    <row r="274" ht="5.25" customHeight="1" x14ac:dyDescent="0.15"/>
    <row r="275" ht="5.25" customHeight="1" x14ac:dyDescent="0.15"/>
    <row r="276" ht="5.25" customHeight="1" x14ac:dyDescent="0.15"/>
    <row r="277" ht="5.25" customHeight="1" x14ac:dyDescent="0.15"/>
    <row r="278" ht="5.25" customHeight="1" x14ac:dyDescent="0.15"/>
    <row r="279" ht="5.25" customHeight="1" x14ac:dyDescent="0.15"/>
    <row r="280" ht="5.25" customHeight="1" x14ac:dyDescent="0.15"/>
    <row r="281" ht="5.25" customHeight="1" x14ac:dyDescent="0.15"/>
    <row r="282" ht="5.25" customHeight="1" x14ac:dyDescent="0.15"/>
    <row r="283" ht="5.25" customHeight="1" x14ac:dyDescent="0.15"/>
    <row r="284" ht="5.25" customHeight="1" x14ac:dyDescent="0.15"/>
    <row r="285" ht="5.25" customHeight="1" x14ac:dyDescent="0.15"/>
    <row r="286" ht="5.25" customHeight="1" x14ac:dyDescent="0.15"/>
    <row r="287" ht="5.25" customHeight="1" x14ac:dyDescent="0.15"/>
    <row r="288" ht="5.25" customHeight="1" x14ac:dyDescent="0.15"/>
    <row r="289" ht="5.25" customHeight="1" x14ac:dyDescent="0.15"/>
    <row r="290" ht="5.25" customHeight="1" x14ac:dyDescent="0.15"/>
    <row r="291" ht="5.25" customHeight="1" x14ac:dyDescent="0.15"/>
    <row r="292" ht="5.25" customHeight="1" x14ac:dyDescent="0.15"/>
    <row r="293" ht="5.25" customHeight="1" x14ac:dyDescent="0.15"/>
    <row r="294" ht="5.25" customHeight="1" x14ac:dyDescent="0.15"/>
    <row r="295" ht="5.25" customHeight="1" x14ac:dyDescent="0.15"/>
    <row r="296" ht="5.25" customHeight="1" x14ac:dyDescent="0.15"/>
    <row r="297" ht="5.25" customHeight="1" x14ac:dyDescent="0.15"/>
    <row r="298" ht="5.25" customHeight="1" x14ac:dyDescent="0.15"/>
    <row r="299" ht="5.25" customHeight="1" x14ac:dyDescent="0.15"/>
    <row r="300" ht="5.25" customHeight="1" x14ac:dyDescent="0.15"/>
    <row r="301" ht="5.25" customHeight="1" x14ac:dyDescent="0.15"/>
    <row r="302" ht="5.25" customHeight="1" x14ac:dyDescent="0.15"/>
    <row r="303" ht="5.25" customHeight="1" x14ac:dyDescent="0.15"/>
    <row r="304" ht="5.25" customHeight="1" x14ac:dyDescent="0.15"/>
    <row r="305" ht="5.25" customHeight="1" x14ac:dyDescent="0.15"/>
    <row r="306" ht="5.25" customHeight="1" x14ac:dyDescent="0.15"/>
    <row r="307" ht="5.25" customHeight="1" x14ac:dyDescent="0.15"/>
    <row r="308" ht="5.25" customHeight="1" x14ac:dyDescent="0.15"/>
    <row r="309" ht="5.25" customHeight="1" x14ac:dyDescent="0.15"/>
    <row r="310" ht="5.25" customHeight="1" x14ac:dyDescent="0.15"/>
    <row r="311" ht="5.25" customHeight="1" x14ac:dyDescent="0.15"/>
    <row r="312" ht="5.25" customHeight="1" x14ac:dyDescent="0.15"/>
    <row r="313" ht="5.25" customHeight="1" x14ac:dyDescent="0.15"/>
    <row r="314" ht="5.25" customHeight="1" x14ac:dyDescent="0.15"/>
    <row r="315" ht="5.25" customHeight="1" x14ac:dyDescent="0.15"/>
    <row r="316" ht="5.25" customHeight="1" x14ac:dyDescent="0.15"/>
    <row r="317" ht="5.25" customHeight="1" x14ac:dyDescent="0.15"/>
    <row r="318" ht="5.25" customHeight="1" x14ac:dyDescent="0.15"/>
    <row r="319" ht="5.25" customHeight="1" x14ac:dyDescent="0.15"/>
    <row r="320" ht="5.25" customHeight="1" x14ac:dyDescent="0.15"/>
    <row r="321" ht="5.25" customHeight="1" x14ac:dyDescent="0.15"/>
    <row r="322" ht="5.25" customHeight="1" x14ac:dyDescent="0.15"/>
    <row r="323" ht="5.25" customHeight="1" x14ac:dyDescent="0.15"/>
    <row r="324" ht="5.25" customHeight="1" x14ac:dyDescent="0.15"/>
    <row r="325" ht="5.25" customHeight="1" x14ac:dyDescent="0.15"/>
    <row r="326" ht="5.25" customHeight="1" x14ac:dyDescent="0.15"/>
    <row r="327" ht="5.25" customHeight="1" x14ac:dyDescent="0.15"/>
    <row r="328" ht="5.25" customHeight="1" x14ac:dyDescent="0.15"/>
    <row r="329" ht="5.25" customHeight="1" x14ac:dyDescent="0.15"/>
    <row r="330" ht="5.25" customHeight="1" x14ac:dyDescent="0.15"/>
    <row r="331" ht="5.25" customHeight="1" x14ac:dyDescent="0.15"/>
    <row r="332" ht="5.25" customHeight="1" x14ac:dyDescent="0.15"/>
    <row r="333" ht="5.25" customHeight="1" x14ac:dyDescent="0.15"/>
    <row r="334" ht="5.25" customHeight="1" x14ac:dyDescent="0.15"/>
    <row r="335" ht="5.25" customHeight="1" x14ac:dyDescent="0.15"/>
    <row r="336" ht="5.25" customHeight="1" x14ac:dyDescent="0.15"/>
    <row r="337" ht="5.25" customHeight="1" x14ac:dyDescent="0.15"/>
    <row r="338" ht="5.25" customHeight="1" x14ac:dyDescent="0.15"/>
    <row r="339" ht="5.25" customHeight="1" x14ac:dyDescent="0.15"/>
    <row r="340" ht="5.25" customHeight="1" x14ac:dyDescent="0.15"/>
    <row r="341" ht="5.25" customHeight="1" x14ac:dyDescent="0.15"/>
    <row r="342" ht="5.25" customHeight="1" x14ac:dyDescent="0.15"/>
    <row r="343" ht="5.25" customHeight="1" x14ac:dyDescent="0.15"/>
    <row r="344" ht="5.25" customHeight="1" x14ac:dyDescent="0.15"/>
    <row r="345" ht="5.25" customHeight="1" x14ac:dyDescent="0.15"/>
    <row r="346" ht="5.25" customHeight="1" x14ac:dyDescent="0.15"/>
    <row r="347" ht="5.25" customHeight="1" x14ac:dyDescent="0.15"/>
    <row r="348" ht="5.25" customHeight="1" x14ac:dyDescent="0.15"/>
    <row r="349" ht="5.25" customHeight="1" x14ac:dyDescent="0.15"/>
    <row r="350" ht="5.25" customHeight="1" x14ac:dyDescent="0.15"/>
    <row r="351" ht="5.25" customHeight="1" x14ac:dyDescent="0.15"/>
    <row r="352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</sheetData>
  <mergeCells count="71">
    <mergeCell ref="AQ8:BL10"/>
    <mergeCell ref="BM8:BQ10"/>
    <mergeCell ref="DF8:DK10"/>
    <mergeCell ref="DL8:DW10"/>
    <mergeCell ref="DX8:EC10"/>
    <mergeCell ref="Z2:AW4"/>
    <mergeCell ref="DF2:EC4"/>
    <mergeCell ref="H5:BQ7"/>
    <mergeCell ref="DF5:EC7"/>
    <mergeCell ref="EE6:EU7"/>
    <mergeCell ref="AA37:AI40"/>
    <mergeCell ref="DS37:EF38"/>
    <mergeCell ref="EG37:EM38"/>
    <mergeCell ref="BX42:BZ44"/>
    <mergeCell ref="CX17:CZ33"/>
    <mergeCell ref="EJ17:EL17"/>
    <mergeCell ref="EM17:EO34"/>
    <mergeCell ref="DL18:DW19"/>
    <mergeCell ref="EJ18:EL19"/>
    <mergeCell ref="AQ20:BL22"/>
    <mergeCell ref="DL20:DW22"/>
    <mergeCell ref="EJ20:EL22"/>
    <mergeCell ref="AQ23:AW25"/>
    <mergeCell ref="AX23:BL25"/>
    <mergeCell ref="AS53:BA56"/>
    <mergeCell ref="DL23:DW33"/>
    <mergeCell ref="EJ23:EL34"/>
    <mergeCell ref="BX33:BZ35"/>
    <mergeCell ref="CA33:CC44"/>
    <mergeCell ref="BX36:BZ41"/>
    <mergeCell ref="DL47:DW49"/>
    <mergeCell ref="EC48:ES49"/>
    <mergeCell ref="DF50:DK52"/>
    <mergeCell ref="DL50:DW52"/>
    <mergeCell ref="DX50:EC52"/>
    <mergeCell ref="EJ59:EL59"/>
    <mergeCell ref="EM59:EO76"/>
    <mergeCell ref="DL60:DW61"/>
    <mergeCell ref="EJ60:EL61"/>
    <mergeCell ref="DL62:DW64"/>
    <mergeCell ref="EJ62:EL64"/>
    <mergeCell ref="DI85:DV86"/>
    <mergeCell ref="DW85:EC86"/>
    <mergeCell ref="BC63:BQ65"/>
    <mergeCell ref="DL65:DW75"/>
    <mergeCell ref="EJ65:EL76"/>
    <mergeCell ref="BC66:BQ68"/>
    <mergeCell ref="AQ79:BL81"/>
    <mergeCell ref="DS79:EF80"/>
    <mergeCell ref="EG79:EM80"/>
    <mergeCell ref="AQ82:AW84"/>
    <mergeCell ref="AX82:BL84"/>
    <mergeCell ref="Z70:AW72"/>
    <mergeCell ref="H73:BQ75"/>
    <mergeCell ref="AQ76:BL78"/>
    <mergeCell ref="BM76:BQ78"/>
    <mergeCell ref="CX59:CZ75"/>
    <mergeCell ref="AA86:AI89"/>
    <mergeCell ref="AZ86:BH89"/>
    <mergeCell ref="AI91:AK103"/>
    <mergeCell ref="BZ91:CB99"/>
    <mergeCell ref="CC91:CE99"/>
    <mergeCell ref="BC108:BQ110"/>
    <mergeCell ref="BC111:BQ113"/>
    <mergeCell ref="DS95:EG97"/>
    <mergeCell ref="EH95:FA97"/>
    <mergeCell ref="CZ98:DR100"/>
    <mergeCell ref="DS98:FA100"/>
    <mergeCell ref="CZ101:DR103"/>
    <mergeCell ref="DS101:FA103"/>
    <mergeCell ref="CZ95:DR97"/>
  </mergeCells>
  <phoneticPr fontId="2"/>
  <printOptions horizontalCentered="1" verticalCentered="1"/>
  <pageMargins left="0.59055118110236227" right="0.19685039370078741" top="0.59055118110236227" bottom="0" header="0.51181102362204722" footer="0.51181102362204722"/>
  <pageSetup paperSize="9" scale="90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道路工事内容（片側)</vt:lpstr>
      <vt:lpstr>道路工事内容（全面）</vt:lpstr>
      <vt:lpstr>市道管側</vt:lpstr>
      <vt:lpstr>市道横断</vt:lpstr>
      <vt:lpstr>市道中央</vt:lpstr>
      <vt:lpstr>市道歩道管側</vt:lpstr>
      <vt:lpstr>市道横断!Print_Area</vt:lpstr>
      <vt:lpstr>市道管側!Print_Area</vt:lpstr>
      <vt:lpstr>市道中央!Print_Area</vt:lpstr>
      <vt:lpstr>市道歩道管側!Print_Area</vt:lpstr>
      <vt:lpstr>申請書!Print_Area</vt:lpstr>
      <vt:lpstr>'道路工事内容（全面）'!Print_Area</vt:lpstr>
      <vt:lpstr>'道路工事内容（片側)'!Print_Area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黒政 宜大</dc:creator>
  <cp:lastModifiedBy>古関 駿</cp:lastModifiedBy>
  <cp:lastPrinted>2024-01-26T05:24:36Z</cp:lastPrinted>
  <dcterms:created xsi:type="dcterms:W3CDTF">2021-02-22T06:20:05Z</dcterms:created>
  <dcterms:modified xsi:type="dcterms:W3CDTF">2024-02-05T06:34:56Z</dcterms:modified>
</cp:coreProperties>
</file>