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03_作物振興係\風害_薬剤助成\R7薬剤助成\03_HP掲載\"/>
    </mc:Choice>
  </mc:AlternateContent>
  <xr:revisionPtr revIDLastSave="0" documentId="13_ncr:1_{471B620F-CBA9-46C3-AF34-D6187FF7C1A8}" xr6:coauthVersionLast="47" xr6:coauthVersionMax="47" xr10:uidLastSave="{00000000-0000-0000-0000-000000000000}"/>
  <bookViews>
    <workbookView xWindow="-120" yWindow="-120" windowWidth="29040" windowHeight="15720" xr2:uid="{358CB7C6-1652-4FF4-AC36-13631E492813}"/>
  </bookViews>
  <sheets>
    <sheet name="1申込R7" sheetId="2" r:id="rId1"/>
  </sheets>
  <externalReferences>
    <externalReference r:id="rId2"/>
    <externalReference r:id="rId3"/>
    <externalReference r:id="rId4"/>
  </externalReferences>
  <definedNames>
    <definedName name="_Fill" hidden="1">#REF!</definedName>
    <definedName name="ＪＡ協調">#REF!</definedName>
    <definedName name="_xlnm.Print_Area" localSheetId="0">'1申込R7'!$A$2:$U$94</definedName>
    <definedName name="_xlnm.Print_Area">#REF!</definedName>
    <definedName name="QB_外部出力_筆情報_選択" localSheetId="0">#REF!</definedName>
    <definedName name="QB_外部出力_筆情報_選択">#REF!</definedName>
    <definedName name="Z_A762A2E4_F611_432E_BAB1_836A70C558C2_.wvu.Cols" localSheetId="0" hidden="1">'1申込R7'!$K:$V</definedName>
    <definedName name="Z_A762A2E4_F611_432E_BAB1_836A70C558C2_.wvu.PrintArea" localSheetId="0" hidden="1">'1申込R7'!$A$2:$R$94</definedName>
    <definedName name="Z_A762A2E4_F611_432E_BAB1_836A70C558C2_.wvu.Rows" localSheetId="0" hidden="1">'1申込R7'!$30:$31</definedName>
    <definedName name="その他負担">#REF!</definedName>
    <definedName name="メニュー">#REF!</definedName>
    <definedName name="メニューCD">#REF!</definedName>
    <definedName name="メニュー一覧">[3]コード!$E$14:$G$22</definedName>
    <definedName name="管轄局">[1]Sheet1!$B$3:$B$11</definedName>
    <definedName name="経営体区分">#REF!</definedName>
    <definedName name="経営体数">#REF!</definedName>
    <definedName name="県補助">#REF!</definedName>
    <definedName name="口座情報">#REF!</definedName>
    <definedName name="構成戸数">#REF!</definedName>
    <definedName name="市町村">[3]コード!$B$4:$D$28</definedName>
    <definedName name="市町村リスト">[3]コード!$B$4:$B$28</definedName>
    <definedName name="市町村費">#REF!</definedName>
    <definedName name="市町村名">#REF!</definedName>
    <definedName name="事業実施主体区分">#REF!</definedName>
    <definedName name="事業費_税込">#REF!</definedName>
    <definedName name="事業費_税抜">#REF!</definedName>
    <definedName name="執行CD">#REF!</definedName>
    <definedName name="執行予定">[3]コード!$R$4:$T$6</definedName>
    <definedName name="主体">[3]コード!$E$25:$F$34</definedName>
    <definedName name="振興局">#REF!</definedName>
    <definedName name="成果目標">#REF!</definedName>
    <definedName name="政策目的">[1]Sheet1!$G$3:$G$5</definedName>
    <definedName name="第１次">#REF!</definedName>
    <definedName name="地域一覧">[3]コード!$E$4:$F$11</definedName>
    <definedName name="品目CD">#REF!</definedName>
    <definedName name="品目一覧">[3]コード!$I$4:$Q$46</definedName>
    <definedName name="品目区分">#REF!</definedName>
    <definedName name="保険有無" localSheetId="0">#REF!</definedName>
    <definedName name="保険有無">#REF!</definedName>
    <definedName name="明細_メニュー">#REF!</definedName>
    <definedName name="明細デー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1" i="2" l="1"/>
  <c r="K74" i="2"/>
  <c r="I35" i="2"/>
  <c r="H35" i="2"/>
  <c r="G35" i="2"/>
  <c r="F35" i="2"/>
  <c r="D35" i="2"/>
  <c r="C35" i="2"/>
  <c r="B35" i="2"/>
  <c r="C60" i="2" l="1"/>
  <c r="K76" i="2"/>
  <c r="G76" i="2" s="1"/>
  <c r="G74" i="2"/>
  <c r="K71" i="2"/>
  <c r="K73" i="2"/>
  <c r="K78" i="2"/>
  <c r="K75" i="2"/>
  <c r="K72" i="2"/>
  <c r="K77" i="2"/>
  <c r="K70" i="2"/>
  <c r="G70" i="2" l="1"/>
  <c r="G77" i="2"/>
  <c r="G73" i="2"/>
  <c r="G71" i="2"/>
  <c r="G72" i="2"/>
  <c r="G75" i="2"/>
  <c r="G78" i="2"/>
</calcChain>
</file>

<file path=xl/sharedStrings.xml><?xml version="1.0" encoding="utf-8"?>
<sst xmlns="http://schemas.openxmlformats.org/spreadsheetml/2006/main" count="106" uniqueCount="74">
  <si>
    <t>【個人用】</t>
    <rPh sb="1" eb="4">
      <t>コジンヨウ</t>
    </rPh>
    <phoneticPr fontId="2"/>
  </si>
  <si>
    <t>事務連絡</t>
    <rPh sb="0" eb="2">
      <t>ジム</t>
    </rPh>
    <rPh sb="2" eb="4">
      <t>レンラク</t>
    </rPh>
    <phoneticPr fontId="2"/>
  </si>
  <si>
    <t>１．助成要件</t>
    <rPh sb="2" eb="4">
      <t>ジョセイ</t>
    </rPh>
    <rPh sb="4" eb="6">
      <t>ヨウケン</t>
    </rPh>
    <phoneticPr fontId="2"/>
  </si>
  <si>
    <t>① 果樹薬剤助成に係る状況報告及び申込書（個人用）…別紙1</t>
    <rPh sb="26" eb="28">
      <t>ベッシ</t>
    </rPh>
    <phoneticPr fontId="2"/>
  </si>
  <si>
    <r>
      <t>② 果樹薬剤領収書の写し（</t>
    </r>
    <r>
      <rPr>
        <u/>
        <sz val="11.5"/>
        <rFont val="游ゴシック"/>
        <family val="3"/>
        <charset val="128"/>
        <scheme val="minor"/>
      </rPr>
      <t>レシート不可</t>
    </r>
    <r>
      <rPr>
        <sz val="11.5"/>
        <rFont val="游ゴシック"/>
        <family val="3"/>
        <charset val="128"/>
        <scheme val="minor"/>
      </rPr>
      <t>）</t>
    </r>
    <rPh sb="2" eb="4">
      <t>カジュ</t>
    </rPh>
    <rPh sb="4" eb="6">
      <t>ヤクザイ</t>
    </rPh>
    <rPh sb="6" eb="9">
      <t>リョウシュウショ</t>
    </rPh>
    <rPh sb="10" eb="11">
      <t>ウツ</t>
    </rPh>
    <rPh sb="17" eb="19">
      <t>フカ</t>
    </rPh>
    <phoneticPr fontId="2"/>
  </si>
  <si>
    <t>③ 果樹薬剤明細書（納品書又は取引明細書等の写し）</t>
    <rPh sb="2" eb="4">
      <t>カジュ</t>
    </rPh>
    <rPh sb="4" eb="6">
      <t>ヤクザイ</t>
    </rPh>
    <rPh sb="6" eb="9">
      <t>メイサイショ</t>
    </rPh>
    <rPh sb="10" eb="13">
      <t>ノウヒンショ</t>
    </rPh>
    <rPh sb="13" eb="14">
      <t>マタ</t>
    </rPh>
    <rPh sb="15" eb="17">
      <t>トリヒキ</t>
    </rPh>
    <rPh sb="17" eb="20">
      <t>メイサイショ</t>
    </rPh>
    <rPh sb="20" eb="21">
      <t>トウ</t>
    </rPh>
    <rPh sb="22" eb="23">
      <t>ウツ</t>
    </rPh>
    <phoneticPr fontId="2"/>
  </si>
  <si>
    <t>④ 出荷販売していることがわかる書類（収支内訳書や出荷伝票等）</t>
    <rPh sb="2" eb="6">
      <t>シュッカハンバイ</t>
    </rPh>
    <rPh sb="16" eb="18">
      <t>ショルイ</t>
    </rPh>
    <rPh sb="19" eb="21">
      <t>シュウシ</t>
    </rPh>
    <rPh sb="21" eb="24">
      <t>ウチワケショ</t>
    </rPh>
    <rPh sb="25" eb="27">
      <t>シュッカ</t>
    </rPh>
    <rPh sb="27" eb="29">
      <t>デンピョウ</t>
    </rPh>
    <rPh sb="29" eb="30">
      <t>トウ</t>
    </rPh>
    <phoneticPr fontId="2"/>
  </si>
  <si>
    <t>３．助成金算出方法</t>
    <rPh sb="2" eb="5">
      <t>ジョセイキン</t>
    </rPh>
    <rPh sb="5" eb="7">
      <t>サンシュツ</t>
    </rPh>
    <rPh sb="7" eb="9">
      <t>ホウホウ</t>
    </rPh>
    <phoneticPr fontId="2"/>
  </si>
  <si>
    <t>　対象農家の薬剤使用金額（消費税抜き）と樹種別の標準単価（下表）のどちらか少ない方の額に</t>
    <rPh sb="1" eb="3">
      <t>タイショウ</t>
    </rPh>
    <rPh sb="3" eb="5">
      <t>ノウカ</t>
    </rPh>
    <rPh sb="6" eb="8">
      <t>ヤクザイ</t>
    </rPh>
    <rPh sb="8" eb="10">
      <t>シヨウ</t>
    </rPh>
    <rPh sb="10" eb="12">
      <t>キンガク</t>
    </rPh>
    <rPh sb="13" eb="16">
      <t>ショウヒゼイ</t>
    </rPh>
    <rPh sb="16" eb="17">
      <t>ヌ</t>
    </rPh>
    <rPh sb="20" eb="22">
      <t>ジュシュ</t>
    </rPh>
    <rPh sb="22" eb="23">
      <t>ベツ</t>
    </rPh>
    <rPh sb="24" eb="26">
      <t>ヒョウジュン</t>
    </rPh>
    <rPh sb="26" eb="28">
      <t>タンカ</t>
    </rPh>
    <rPh sb="29" eb="31">
      <t>カヒョウ</t>
    </rPh>
    <rPh sb="37" eb="38">
      <t>スク</t>
    </rPh>
    <rPh sb="40" eb="41">
      <t>ホウ</t>
    </rPh>
    <phoneticPr fontId="2"/>
  </si>
  <si>
    <t>　　○10aあたり薬剤使用標準単価（税抜き）</t>
    <rPh sb="9" eb="11">
      <t>ヤクザイ</t>
    </rPh>
    <rPh sb="11" eb="13">
      <t>シヨウ</t>
    </rPh>
    <rPh sb="13" eb="15">
      <t>ヒョウジュン</t>
    </rPh>
    <rPh sb="15" eb="17">
      <t>タンカ</t>
    </rPh>
    <rPh sb="18" eb="19">
      <t>ゼイ</t>
    </rPh>
    <rPh sb="19" eb="20">
      <t>ヌ</t>
    </rPh>
    <phoneticPr fontId="2"/>
  </si>
  <si>
    <t>りんご</t>
    <phoneticPr fontId="2"/>
  </si>
  <si>
    <t>ぶどう</t>
    <phoneticPr fontId="2"/>
  </si>
  <si>
    <t>もも</t>
    <phoneticPr fontId="2"/>
  </si>
  <si>
    <t>おうとう</t>
    <phoneticPr fontId="2"/>
  </si>
  <si>
    <t>なし</t>
    <phoneticPr fontId="2"/>
  </si>
  <si>
    <t>うめ</t>
    <phoneticPr fontId="2"/>
  </si>
  <si>
    <t>すもも</t>
    <phoneticPr fontId="2"/>
  </si>
  <si>
    <t>４．提出期限</t>
    <rPh sb="2" eb="4">
      <t>テイシュツ</t>
    </rPh>
    <rPh sb="4" eb="6">
      <t>キゲン</t>
    </rPh>
    <phoneticPr fontId="2"/>
  </si>
  <si>
    <t>５．提出場所</t>
    <rPh sb="2" eb="4">
      <t>テイシュツ</t>
    </rPh>
    <rPh sb="4" eb="6">
      <t>バショ</t>
    </rPh>
    <phoneticPr fontId="2"/>
  </si>
  <si>
    <t>６．その他</t>
    <rPh sb="4" eb="5">
      <t>タ</t>
    </rPh>
    <phoneticPr fontId="2"/>
  </si>
  <si>
    <t>廃園により離農した方や自家消費のみの方は､補助金交付の対象外となります。</t>
    <rPh sb="0" eb="2">
      <t>ハイエン</t>
    </rPh>
    <rPh sb="5" eb="7">
      <t>リノウ</t>
    </rPh>
    <rPh sb="9" eb="10">
      <t>カタ</t>
    </rPh>
    <rPh sb="11" eb="15">
      <t>ジカショウヒ</t>
    </rPh>
    <rPh sb="18" eb="19">
      <t>カタ</t>
    </rPh>
    <rPh sb="21" eb="24">
      <t>ホジョキン</t>
    </rPh>
    <rPh sb="24" eb="26">
      <t>コウフ</t>
    </rPh>
    <rPh sb="27" eb="29">
      <t>タイショウ</t>
    </rPh>
    <rPh sb="29" eb="30">
      <t>ガイ</t>
    </rPh>
    <phoneticPr fontId="2"/>
  </si>
  <si>
    <t>申込書にその旨を記入し提出していただくか､下記担当へご連絡ください。</t>
    <rPh sb="1" eb="2">
      <t>コミ</t>
    </rPh>
    <rPh sb="2" eb="3">
      <t>ショ</t>
    </rPh>
    <rPh sb="6" eb="7">
      <t>ムネ</t>
    </rPh>
    <rPh sb="8" eb="10">
      <t>キニュウ</t>
    </rPh>
    <rPh sb="11" eb="13">
      <t>テイシュツ</t>
    </rPh>
    <rPh sb="21" eb="23">
      <t>カキ</t>
    </rPh>
    <rPh sb="23" eb="25">
      <t>タントウ</t>
    </rPh>
    <rPh sb="27" eb="29">
      <t>レンラク</t>
    </rPh>
    <phoneticPr fontId="2"/>
  </si>
  <si>
    <t>別紙１</t>
    <rPh sb="0" eb="2">
      <t>ベッシ</t>
    </rPh>
    <phoneticPr fontId="2"/>
  </si>
  <si>
    <t>（果樹等自然災害復旧対策事業）</t>
    <phoneticPr fontId="2"/>
  </si>
  <si>
    <t>●申請者</t>
    <rPh sb="1" eb="4">
      <t>シンセイシャ</t>
    </rPh>
    <phoneticPr fontId="2"/>
  </si>
  <si>
    <t>押印どうする？</t>
    <rPh sb="0" eb="2">
      <t>オウイン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</si>
  <si>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</si>
  <si>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</si>
  <si>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</si>
  <si>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連絡先（携帯）</t>
    <rPh sb="0" eb="3">
      <t>レンラクサキ</t>
    </rPh>
    <rPh sb="4" eb="6">
      <t>ケイタイ</t>
    </rPh>
    <phoneticPr fontId="2"/>
  </si>
  <si>
    <t>※連絡先（携帯）が空欄の場合は､日中連絡がつく携帯番号を記入してください。</t>
    <rPh sb="1" eb="4">
      <t>レンラクサキ</t>
    </rPh>
    <rPh sb="5" eb="7">
      <t>ケイタイ</t>
    </rPh>
    <rPh sb="9" eb="11">
      <t>クウラン</t>
    </rPh>
    <rPh sb="12" eb="14">
      <t>バアイ</t>
    </rPh>
    <rPh sb="16" eb="18">
      <t>ニッチュウ</t>
    </rPh>
    <rPh sb="18" eb="20">
      <t>レンラク</t>
    </rPh>
    <rPh sb="23" eb="27">
      <t>ケイタイバンゴウ</t>
    </rPh>
    <rPh sb="28" eb="30">
      <t>キニュウ</t>
    </rPh>
    <phoneticPr fontId="2"/>
  </si>
  <si>
    <t>１．防除実施状況</t>
    <rPh sb="2" eb="4">
      <t>ボウジョ</t>
    </rPh>
    <rPh sb="4" eb="6">
      <t>ジッシ</t>
    </rPh>
    <rPh sb="6" eb="8">
      <t>ジョウキョウ</t>
    </rPh>
    <phoneticPr fontId="2"/>
  </si>
  <si>
    <t>品目</t>
    <rPh sb="0" eb="2">
      <t>ヒンモク</t>
    </rPh>
    <phoneticPr fontId="2"/>
  </si>
  <si>
    <t>栽培面積
①+②</t>
    <rPh sb="0" eb="2">
      <t>サイバイ</t>
    </rPh>
    <rPh sb="2" eb="4">
      <t>メンセキ</t>
    </rPh>
    <phoneticPr fontId="2"/>
  </si>
  <si>
    <t>個人防除</t>
    <rPh sb="0" eb="2">
      <t>コジン</t>
    </rPh>
    <rPh sb="2" eb="4">
      <t>ボウジョ</t>
    </rPh>
    <phoneticPr fontId="2"/>
  </si>
  <si>
    <t>共同防除関係</t>
    <rPh sb="0" eb="2">
      <t>キョウドウ</t>
    </rPh>
    <rPh sb="2" eb="4">
      <t>ボウジョ</t>
    </rPh>
    <rPh sb="4" eb="6">
      <t>カンケイ</t>
    </rPh>
    <phoneticPr fontId="2"/>
  </si>
  <si>
    <t>面積
①</t>
    <rPh sb="0" eb="2">
      <t>メンセキ</t>
    </rPh>
    <phoneticPr fontId="2"/>
  </si>
  <si>
    <t>薬剤金額(税込)
【記入欄】</t>
    <rPh sb="0" eb="2">
      <t>ヤクザイ</t>
    </rPh>
    <rPh sb="2" eb="4">
      <t>キンガク</t>
    </rPh>
    <rPh sb="5" eb="7">
      <t>ゼイコ</t>
    </rPh>
    <rPh sb="10" eb="12">
      <t>キニュウ</t>
    </rPh>
    <rPh sb="12" eb="13">
      <t>ラン</t>
    </rPh>
    <phoneticPr fontId="2"/>
  </si>
  <si>
    <t>防除組織名称</t>
    <rPh sb="0" eb="2">
      <t>ボウジョ</t>
    </rPh>
    <rPh sb="2" eb="4">
      <t>ソシキ</t>
    </rPh>
    <rPh sb="4" eb="6">
      <t>メイショウ</t>
    </rPh>
    <phoneticPr fontId="2"/>
  </si>
  <si>
    <t>面積
②</t>
    <rPh sb="0" eb="2">
      <t>メンセキ</t>
    </rPh>
    <phoneticPr fontId="2"/>
  </si>
  <si>
    <t>←共防リンク　未工事</t>
    <rPh sb="1" eb="2">
      <t>トモ</t>
    </rPh>
    <rPh sb="2" eb="3">
      <t>ボウ</t>
    </rPh>
    <rPh sb="7" eb="8">
      <t>ミ</t>
    </rPh>
    <rPh sb="8" eb="10">
      <t>コウジ</t>
    </rPh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</si>
  <si>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</si>
  <si>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</si>
  <si>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***</t>
    <phoneticPr fontId="2"/>
  </si>
  <si>
    <r>
      <t>注　１）薬剤の共同購入のみの組織に加入しており､個人宛に領収書と薬剤明細書をもらえる方は､
　　　　領収書と薬剤明細書を提出してください。領収書と薬剤明細書をもらえない方は､その組
　　　　織の口座に振り込んだことがわかる書類（振込金受取書等）を提出してください。
　　２）</t>
    </r>
    <r>
      <rPr>
        <u/>
        <sz val="10.5"/>
        <rFont val="游ゴシック"/>
        <family val="3"/>
        <charset val="128"/>
        <scheme val="minor"/>
      </rPr>
      <t>防除面積が変更になった場合は､必ず修正してください。</t>
    </r>
    <rPh sb="0" eb="1">
      <t>チュウ</t>
    </rPh>
    <rPh sb="4" eb="6">
      <t>ヤクザイ</t>
    </rPh>
    <rPh sb="7" eb="9">
      <t>キョウドウ</t>
    </rPh>
    <rPh sb="9" eb="11">
      <t>コウニュウ</t>
    </rPh>
    <rPh sb="14" eb="16">
      <t>ソシキ</t>
    </rPh>
    <rPh sb="17" eb="19">
      <t>カニュウ</t>
    </rPh>
    <rPh sb="24" eb="26">
      <t>コジン</t>
    </rPh>
    <rPh sb="26" eb="27">
      <t>アテ</t>
    </rPh>
    <rPh sb="28" eb="31">
      <t>リョウシュウショ</t>
    </rPh>
    <rPh sb="32" eb="37">
      <t>ヤクザイメイサイショ</t>
    </rPh>
    <rPh sb="42" eb="43">
      <t>カタ</t>
    </rPh>
    <rPh sb="54" eb="59">
      <t>ヤクザイメイサイショ</t>
    </rPh>
    <rPh sb="60" eb="62">
      <t>テイシュツ</t>
    </rPh>
    <rPh sb="69" eb="72">
      <t>リョウシュウショ</t>
    </rPh>
    <rPh sb="73" eb="78">
      <t>ヤクザイメイサイショ</t>
    </rPh>
    <rPh sb="84" eb="85">
      <t>カタ</t>
    </rPh>
    <rPh sb="97" eb="99">
      <t>コウザ</t>
    </rPh>
    <rPh sb="102" eb="103">
      <t>コ</t>
    </rPh>
    <rPh sb="111" eb="113">
      <t>ショルイ</t>
    </rPh>
    <rPh sb="137" eb="139">
      <t>ボウジョ</t>
    </rPh>
    <rPh sb="139" eb="141">
      <t>メンセキ</t>
    </rPh>
    <rPh sb="142" eb="144">
      <t>ヘンコウ</t>
    </rPh>
    <rPh sb="148" eb="150">
      <t>バアイ</t>
    </rPh>
    <rPh sb="152" eb="153">
      <t>カナラ</t>
    </rPh>
    <rPh sb="154" eb="156">
      <t>シュウセイ</t>
    </rPh>
    <phoneticPr fontId="2"/>
  </si>
  <si>
    <t>２．添付書類</t>
    <rPh sb="2" eb="4">
      <t>テンプ</t>
    </rPh>
    <rPh sb="4" eb="6">
      <t>ショルイ</t>
    </rPh>
    <phoneticPr fontId="2"/>
  </si>
  <si>
    <r>
      <t>・果樹薬剤領収書の写し（レシート不可）　</t>
    </r>
    <r>
      <rPr>
        <sz val="11"/>
        <rFont val="游ゴシック"/>
        <family val="3"/>
        <charset val="128"/>
        <scheme val="minor"/>
      </rPr>
      <t>※Ａ４判に等倍でコピー</t>
    </r>
    <rPh sb="1" eb="3">
      <t>カジュ</t>
    </rPh>
    <rPh sb="3" eb="5">
      <t>ヤクザイ</t>
    </rPh>
    <rPh sb="5" eb="8">
      <t>リョウシュウショ</t>
    </rPh>
    <rPh sb="9" eb="10">
      <t>ウツ</t>
    </rPh>
    <rPh sb="23" eb="24">
      <t>ハン</t>
    </rPh>
    <phoneticPr fontId="2"/>
  </si>
  <si>
    <t>・果樹薬剤明細書（納品書又は取引明細書等の写し）</t>
    <rPh sb="1" eb="3">
      <t>カジュ</t>
    </rPh>
    <rPh sb="3" eb="5">
      <t>ヤクザイ</t>
    </rPh>
    <rPh sb="5" eb="8">
      <t>メイサイショ</t>
    </rPh>
    <rPh sb="9" eb="12">
      <t>ノウヒンショ</t>
    </rPh>
    <rPh sb="12" eb="13">
      <t>マタ</t>
    </rPh>
    <rPh sb="14" eb="16">
      <t>トリヒキ</t>
    </rPh>
    <rPh sb="16" eb="19">
      <t>メイサイショ</t>
    </rPh>
    <rPh sb="19" eb="20">
      <t>トウ</t>
    </rPh>
    <rPh sb="21" eb="22">
      <t>ウツ</t>
    </rPh>
    <phoneticPr fontId="2"/>
  </si>
  <si>
    <t>・出荷販売していることがわかる書類（収支内訳書や出荷伝票等）</t>
    <phoneticPr fontId="2"/>
  </si>
  <si>
    <r>
      <t>※</t>
    </r>
    <r>
      <rPr>
        <u val="double"/>
        <sz val="11"/>
        <rFont val="游ゴシック"/>
        <family val="3"/>
        <charset val="128"/>
        <scheme val="minor"/>
      </rPr>
      <t>申請者変更時のみ</t>
    </r>
    <rPh sb="6" eb="7">
      <t>ジ</t>
    </rPh>
    <phoneticPr fontId="2"/>
  </si>
  <si>
    <t>３．提出場所</t>
    <rPh sb="2" eb="4">
      <t>テイシュツ</t>
    </rPh>
    <rPh sb="4" eb="6">
      <t>バショ</t>
    </rPh>
    <phoneticPr fontId="2"/>
  </si>
  <si>
    <t>農業振興課（旭川一丁目）又はお近くの地域課産業建設係へ提出してください。</t>
    <rPh sb="0" eb="2">
      <t>ノウギョウ</t>
    </rPh>
    <rPh sb="2" eb="4">
      <t>シンコウ</t>
    </rPh>
    <rPh sb="4" eb="5">
      <t>カ</t>
    </rPh>
    <rPh sb="6" eb="8">
      <t>アサヒカワ</t>
    </rPh>
    <rPh sb="8" eb="11">
      <t>イッチョウメ</t>
    </rPh>
    <rPh sb="12" eb="13">
      <t>マタ</t>
    </rPh>
    <rPh sb="15" eb="16">
      <t>チカ</t>
    </rPh>
    <rPh sb="18" eb="21">
      <t>チイキカ</t>
    </rPh>
    <rPh sb="21" eb="23">
      <t>サンギョウ</t>
    </rPh>
    <rPh sb="23" eb="25">
      <t>ケンセツ</t>
    </rPh>
    <rPh sb="25" eb="26">
      <t>ガカリ</t>
    </rPh>
    <phoneticPr fontId="2"/>
  </si>
  <si>
    <t>５．その他</t>
    <rPh sb="4" eb="5">
      <t>タ</t>
    </rPh>
    <phoneticPr fontId="2"/>
  </si>
  <si>
    <r>
      <rPr>
        <b/>
        <sz val="11.5"/>
        <rFont val="游ゴシック"/>
        <family val="3"/>
        <charset val="128"/>
        <scheme val="minor"/>
      </rPr>
      <t xml:space="preserve">本書はあくまでも事業の申込みを意思表示していただくものです。
</t>
    </r>
    <r>
      <rPr>
        <sz val="11.5"/>
        <rFont val="游ゴシック"/>
        <family val="3"/>
        <charset val="128"/>
        <scheme val="minor"/>
      </rPr>
      <t>市で申請内容を確認したのち､補助金申請に必要な書類を送付します。</t>
    </r>
    <rPh sb="0" eb="2">
      <t>ホンショ</t>
    </rPh>
    <rPh sb="8" eb="10">
      <t>ジギョウ</t>
    </rPh>
    <rPh sb="11" eb="13">
      <t>モウシコミ</t>
    </rPh>
    <rPh sb="15" eb="19">
      <t>イシヒョウジ</t>
    </rPh>
    <rPh sb="31" eb="32">
      <t>シ</t>
    </rPh>
    <rPh sb="33" eb="35">
      <t>シンセイ</t>
    </rPh>
    <rPh sb="35" eb="37">
      <t>ナイヨウ</t>
    </rPh>
    <rPh sb="38" eb="40">
      <t>カクニン</t>
    </rPh>
    <rPh sb="45" eb="50">
      <t>ホジョキンシンセイ</t>
    </rPh>
    <rPh sb="51" eb="53">
      <t>ヒツヨウ</t>
    </rPh>
    <rPh sb="54" eb="56">
      <t>ショルイ</t>
    </rPh>
    <rPh sb="57" eb="59">
      <t>ソウフ</t>
    </rPh>
    <phoneticPr fontId="2"/>
  </si>
  <si>
    <t>a</t>
  </si>
  <si>
    <t>a</t>
    <phoneticPr fontId="2"/>
  </si>
  <si>
    <t>令和7年9月</t>
    <rPh sb="4" eb="5">
      <t>ガツ</t>
    </rPh>
    <phoneticPr fontId="2"/>
  </si>
  <si>
    <t>令和7年度果樹薬剤助成に係る手続き書類の送付（個人用）</t>
    <rPh sb="0" eb="2">
      <t>レイワ</t>
    </rPh>
    <rPh sb="3" eb="5">
      <t>ネンド</t>
    </rPh>
    <rPh sb="5" eb="7">
      <t>カジュ</t>
    </rPh>
    <rPh sb="7" eb="9">
      <t>ヤクザイ</t>
    </rPh>
    <rPh sb="9" eb="11">
      <t>ジョセイ</t>
    </rPh>
    <rPh sb="12" eb="13">
      <t>カカ</t>
    </rPh>
    <rPh sb="14" eb="16">
      <t>テツヅ</t>
    </rPh>
    <rPh sb="17" eb="19">
      <t>ショルイ</t>
    </rPh>
    <rPh sb="20" eb="22">
      <t>ソウフ</t>
    </rPh>
    <rPh sb="23" eb="26">
      <t>コジンヨウ</t>
    </rPh>
    <phoneticPr fontId="2"/>
  </si>
  <si>
    <t>　令和7年度の果樹薬剤助成事業を実施します。
　つきましては､下記の提出書類を持参のうえ､お申込みください。</t>
    <rPh sb="1" eb="3">
      <t>レイワ</t>
    </rPh>
    <rPh sb="4" eb="6">
      <t>ネンド</t>
    </rPh>
    <rPh sb="39" eb="41">
      <t>ジサン</t>
    </rPh>
    <rPh sb="46" eb="48">
      <t>モウシコ</t>
    </rPh>
    <phoneticPr fontId="2"/>
  </si>
  <si>
    <t>　令和7年4月1日以降に購入し､支払いが完了したものが対象です。個人間の売買は対象外です。</t>
    <rPh sb="1" eb="3">
      <t>レイワ</t>
    </rPh>
    <rPh sb="4" eb="5">
      <t>ネン</t>
    </rPh>
    <rPh sb="6" eb="7">
      <t>ガツ</t>
    </rPh>
    <rPh sb="8" eb="9">
      <t>ニチ</t>
    </rPh>
    <rPh sb="9" eb="11">
      <t>イコウ</t>
    </rPh>
    <rPh sb="12" eb="14">
      <t>コウニュウ</t>
    </rPh>
    <rPh sb="16" eb="18">
      <t>シハラ</t>
    </rPh>
    <rPh sb="20" eb="22">
      <t>カンリョウ</t>
    </rPh>
    <rPh sb="27" eb="29">
      <t>タイショウ</t>
    </rPh>
    <phoneticPr fontId="2"/>
  </si>
  <si>
    <t>　また､除草剤､殺そ剤､野鼠忌避剤､下記(※)を除く切口保護剤等も対象外です。</t>
    <rPh sb="24" eb="25">
      <t>ノゾ</t>
    </rPh>
    <phoneticPr fontId="2"/>
  </si>
  <si>
    <t>令和８年１月１６日（金）</t>
    <rPh sb="5" eb="6">
      <t>ガツ</t>
    </rPh>
    <rPh sb="8" eb="9">
      <t>ニチ</t>
    </rPh>
    <rPh sb="10" eb="11">
      <t>キン</t>
    </rPh>
    <phoneticPr fontId="2"/>
  </si>
  <si>
    <t>～～～経営移譲等により申請者が変更になる場合は、追加で下記の書類が必要です。～～～</t>
    <rPh sb="3" eb="5">
      <t>ケイエイ</t>
    </rPh>
    <rPh sb="4" eb="6">
      <t>イジョウ</t>
    </rPh>
    <rPh sb="6" eb="7">
      <t>トウ</t>
    </rPh>
    <rPh sb="22" eb="24">
      <t>ツイカ</t>
    </rPh>
    <rPh sb="25" eb="27">
      <t>カキ</t>
    </rPh>
    <rPh sb="28" eb="30">
      <t>ショルイ</t>
    </rPh>
    <rPh sb="32" eb="34">
      <t>ヒツヨウ</t>
    </rPh>
    <phoneticPr fontId="2"/>
  </si>
  <si>
    <t xml:space="preserve">     あわせて、別紙１の申請者情報を二重線で訂正してください。（訂正印不要）</t>
    <rPh sb="14" eb="17">
      <t>シンセイシャ</t>
    </rPh>
    <rPh sb="17" eb="19">
      <t>ジョウホウ</t>
    </rPh>
    <rPh sb="23" eb="26">
      <t>テイセイイン</t>
    </rPh>
    <rPh sb="27" eb="29">
      <t>フヨウ</t>
    </rPh>
    <phoneticPr fontId="2"/>
  </si>
  <si>
    <r>
      <rPr>
        <u/>
        <sz val="11.5"/>
        <rFont val="游ゴシック"/>
        <family val="3"/>
        <charset val="128"/>
        <scheme val="minor"/>
      </rPr>
      <t>１０％（補助率）</t>
    </r>
    <r>
      <rPr>
        <sz val="11.5"/>
        <rFont val="游ゴシック"/>
        <family val="3"/>
        <charset val="128"/>
        <scheme val="minor"/>
      </rPr>
      <t>をかけた金額が補助額です。</t>
    </r>
    <rPh sb="4" eb="6">
      <t>ホジョ</t>
    </rPh>
    <rPh sb="6" eb="7">
      <t>リツ</t>
    </rPh>
    <rPh sb="12" eb="14">
      <t>キンガク</t>
    </rPh>
    <rPh sb="15" eb="17">
      <t>ホジョ</t>
    </rPh>
    <rPh sb="17" eb="18">
      <t>ガク</t>
    </rPh>
    <phoneticPr fontId="2"/>
  </si>
  <si>
    <t>農業振興課又はお近くの地域課産業建設係</t>
    <rPh sb="0" eb="2">
      <t>ノウギョウ</t>
    </rPh>
    <rPh sb="2" eb="4">
      <t>シンコウ</t>
    </rPh>
    <rPh sb="4" eb="5">
      <t>カ</t>
    </rPh>
    <rPh sb="5" eb="6">
      <t>マタ</t>
    </rPh>
    <rPh sb="8" eb="9">
      <t>チカ</t>
    </rPh>
    <rPh sb="11" eb="14">
      <t>チイキカ</t>
    </rPh>
    <rPh sb="14" eb="16">
      <t>サンギョウ</t>
    </rPh>
    <rPh sb="16" eb="18">
      <t>ケンセツ</t>
    </rPh>
    <rPh sb="18" eb="19">
      <t>ガカリ</t>
    </rPh>
    <phoneticPr fontId="2"/>
  </si>
  <si>
    <t>２．提出書類　※①～③の書類が全てそろってから提出してください。</t>
    <rPh sb="2" eb="4">
      <t>テイシュツ</t>
    </rPh>
    <rPh sb="4" eb="6">
      <t>ショルイ</t>
    </rPh>
    <rPh sb="12" eb="14">
      <t>ショルイ</t>
    </rPh>
    <rPh sb="15" eb="16">
      <t>スベ</t>
    </rPh>
    <rPh sb="23" eb="25">
      <t>テイシュツ</t>
    </rPh>
    <phoneticPr fontId="2"/>
  </si>
  <si>
    <t>７．連絡先</t>
    <rPh sb="2" eb="5">
      <t>レンラクサキ</t>
    </rPh>
    <phoneticPr fontId="2"/>
  </si>
  <si>
    <t>横手市農林部農業振興課</t>
  </si>
  <si>
    <t>横手市旭川一丁目3-41平鹿地域振興局庁舎3Ｆ</t>
  </si>
  <si>
    <t>電話　0182-32-2113（担当：石川・伊藤)</t>
  </si>
  <si>
    <t>令和７年度果樹薬剤助成に係る状況報告及び申込書（個人用）</t>
    <rPh sb="5" eb="7">
      <t>カジュ</t>
    </rPh>
    <rPh sb="7" eb="9">
      <t>ヤクザイ</t>
    </rPh>
    <rPh sb="9" eb="11">
      <t>ジョセイ</t>
    </rPh>
    <rPh sb="12" eb="13">
      <t>カカ</t>
    </rPh>
    <rPh sb="14" eb="16">
      <t>ジョウキョウ</t>
    </rPh>
    <rPh sb="16" eb="18">
      <t>ホウコク</t>
    </rPh>
    <rPh sb="18" eb="19">
      <t>オヨ</t>
    </rPh>
    <rPh sb="20" eb="23">
      <t>モウシコミショ</t>
    </rPh>
    <rPh sb="24" eb="27">
      <t>コジンヨウ</t>
    </rPh>
    <phoneticPr fontId="2"/>
  </si>
  <si>
    <t>令和７年度の果樹防除について､下記のとおり実施しましたので果樹薬剤助成事業に申込みます。</t>
    <rPh sb="0" eb="2">
      <t>レイワ</t>
    </rPh>
    <rPh sb="3" eb="5">
      <t>ネンド</t>
    </rPh>
    <rPh sb="6" eb="8">
      <t>カジュ</t>
    </rPh>
    <rPh sb="8" eb="10">
      <t>ボウジョ</t>
    </rPh>
    <rPh sb="15" eb="17">
      <t>カキ</t>
    </rPh>
    <rPh sb="21" eb="23">
      <t>ジッシ</t>
    </rPh>
    <rPh sb="29" eb="31">
      <t>カジュ</t>
    </rPh>
    <rPh sb="31" eb="33">
      <t>ヤクザイ</t>
    </rPh>
    <rPh sb="33" eb="35">
      <t>ジョセイ</t>
    </rPh>
    <rPh sb="35" eb="37">
      <t>ジギョウ</t>
    </rPh>
    <rPh sb="38" eb="39">
      <t>モウ</t>
    </rPh>
    <rPh sb="39" eb="40">
      <t>コ</t>
    </rPh>
    <phoneticPr fontId="2"/>
  </si>
  <si>
    <r>
      <t>（</t>
    </r>
    <r>
      <rPr>
        <u/>
        <sz val="11"/>
        <rFont val="游ゴシック"/>
        <family val="3"/>
        <charset val="128"/>
        <scheme val="minor"/>
      </rPr>
      <t>申請者と領収書名は同じ名義</t>
    </r>
    <r>
      <rPr>
        <sz val="11"/>
        <rFont val="游ゴシック"/>
        <family val="3"/>
        <charset val="128"/>
        <scheme val="minor"/>
      </rPr>
      <t>になるようにしてください。）</t>
    </r>
    <rPh sb="5" eb="8">
      <t>リョウシュウショ</t>
    </rPh>
    <rPh sb="6" eb="9">
      <t>リョウシュウショ</t>
    </rPh>
    <rPh sb="9" eb="10">
      <t>メイ</t>
    </rPh>
    <rPh sb="11" eb="12">
      <t>オナ</t>
    </rPh>
    <rPh sb="13" eb="15">
      <t>メイギ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</si>
</sst>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ｺｰﾄﾞ№: &quot;0000"/>
    <numFmt numFmtId="177" formatCode="#,###&quot;円&quot;"/>
    <numFmt numFmtId="178" formatCode="[$-411]ggge&quot;年&quot;m&quot;月&quot;d&quot;日&quot;;@"/>
    <numFmt numFmtId="179" formatCode="0.0&quot; ａ&quot;"/>
  </numFmts>
  <fonts count="20" x14ac:knownFonts="1">
    <font>
      <sz val="11"/>
      <color theme="1"/>
      <name val="游ゴシック"/>
      <family val="2"/>
      <scheme val="minor"/>
    </font>
    <font>
      <sz val="1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FF00"/>
      <name val="游ゴシック"/>
      <family val="2"/>
      <scheme val="minor"/>
    </font>
    <font>
      <b/>
      <sz val="14"/>
      <color rgb="FF0000FF"/>
      <name val="ＭＳ ゴシック"/>
      <family val="3"/>
      <charset val="128"/>
    </font>
    <font>
      <sz val="11.5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2"/>
      <color rgb="FF0000FF"/>
      <name val="游ゴシック"/>
      <family val="2"/>
      <scheme val="minor"/>
    </font>
    <font>
      <b/>
      <sz val="16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u/>
      <sz val="11.5"/>
      <name val="游ゴシック"/>
      <family val="3"/>
      <charset val="128"/>
      <scheme val="minor"/>
    </font>
    <font>
      <b/>
      <sz val="11.5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u/>
      <sz val="10.5"/>
      <name val="游ゴシック"/>
      <family val="3"/>
      <charset val="128"/>
      <scheme val="minor"/>
    </font>
    <font>
      <u val="double"/>
      <sz val="1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right" vertical="center" indent="2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indent="1"/>
    </xf>
    <xf numFmtId="0" fontId="3" fillId="0" borderId="0" xfId="0" applyFont="1" applyAlignment="1">
      <alignment horizontal="left" vertical="top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9" fontId="6" fillId="2" borderId="3" xfId="0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distributed" vertical="center" indent="1"/>
    </xf>
    <xf numFmtId="179" fontId="6" fillId="2" borderId="4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distributed" vertical="center" indent="1"/>
    </xf>
    <xf numFmtId="0" fontId="6" fillId="0" borderId="3" xfId="0" applyFont="1" applyBorder="1" applyAlignment="1">
      <alignment vertical="center"/>
    </xf>
    <xf numFmtId="0" fontId="7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6" fillId="0" borderId="12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10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2" borderId="5" xfId="0" applyFont="1" applyFill="1" applyBorder="1" applyAlignment="1">
      <alignment horizontal="left" vertical="center" shrinkToFit="1"/>
    </xf>
    <xf numFmtId="0" fontId="6" fillId="2" borderId="3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 indent="1"/>
    </xf>
    <xf numFmtId="179" fontId="6" fillId="2" borderId="3" xfId="0" applyNumberFormat="1" applyFont="1" applyFill="1" applyBorder="1" applyAlignment="1">
      <alignment horizontal="right" vertical="center"/>
    </xf>
    <xf numFmtId="179" fontId="6" fillId="2" borderId="4" xfId="0" applyNumberFormat="1" applyFont="1" applyFill="1" applyBorder="1" applyAlignment="1">
      <alignment horizontal="right" vertical="center"/>
    </xf>
    <xf numFmtId="0" fontId="6" fillId="0" borderId="10" xfId="0" applyFont="1" applyBorder="1" applyAlignment="1">
      <alignment horizontal="right" vertical="top"/>
    </xf>
    <xf numFmtId="0" fontId="6" fillId="0" borderId="11" xfId="0" applyFont="1" applyBorder="1" applyAlignment="1">
      <alignment horizontal="right" vertical="top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76" fontId="3" fillId="0" borderId="6" xfId="0" applyNumberFormat="1" applyFont="1" applyFill="1" applyBorder="1" applyAlignment="1">
      <alignment horizontal="right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distributed" vertical="center"/>
    </xf>
    <xf numFmtId="176" fontId="7" fillId="0" borderId="0" xfId="0" applyNumberFormat="1" applyFont="1" applyFill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distributed" vertical="center"/>
    </xf>
    <xf numFmtId="0" fontId="3" fillId="0" borderId="0" xfId="0" applyFont="1" applyAlignment="1">
      <alignment horizontal="left" vertical="center"/>
    </xf>
    <xf numFmtId="177" fontId="6" fillId="0" borderId="3" xfId="0" applyNumberFormat="1" applyFont="1" applyFill="1" applyBorder="1" applyAlignment="1">
      <alignment vertical="center"/>
    </xf>
    <xf numFmtId="177" fontId="6" fillId="0" borderId="4" xfId="0" applyNumberFormat="1" applyFont="1" applyFill="1" applyBorder="1" applyAlignment="1">
      <alignment horizontal="right" vertical="center"/>
    </xf>
    <xf numFmtId="177" fontId="6" fillId="0" borderId="5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shrinkToFit="1"/>
    </xf>
    <xf numFmtId="0" fontId="8" fillId="0" borderId="3" xfId="0" applyFont="1" applyFill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indent="2"/>
    </xf>
    <xf numFmtId="0" fontId="6" fillId="0" borderId="1" xfId="0" applyFont="1" applyFill="1" applyBorder="1" applyAlignment="1">
      <alignment horizontal="left" vertical="center" indent="2"/>
    </xf>
    <xf numFmtId="0" fontId="6" fillId="0" borderId="5" xfId="0" applyFont="1" applyFill="1" applyBorder="1" applyAlignment="1">
      <alignment horizontal="left" vertical="center" indent="2"/>
    </xf>
    <xf numFmtId="0" fontId="3" fillId="3" borderId="0" xfId="0" applyFont="1" applyFill="1" applyAlignment="1">
      <alignment vertical="center"/>
    </xf>
  </cellXfs>
  <cellStyles count="1">
    <cellStyle name="標準" xfId="0" builtinId="0"/>
  </cellStyles>
  <dxfs count="3"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699553</xdr:colOff>
      <xdr:row>4</xdr:row>
      <xdr:rowOff>9528</xdr:rowOff>
    </xdr:from>
    <xdr:to>
      <xdr:col>22</xdr:col>
      <xdr:colOff>0</xdr:colOff>
      <xdr:row>9</xdr:row>
      <xdr:rowOff>142878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9B8A0FE4-9590-4BAD-9EB9-741FC6EF2248}"/>
            </a:ext>
          </a:extLst>
        </xdr:cNvPr>
        <xdr:cNvGrpSpPr/>
      </xdr:nvGrpSpPr>
      <xdr:grpSpPr>
        <a:xfrm>
          <a:off x="5423953" y="733428"/>
          <a:ext cx="1414997" cy="1352550"/>
          <a:chOff x="10772447" y="7689220"/>
          <a:chExt cx="2173098" cy="1671697"/>
        </a:xfrm>
      </xdr:grpSpPr>
      <xdr:pic>
        <xdr:nvPicPr>
          <xdr:cNvPr id="6" name="図 5">
            <a:extLst>
              <a:ext uri="{FF2B5EF4-FFF2-40B4-BE49-F238E27FC236}">
                <a16:creationId xmlns:a16="http://schemas.microsoft.com/office/drawing/2014/main" id="{DF70CF28-F6C4-4C9D-A1FC-9CF010112F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alphaModFix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80025" y="7689220"/>
            <a:ext cx="2015704" cy="1098222"/>
          </a:xfrm>
          <a:prstGeom prst="rect">
            <a:avLst/>
          </a:prstGeom>
        </xdr:spPr>
      </xdr:pic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C0101D9-492C-498E-AE32-9C26AAE7FC4D}"/>
              </a:ext>
            </a:extLst>
          </xdr:cNvPr>
          <xdr:cNvSpPr txBox="1"/>
        </xdr:nvSpPr>
        <xdr:spPr>
          <a:xfrm>
            <a:off x="10772447" y="8704122"/>
            <a:ext cx="2173098" cy="6567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7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本事業はふるさと納税の寄付金を活用して実施しています。</a:t>
            </a:r>
          </a:p>
        </xdr:txBody>
      </xdr:sp>
    </xdr:grpSp>
    <xdr:clientData/>
  </xdr:twoCellAnchor>
  <xdr:twoCellAnchor>
    <xdr:from>
      <xdr:col>1</xdr:col>
      <xdr:colOff>257174</xdr:colOff>
      <xdr:row>47</xdr:row>
      <xdr:rowOff>28573</xdr:rowOff>
    </xdr:from>
    <xdr:to>
      <xdr:col>8</xdr:col>
      <xdr:colOff>676275</xdr:colOff>
      <xdr:row>54</xdr:row>
      <xdr:rowOff>47625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67844F5-D9EA-4273-A6C3-CA30FC0702BD}"/>
            </a:ext>
          </a:extLst>
        </xdr:cNvPr>
        <xdr:cNvSpPr txBox="1"/>
      </xdr:nvSpPr>
      <xdr:spPr>
        <a:xfrm>
          <a:off x="676274" y="10172698"/>
          <a:ext cx="5572126" cy="685802"/>
        </a:xfrm>
        <a:prstGeom prst="rect">
          <a:avLst/>
        </a:prstGeom>
        <a:noFill/>
        <a:ln w="25400" cmpd="sng">
          <a:solidFill>
            <a:srgbClr val="FF000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50" b="0" u="none"/>
            <a:t>　</a:t>
          </a:r>
          <a:r>
            <a:rPr kumimoji="1" lang="ja-JP" altLang="en-US" sz="1150" b="1" u="none" baseline="0"/>
            <a:t>  　</a:t>
          </a:r>
          <a:r>
            <a:rPr kumimoji="1" lang="ja-JP" altLang="en-US" sz="1150" b="1" u="none"/>
            <a:t>＜お知らせ＞　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令和７年度は、以下の切口保護剤を対象に含めます。</a:t>
          </a:r>
          <a:endParaRPr lang="ja-JP" altLang="ja-JP" sz="1200">
            <a:effectLst/>
          </a:endParaRPr>
        </a:p>
        <a:p>
          <a:pPr algn="l"/>
          <a:r>
            <a:rPr kumimoji="1" lang="ja-JP" altLang="en-US" sz="1250" b="0"/>
            <a:t>　　　　　　　　　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250" b="0"/>
            <a:t>トップジン</a:t>
          </a:r>
          <a:r>
            <a:rPr kumimoji="1" lang="en-US" altLang="ja-JP" sz="1250" b="0"/>
            <a:t>M</a:t>
          </a:r>
          <a:r>
            <a:rPr kumimoji="1" lang="ja-JP" altLang="en-US" sz="1250" b="0"/>
            <a:t>ペースト　 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250" b="0"/>
            <a:t>バッチレート</a:t>
          </a:r>
          <a:endParaRPr kumimoji="1" lang="en-US" altLang="ja-JP" sz="1250" b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EIICH~1/LOCALS~1/Temp/notes6030C8/~30703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3_&#20316;&#29289;&#25391;&#33288;&#20418;/&#39080;&#23475;_&#34220;&#21092;&#21161;&#25104;/R7&#34220;&#21092;&#21161;&#25104;/R7&#34220;&#21092;&#21161;&#25104;&#20316;&#26989;&#12501;&#12449;&#12452;&#12523;_250000(&#26178;&#28857;)&#30003;&#36796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304;&#20316;&#29289;&#25391;&#33288;&#20418;&#12305;/&#22818;&#12503;&#12521;&#12531;/H30&#65374;H33&#26032;&#26178;&#20195;&#12434;&#21213;&#12385;&#25244;&#12367;&#22818;&#12503;&#12521;&#12531;/R03&#20107;&#26989;/04_&#27178;&#25163;&#24066;&#23436;&#25104;&#26908;&#26619;&#12539;&#23455;&#32318;&#22577;&#21578;&#26360;&#12539;&#35531;&#27714;&#26360;/02_&#23614;&#20037;%20&#21451;&#27915;_1&#27425;&#12539;5&#27425;&#22793;&#26356;/&#22818;&#12503;&#12521;&#12531;&#20107;&#26989;_R2&#20107;&#26989;&#32207;&#25324;&#34920;%20(&#31532;1&#27425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  <sheetName val="単価表一覧"/>
      <sheetName val="コンボボックス用シート"/>
      <sheetName val="機構P"/>
      <sheetName val="整理番号表"/>
      <sheetName val="整理番号表（融資主体型補助事業）"/>
      <sheetName val="単価等"/>
      <sheetName val="番号表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要望・修正履歴"/>
      <sheetName val="CD・単価"/>
      <sheetName val="項目"/>
      <sheetName val="★集計_個人"/>
      <sheetName val="入力シート"/>
      <sheetName val="1申込 (修正案)"/>
      <sheetName val="1申込"/>
      <sheetName val="2通知"/>
      <sheetName val="2申請兼実績"/>
      <sheetName val="×2申請"/>
      <sheetName val="×2実績"/>
      <sheetName val="2請求"/>
      <sheetName val="3決定"/>
      <sheetName val="金額訂正"/>
      <sheetName val="★集計_共防"/>
      <sheetName val="Ｋ入力シート"/>
      <sheetName val="1申込K (修正案)"/>
      <sheetName val="1申込K"/>
      <sheetName val="1委任K"/>
      <sheetName val="2通知K"/>
      <sheetName val="2申請K兼実績"/>
      <sheetName val="×2申請K"/>
      <sheetName val="×2実績K"/>
      <sheetName val="2明細K"/>
      <sheetName val="2請求K"/>
      <sheetName val="3決定K"/>
      <sheetName val="振込日訂正"/>
    </sheetNames>
    <sheetDataSet>
      <sheetData sheetId="0"/>
      <sheetData sheetId="1">
        <row r="2">
          <cell r="D2">
            <v>225830</v>
          </cell>
        </row>
        <row r="3">
          <cell r="D3">
            <v>67520</v>
          </cell>
        </row>
        <row r="4">
          <cell r="D4">
            <v>150290</v>
          </cell>
        </row>
        <row r="5">
          <cell r="D5">
            <v>95520</v>
          </cell>
        </row>
        <row r="6">
          <cell r="D6">
            <v>101400</v>
          </cell>
        </row>
        <row r="7">
          <cell r="D7">
            <v>53030</v>
          </cell>
        </row>
        <row r="8">
          <cell r="D8">
            <v>57200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H1" t="str">
            <v>■共同防除組合の構成員データ入力シート</v>
          </cell>
          <cell r="L1" t="str">
            <v>面積変更…　青字：通知発送前（R7.9.12時点）　赤字：通知発送後、訂正あったもの</v>
          </cell>
        </row>
        <row r="2">
          <cell r="I2" t="str">
            <v>Ｒ6数値</v>
          </cell>
          <cell r="J2" t="str">
            <v>Ｒ6数値</v>
          </cell>
          <cell r="K2" t="str">
            <v>Ｒ6数値</v>
          </cell>
          <cell r="L2" t="str">
            <v>Ｒ6数値</v>
          </cell>
        </row>
        <row r="3">
          <cell r="A3" t="str">
            <v>品目-個人-共防枝番</v>
          </cell>
          <cell r="B3" t="str">
            <v>共防-個人
枝番</v>
          </cell>
          <cell r="C3" t="str">
            <v>委任状用
印刷Ｆ</v>
          </cell>
          <cell r="D3" t="str">
            <v>委任状
印刷№</v>
          </cell>
          <cell r="E3" t="str">
            <v>共防-品目</v>
          </cell>
          <cell r="F3" t="str">
            <v>明細
印刷Ｆ</v>
          </cell>
          <cell r="G3" t="str">
            <v>明細
印刷№</v>
          </cell>
          <cell r="H3" t="str">
            <v>共防
ＩＤ</v>
          </cell>
          <cell r="I3" t="str">
            <v>個人
ＩＤ</v>
          </cell>
          <cell r="J3" t="str">
            <v>品目
ＣＤ</v>
          </cell>
          <cell r="K3" t="str">
            <v>品目</v>
          </cell>
          <cell r="L3" t="str">
            <v>面積
（ａ）</v>
          </cell>
          <cell r="M3" t="str">
            <v>Ａ薬剤代金
（税込み）</v>
          </cell>
          <cell r="N3" t="str">
            <v>共防名</v>
          </cell>
        </row>
        <row r="4">
          <cell r="A4" t="str">
            <v>りんご120-1</v>
          </cell>
          <cell r="B4" t="str">
            <v>1-120</v>
          </cell>
          <cell r="C4">
            <v>1</v>
          </cell>
          <cell r="D4">
            <v>1</v>
          </cell>
          <cell r="E4" t="str">
            <v>1-1</v>
          </cell>
          <cell r="F4">
            <v>1</v>
          </cell>
          <cell r="G4">
            <v>1</v>
          </cell>
          <cell r="H4">
            <v>1</v>
          </cell>
          <cell r="I4">
            <v>120</v>
          </cell>
          <cell r="J4">
            <v>1</v>
          </cell>
          <cell r="K4" t="str">
            <v>りんご</v>
          </cell>
          <cell r="L4">
            <v>16</v>
          </cell>
          <cell r="N4" t="str">
            <v>新町果樹研究会</v>
          </cell>
        </row>
        <row r="5">
          <cell r="A5" t="str">
            <v>りんご137-1</v>
          </cell>
          <cell r="B5" t="str">
            <v>1-137</v>
          </cell>
          <cell r="C5">
            <v>1</v>
          </cell>
          <cell r="D5">
            <v>2</v>
          </cell>
          <cell r="E5" t="str">
            <v>1-1</v>
          </cell>
          <cell r="F5">
            <v>2</v>
          </cell>
          <cell r="G5">
            <v>1</v>
          </cell>
          <cell r="H5">
            <v>1</v>
          </cell>
          <cell r="I5">
            <v>137</v>
          </cell>
          <cell r="J5">
            <v>1</v>
          </cell>
          <cell r="K5" t="str">
            <v>りんご</v>
          </cell>
          <cell r="L5">
            <v>45</v>
          </cell>
          <cell r="N5" t="str">
            <v>新町果樹研究会</v>
          </cell>
        </row>
        <row r="6">
          <cell r="A6" t="str">
            <v>りんご167-1</v>
          </cell>
          <cell r="B6" t="str">
            <v>1-167</v>
          </cell>
          <cell r="C6">
            <v>1</v>
          </cell>
          <cell r="D6">
            <v>3</v>
          </cell>
          <cell r="E6" t="str">
            <v>1-1</v>
          </cell>
          <cell r="F6">
            <v>3</v>
          </cell>
          <cell r="G6">
            <v>1</v>
          </cell>
          <cell r="H6">
            <v>1</v>
          </cell>
          <cell r="I6">
            <v>167</v>
          </cell>
          <cell r="J6">
            <v>1</v>
          </cell>
          <cell r="K6" t="str">
            <v>りんご</v>
          </cell>
          <cell r="L6">
            <v>82</v>
          </cell>
          <cell r="N6" t="str">
            <v>新町果樹研究会</v>
          </cell>
        </row>
        <row r="7">
          <cell r="A7" t="str">
            <v>りんご192-1</v>
          </cell>
          <cell r="B7" t="str">
            <v>1-192</v>
          </cell>
          <cell r="C7">
            <v>1</v>
          </cell>
          <cell r="D7">
            <v>4</v>
          </cell>
          <cell r="E7" t="str">
            <v>1-1</v>
          </cell>
          <cell r="F7">
            <v>4</v>
          </cell>
          <cell r="G7">
            <v>1</v>
          </cell>
          <cell r="H7">
            <v>1</v>
          </cell>
          <cell r="I7">
            <v>192</v>
          </cell>
          <cell r="J7">
            <v>1</v>
          </cell>
          <cell r="K7" t="str">
            <v>りんご</v>
          </cell>
          <cell r="L7">
            <v>30</v>
          </cell>
          <cell r="N7" t="str">
            <v>新町果樹研究会</v>
          </cell>
        </row>
        <row r="8">
          <cell r="A8" t="str">
            <v>りんご216-1</v>
          </cell>
          <cell r="B8" t="str">
            <v>1-216</v>
          </cell>
          <cell r="C8">
            <v>1</v>
          </cell>
          <cell r="D8">
            <v>5</v>
          </cell>
          <cell r="E8" t="str">
            <v>1-1</v>
          </cell>
          <cell r="F8">
            <v>5</v>
          </cell>
          <cell r="G8">
            <v>1</v>
          </cell>
          <cell r="H8">
            <v>1</v>
          </cell>
          <cell r="I8">
            <v>216</v>
          </cell>
          <cell r="J8">
            <v>1</v>
          </cell>
          <cell r="K8" t="str">
            <v>りんご</v>
          </cell>
          <cell r="L8">
            <v>60</v>
          </cell>
          <cell r="N8" t="str">
            <v>新町果樹研究会</v>
          </cell>
        </row>
        <row r="9">
          <cell r="A9" t="str">
            <v>りんご225-1</v>
          </cell>
          <cell r="B9" t="str">
            <v>1-225</v>
          </cell>
          <cell r="C9">
            <v>1</v>
          </cell>
          <cell r="D9">
            <v>6</v>
          </cell>
          <cell r="E9" t="str">
            <v>1-1</v>
          </cell>
          <cell r="F9">
            <v>6</v>
          </cell>
          <cell r="G9">
            <v>1</v>
          </cell>
          <cell r="H9">
            <v>1</v>
          </cell>
          <cell r="I9">
            <v>225</v>
          </cell>
          <cell r="J9">
            <v>1</v>
          </cell>
          <cell r="K9" t="str">
            <v>りんご</v>
          </cell>
          <cell r="L9">
            <v>25</v>
          </cell>
          <cell r="N9" t="str">
            <v>新町果樹研究会</v>
          </cell>
        </row>
        <row r="10">
          <cell r="A10" t="str">
            <v>りんご237-1</v>
          </cell>
          <cell r="B10" t="str">
            <v>1-237</v>
          </cell>
          <cell r="C10">
            <v>1</v>
          </cell>
          <cell r="D10">
            <v>7</v>
          </cell>
          <cell r="E10" t="str">
            <v>1-1</v>
          </cell>
          <cell r="F10">
            <v>7</v>
          </cell>
          <cell r="G10">
            <v>1</v>
          </cell>
          <cell r="H10">
            <v>1</v>
          </cell>
          <cell r="I10">
            <v>237</v>
          </cell>
          <cell r="J10">
            <v>1</v>
          </cell>
          <cell r="K10" t="str">
            <v>りんご</v>
          </cell>
          <cell r="L10">
            <v>29</v>
          </cell>
          <cell r="N10" t="str">
            <v>新町果樹研究会</v>
          </cell>
        </row>
        <row r="11">
          <cell r="A11" t="str">
            <v>りんご245-1</v>
          </cell>
          <cell r="B11" t="str">
            <v>1-245</v>
          </cell>
          <cell r="C11">
            <v>1</v>
          </cell>
          <cell r="D11">
            <v>8</v>
          </cell>
          <cell r="E11" t="str">
            <v>1-1</v>
          </cell>
          <cell r="F11">
            <v>8</v>
          </cell>
          <cell r="G11">
            <v>1</v>
          </cell>
          <cell r="H11">
            <v>1</v>
          </cell>
          <cell r="I11">
            <v>245</v>
          </cell>
          <cell r="J11">
            <v>1</v>
          </cell>
          <cell r="K11" t="str">
            <v>りんご</v>
          </cell>
          <cell r="L11">
            <v>10</v>
          </cell>
          <cell r="N11" t="str">
            <v>新町果樹研究会</v>
          </cell>
        </row>
        <row r="12">
          <cell r="A12" t="str">
            <v>りんご255-1</v>
          </cell>
          <cell r="B12" t="str">
            <v>1-255</v>
          </cell>
          <cell r="C12">
            <v>1</v>
          </cell>
          <cell r="D12">
            <v>9</v>
          </cell>
          <cell r="E12" t="str">
            <v>1-1</v>
          </cell>
          <cell r="F12">
            <v>9</v>
          </cell>
          <cell r="G12">
            <v>1</v>
          </cell>
          <cell r="H12">
            <v>1</v>
          </cell>
          <cell r="I12">
            <v>255</v>
          </cell>
          <cell r="J12">
            <v>1</v>
          </cell>
          <cell r="K12" t="str">
            <v>りんご</v>
          </cell>
          <cell r="L12">
            <v>26</v>
          </cell>
          <cell r="N12" t="str">
            <v>新町果樹研究会</v>
          </cell>
        </row>
        <row r="13">
          <cell r="A13" t="str">
            <v>りんご263-1</v>
          </cell>
          <cell r="B13" t="str">
            <v>1-263</v>
          </cell>
          <cell r="C13">
            <v>1</v>
          </cell>
          <cell r="D13">
            <v>10</v>
          </cell>
          <cell r="E13" t="str">
            <v>1-1</v>
          </cell>
          <cell r="F13">
            <v>10</v>
          </cell>
          <cell r="G13">
            <v>1</v>
          </cell>
          <cell r="H13">
            <v>1</v>
          </cell>
          <cell r="I13">
            <v>263</v>
          </cell>
          <cell r="J13">
            <v>1</v>
          </cell>
          <cell r="K13" t="str">
            <v>りんご</v>
          </cell>
          <cell r="L13">
            <v>20</v>
          </cell>
          <cell r="N13" t="str">
            <v>新町果樹研究会</v>
          </cell>
        </row>
        <row r="14">
          <cell r="A14" t="str">
            <v>りんご295-1</v>
          </cell>
          <cell r="B14" t="str">
            <v>1-295</v>
          </cell>
          <cell r="C14">
            <v>1</v>
          </cell>
          <cell r="D14">
            <v>11</v>
          </cell>
          <cell r="E14" t="str">
            <v>1-1</v>
          </cell>
          <cell r="F14">
            <v>11</v>
          </cell>
          <cell r="G14">
            <v>1</v>
          </cell>
          <cell r="H14">
            <v>1</v>
          </cell>
          <cell r="I14">
            <v>295</v>
          </cell>
          <cell r="J14">
            <v>1</v>
          </cell>
          <cell r="K14" t="str">
            <v>りんご</v>
          </cell>
          <cell r="L14">
            <v>30</v>
          </cell>
          <cell r="N14" t="str">
            <v>新町果樹研究会</v>
          </cell>
        </row>
        <row r="15">
          <cell r="A15" t="str">
            <v>りんご369-1</v>
          </cell>
          <cell r="B15" t="str">
            <v>1-369</v>
          </cell>
          <cell r="C15">
            <v>1</v>
          </cell>
          <cell r="D15">
            <v>12</v>
          </cell>
          <cell r="E15" t="str">
            <v>1-1</v>
          </cell>
          <cell r="F15">
            <v>12</v>
          </cell>
          <cell r="G15">
            <v>1</v>
          </cell>
          <cell r="H15">
            <v>1</v>
          </cell>
          <cell r="I15">
            <v>369</v>
          </cell>
          <cell r="J15">
            <v>1</v>
          </cell>
          <cell r="K15" t="str">
            <v>りんご</v>
          </cell>
          <cell r="L15">
            <v>5</v>
          </cell>
          <cell r="N15" t="str">
            <v>新町果樹研究会</v>
          </cell>
        </row>
        <row r="16">
          <cell r="A16" t="str">
            <v>りんご30-1</v>
          </cell>
          <cell r="B16" t="str">
            <v>2-30</v>
          </cell>
          <cell r="C16">
            <v>1</v>
          </cell>
          <cell r="D16">
            <v>13</v>
          </cell>
          <cell r="E16" t="str">
            <v>2-1</v>
          </cell>
          <cell r="F16">
            <v>1</v>
          </cell>
          <cell r="G16">
            <v>2</v>
          </cell>
          <cell r="H16">
            <v>2</v>
          </cell>
          <cell r="I16">
            <v>30</v>
          </cell>
          <cell r="J16">
            <v>1</v>
          </cell>
          <cell r="K16" t="str">
            <v>りんご</v>
          </cell>
          <cell r="L16">
            <v>60</v>
          </cell>
          <cell r="N16" t="str">
            <v>中里果樹共防</v>
          </cell>
        </row>
        <row r="17">
          <cell r="A17" t="str">
            <v>りんご88-1</v>
          </cell>
          <cell r="B17" t="str">
            <v>2-88</v>
          </cell>
          <cell r="C17">
            <v>1</v>
          </cell>
          <cell r="D17">
            <v>14</v>
          </cell>
          <cell r="E17" t="str">
            <v>2-1</v>
          </cell>
          <cell r="F17">
            <v>2</v>
          </cell>
          <cell r="G17">
            <v>2</v>
          </cell>
          <cell r="H17">
            <v>2</v>
          </cell>
          <cell r="I17">
            <v>88</v>
          </cell>
          <cell r="J17">
            <v>1</v>
          </cell>
          <cell r="K17" t="str">
            <v>りんご</v>
          </cell>
          <cell r="L17">
            <v>90</v>
          </cell>
          <cell r="N17" t="str">
            <v>中里果樹共防</v>
          </cell>
        </row>
        <row r="18">
          <cell r="A18" t="str">
            <v>りんご98-1</v>
          </cell>
          <cell r="B18" t="str">
            <v>2-98</v>
          </cell>
          <cell r="C18">
            <v>1</v>
          </cell>
          <cell r="D18">
            <v>15</v>
          </cell>
          <cell r="E18" t="str">
            <v>2-1</v>
          </cell>
          <cell r="F18">
            <v>3</v>
          </cell>
          <cell r="G18">
            <v>2</v>
          </cell>
          <cell r="H18">
            <v>2</v>
          </cell>
          <cell r="I18">
            <v>98</v>
          </cell>
          <cell r="J18">
            <v>1</v>
          </cell>
          <cell r="K18" t="str">
            <v>りんご</v>
          </cell>
          <cell r="L18">
            <v>28</v>
          </cell>
          <cell r="N18" t="str">
            <v>中里果樹共防</v>
          </cell>
        </row>
        <row r="19">
          <cell r="A19" t="str">
            <v>りんご102-1</v>
          </cell>
          <cell r="B19" t="str">
            <v>2-102</v>
          </cell>
          <cell r="C19">
            <v>1</v>
          </cell>
          <cell r="D19">
            <v>16</v>
          </cell>
          <cell r="E19" t="str">
            <v>2-1</v>
          </cell>
          <cell r="F19">
            <v>4</v>
          </cell>
          <cell r="G19">
            <v>2</v>
          </cell>
          <cell r="H19">
            <v>2</v>
          </cell>
          <cell r="I19">
            <v>102</v>
          </cell>
          <cell r="J19">
            <v>1</v>
          </cell>
          <cell r="K19" t="str">
            <v>りんご</v>
          </cell>
          <cell r="L19">
            <v>44</v>
          </cell>
          <cell r="N19" t="str">
            <v>中里果樹共防</v>
          </cell>
        </row>
        <row r="20">
          <cell r="A20" t="str">
            <v>りんご110-1</v>
          </cell>
          <cell r="B20" t="str">
            <v>2-110</v>
          </cell>
          <cell r="C20">
            <v>1</v>
          </cell>
          <cell r="D20">
            <v>17</v>
          </cell>
          <cell r="E20" t="str">
            <v>2-1</v>
          </cell>
          <cell r="F20">
            <v>5</v>
          </cell>
          <cell r="G20">
            <v>2</v>
          </cell>
          <cell r="H20">
            <v>2</v>
          </cell>
          <cell r="I20">
            <v>110</v>
          </cell>
          <cell r="J20">
            <v>1</v>
          </cell>
          <cell r="K20" t="str">
            <v>りんご</v>
          </cell>
          <cell r="L20">
            <v>51</v>
          </cell>
          <cell r="N20" t="str">
            <v>中里果樹共防</v>
          </cell>
        </row>
        <row r="21">
          <cell r="A21" t="str">
            <v>りんご114-1</v>
          </cell>
          <cell r="B21" t="str">
            <v>2-114</v>
          </cell>
          <cell r="C21">
            <v>1</v>
          </cell>
          <cell r="D21">
            <v>18</v>
          </cell>
          <cell r="E21" t="str">
            <v>2-1</v>
          </cell>
          <cell r="F21">
            <v>6</v>
          </cell>
          <cell r="G21">
            <v>2</v>
          </cell>
          <cell r="H21">
            <v>2</v>
          </cell>
          <cell r="I21">
            <v>114</v>
          </cell>
          <cell r="J21">
            <v>1</v>
          </cell>
          <cell r="K21" t="str">
            <v>りんご</v>
          </cell>
          <cell r="L21">
            <v>25</v>
          </cell>
          <cell r="N21" t="str">
            <v>中里果樹共防</v>
          </cell>
        </row>
        <row r="22">
          <cell r="A22" t="str">
            <v>りんご117-1</v>
          </cell>
          <cell r="B22" t="str">
            <v>2-117</v>
          </cell>
          <cell r="C22">
            <v>1</v>
          </cell>
          <cell r="D22">
            <v>19</v>
          </cell>
          <cell r="E22" t="str">
            <v>2-1</v>
          </cell>
          <cell r="F22">
            <v>7</v>
          </cell>
          <cell r="G22">
            <v>2</v>
          </cell>
          <cell r="H22">
            <v>2</v>
          </cell>
          <cell r="I22">
            <v>117</v>
          </cell>
          <cell r="J22">
            <v>1</v>
          </cell>
          <cell r="K22" t="str">
            <v>りんご</v>
          </cell>
          <cell r="L22">
            <v>110</v>
          </cell>
          <cell r="N22" t="str">
            <v>中里果樹共防</v>
          </cell>
        </row>
        <row r="23">
          <cell r="A23" t="str">
            <v>なし117-1</v>
          </cell>
          <cell r="B23" t="str">
            <v>2-117</v>
          </cell>
          <cell r="C23">
            <v>2</v>
          </cell>
          <cell r="D23" t="str">
            <v/>
          </cell>
          <cell r="E23" t="str">
            <v>2-5</v>
          </cell>
          <cell r="F23">
            <v>8</v>
          </cell>
          <cell r="G23">
            <v>2</v>
          </cell>
          <cell r="H23">
            <v>2</v>
          </cell>
          <cell r="I23">
            <v>117</v>
          </cell>
          <cell r="J23">
            <v>5</v>
          </cell>
          <cell r="K23" t="str">
            <v>なし</v>
          </cell>
          <cell r="L23">
            <v>3</v>
          </cell>
          <cell r="N23" t="str">
            <v>中里果樹共防</v>
          </cell>
        </row>
        <row r="24">
          <cell r="A24" t="str">
            <v>りんご124-1</v>
          </cell>
          <cell r="B24" t="str">
            <v>2-124</v>
          </cell>
          <cell r="C24">
            <v>1</v>
          </cell>
          <cell r="D24">
            <v>20</v>
          </cell>
          <cell r="E24" t="str">
            <v>2-1</v>
          </cell>
          <cell r="F24">
            <v>9</v>
          </cell>
          <cell r="G24">
            <v>2</v>
          </cell>
          <cell r="H24">
            <v>2</v>
          </cell>
          <cell r="I24">
            <v>124</v>
          </cell>
          <cell r="J24">
            <v>1</v>
          </cell>
          <cell r="K24" t="str">
            <v>りんご</v>
          </cell>
          <cell r="L24">
            <v>70</v>
          </cell>
          <cell r="N24" t="str">
            <v>中里果樹共防</v>
          </cell>
        </row>
        <row r="25">
          <cell r="A25" t="str">
            <v>りんご153-1</v>
          </cell>
          <cell r="B25" t="str">
            <v>2-153</v>
          </cell>
          <cell r="C25">
            <v>1</v>
          </cell>
          <cell r="D25">
            <v>21</v>
          </cell>
          <cell r="E25" t="str">
            <v>2-1</v>
          </cell>
          <cell r="F25">
            <v>10</v>
          </cell>
          <cell r="G25">
            <v>2</v>
          </cell>
          <cell r="H25">
            <v>2</v>
          </cell>
          <cell r="I25">
            <v>153</v>
          </cell>
          <cell r="J25">
            <v>1</v>
          </cell>
          <cell r="K25" t="str">
            <v>りんご</v>
          </cell>
          <cell r="L25">
            <v>58</v>
          </cell>
          <cell r="N25" t="str">
            <v>中里果樹共防</v>
          </cell>
        </row>
        <row r="26">
          <cell r="A26" t="str">
            <v>りんご154-1</v>
          </cell>
          <cell r="B26" t="str">
            <v>2-154</v>
          </cell>
          <cell r="C26">
            <v>1</v>
          </cell>
          <cell r="D26">
            <v>22</v>
          </cell>
          <cell r="E26" t="str">
            <v>2-1</v>
          </cell>
          <cell r="F26">
            <v>11</v>
          </cell>
          <cell r="G26">
            <v>2</v>
          </cell>
          <cell r="H26">
            <v>2</v>
          </cell>
          <cell r="I26">
            <v>154</v>
          </cell>
          <cell r="J26">
            <v>1</v>
          </cell>
          <cell r="K26" t="str">
            <v>りんご</v>
          </cell>
          <cell r="L26">
            <v>10</v>
          </cell>
          <cell r="N26" t="str">
            <v>中里果樹共防</v>
          </cell>
        </row>
        <row r="27">
          <cell r="A27" t="str">
            <v>りんご176-1</v>
          </cell>
          <cell r="B27" t="str">
            <v>2-176</v>
          </cell>
          <cell r="C27">
            <v>1</v>
          </cell>
          <cell r="D27">
            <v>23</v>
          </cell>
          <cell r="E27" t="str">
            <v>2-1</v>
          </cell>
          <cell r="F27">
            <v>12</v>
          </cell>
          <cell r="G27">
            <v>2</v>
          </cell>
          <cell r="H27">
            <v>2</v>
          </cell>
          <cell r="I27">
            <v>176</v>
          </cell>
          <cell r="J27">
            <v>1</v>
          </cell>
          <cell r="K27" t="str">
            <v>りんご</v>
          </cell>
          <cell r="L27">
            <v>50</v>
          </cell>
          <cell r="N27" t="str">
            <v>中里果樹共防</v>
          </cell>
        </row>
        <row r="28">
          <cell r="A28" t="str">
            <v>りんご188-1</v>
          </cell>
          <cell r="B28" t="str">
            <v>2-188</v>
          </cell>
          <cell r="C28">
            <v>1</v>
          </cell>
          <cell r="D28">
            <v>24</v>
          </cell>
          <cell r="E28" t="str">
            <v>2-1</v>
          </cell>
          <cell r="F28">
            <v>13</v>
          </cell>
          <cell r="G28">
            <v>2</v>
          </cell>
          <cell r="H28">
            <v>2</v>
          </cell>
          <cell r="I28">
            <v>188</v>
          </cell>
          <cell r="J28">
            <v>1</v>
          </cell>
          <cell r="K28" t="str">
            <v>りんご</v>
          </cell>
          <cell r="L28">
            <v>86</v>
          </cell>
          <cell r="N28" t="str">
            <v>中里果樹共防</v>
          </cell>
        </row>
        <row r="29">
          <cell r="A29" t="str">
            <v>りんご247-1</v>
          </cell>
          <cell r="B29" t="str">
            <v>2-247</v>
          </cell>
          <cell r="C29">
            <v>1</v>
          </cell>
          <cell r="D29">
            <v>25</v>
          </cell>
          <cell r="E29" t="str">
            <v>2-1</v>
          </cell>
          <cell r="F29">
            <v>14</v>
          </cell>
          <cell r="G29">
            <v>2</v>
          </cell>
          <cell r="H29">
            <v>2</v>
          </cell>
          <cell r="I29">
            <v>247</v>
          </cell>
          <cell r="J29">
            <v>1</v>
          </cell>
          <cell r="K29" t="str">
            <v>りんご</v>
          </cell>
          <cell r="L29">
            <v>72</v>
          </cell>
          <cell r="N29" t="str">
            <v>中里果樹共防</v>
          </cell>
        </row>
        <row r="30">
          <cell r="A30" t="str">
            <v>りんご250-1</v>
          </cell>
          <cell r="B30" t="str">
            <v>2-250</v>
          </cell>
          <cell r="C30">
            <v>1</v>
          </cell>
          <cell r="D30">
            <v>26</v>
          </cell>
          <cell r="E30" t="str">
            <v>2-1</v>
          </cell>
          <cell r="F30">
            <v>15</v>
          </cell>
          <cell r="G30">
            <v>2</v>
          </cell>
          <cell r="H30">
            <v>2</v>
          </cell>
          <cell r="I30">
            <v>250</v>
          </cell>
          <cell r="J30">
            <v>1</v>
          </cell>
          <cell r="K30" t="str">
            <v>りんご</v>
          </cell>
          <cell r="L30">
            <v>11</v>
          </cell>
          <cell r="N30" t="str">
            <v>中里果樹共防</v>
          </cell>
        </row>
        <row r="31">
          <cell r="A31" t="str">
            <v>りんご275-1</v>
          </cell>
          <cell r="B31" t="str">
            <v>2-275</v>
          </cell>
          <cell r="C31">
            <v>1</v>
          </cell>
          <cell r="D31">
            <v>27</v>
          </cell>
          <cell r="E31" t="str">
            <v>2-1</v>
          </cell>
          <cell r="F31">
            <v>16</v>
          </cell>
          <cell r="G31">
            <v>2</v>
          </cell>
          <cell r="H31">
            <v>2</v>
          </cell>
          <cell r="I31">
            <v>275</v>
          </cell>
          <cell r="J31">
            <v>1</v>
          </cell>
          <cell r="K31" t="str">
            <v>りんご</v>
          </cell>
          <cell r="L31">
            <v>35</v>
          </cell>
          <cell r="N31" t="str">
            <v>中里果樹共防</v>
          </cell>
        </row>
        <row r="32">
          <cell r="A32" t="str">
            <v>りんご287-1</v>
          </cell>
          <cell r="B32" t="str">
            <v>2-287</v>
          </cell>
          <cell r="C32">
            <v>1</v>
          </cell>
          <cell r="D32">
            <v>28</v>
          </cell>
          <cell r="E32" t="str">
            <v>2-1</v>
          </cell>
          <cell r="F32">
            <v>17</v>
          </cell>
          <cell r="G32">
            <v>2</v>
          </cell>
          <cell r="H32">
            <v>2</v>
          </cell>
          <cell r="I32">
            <v>287</v>
          </cell>
          <cell r="J32">
            <v>1</v>
          </cell>
          <cell r="K32" t="str">
            <v>りんご</v>
          </cell>
          <cell r="L32">
            <v>65</v>
          </cell>
          <cell r="N32" t="str">
            <v>中里果樹共防</v>
          </cell>
        </row>
        <row r="33">
          <cell r="A33" t="str">
            <v>りんご289-1</v>
          </cell>
          <cell r="B33" t="str">
            <v>2-289</v>
          </cell>
          <cell r="C33">
            <v>1</v>
          </cell>
          <cell r="D33">
            <v>29</v>
          </cell>
          <cell r="E33" t="str">
            <v>2-1</v>
          </cell>
          <cell r="F33">
            <v>18</v>
          </cell>
          <cell r="G33">
            <v>2</v>
          </cell>
          <cell r="H33">
            <v>2</v>
          </cell>
          <cell r="I33">
            <v>289</v>
          </cell>
          <cell r="J33">
            <v>1</v>
          </cell>
          <cell r="K33" t="str">
            <v>りんご</v>
          </cell>
          <cell r="L33">
            <v>17</v>
          </cell>
          <cell r="N33" t="str">
            <v>中里果樹共防</v>
          </cell>
        </row>
        <row r="34">
          <cell r="A34" t="str">
            <v>りんご290-1</v>
          </cell>
          <cell r="B34" t="str">
            <v>2-290</v>
          </cell>
          <cell r="C34">
            <v>1</v>
          </cell>
          <cell r="D34">
            <v>30</v>
          </cell>
          <cell r="E34" t="str">
            <v>2-1</v>
          </cell>
          <cell r="F34">
            <v>19</v>
          </cell>
          <cell r="G34">
            <v>2</v>
          </cell>
          <cell r="H34">
            <v>2</v>
          </cell>
          <cell r="I34">
            <v>290</v>
          </cell>
          <cell r="J34">
            <v>1</v>
          </cell>
          <cell r="K34" t="str">
            <v>りんご</v>
          </cell>
          <cell r="L34">
            <v>26</v>
          </cell>
          <cell r="N34" t="str">
            <v>中里果樹共防</v>
          </cell>
        </row>
        <row r="35">
          <cell r="A35" t="str">
            <v>りんご292-1</v>
          </cell>
          <cell r="B35" t="str">
            <v>2-292</v>
          </cell>
          <cell r="C35">
            <v>1</v>
          </cell>
          <cell r="D35">
            <v>31</v>
          </cell>
          <cell r="E35" t="str">
            <v>2-1</v>
          </cell>
          <cell r="F35">
            <v>20</v>
          </cell>
          <cell r="G35">
            <v>2</v>
          </cell>
          <cell r="H35">
            <v>2</v>
          </cell>
          <cell r="I35">
            <v>292</v>
          </cell>
          <cell r="J35">
            <v>1</v>
          </cell>
          <cell r="K35" t="str">
            <v>りんご</v>
          </cell>
          <cell r="L35">
            <v>60</v>
          </cell>
          <cell r="N35" t="str">
            <v>中里果樹共防</v>
          </cell>
        </row>
        <row r="36">
          <cell r="A36" t="str">
            <v>りんご294-1</v>
          </cell>
          <cell r="B36" t="str">
            <v>2-294</v>
          </cell>
          <cell r="C36">
            <v>1</v>
          </cell>
          <cell r="D36">
            <v>32</v>
          </cell>
          <cell r="E36" t="str">
            <v>2-1</v>
          </cell>
          <cell r="F36">
            <v>21</v>
          </cell>
          <cell r="G36">
            <v>2</v>
          </cell>
          <cell r="H36">
            <v>2</v>
          </cell>
          <cell r="I36">
            <v>294</v>
          </cell>
          <cell r="J36">
            <v>1</v>
          </cell>
          <cell r="K36" t="str">
            <v>りんご</v>
          </cell>
          <cell r="L36">
            <v>40</v>
          </cell>
          <cell r="N36" t="str">
            <v>中里果樹共防</v>
          </cell>
        </row>
        <row r="37">
          <cell r="A37" t="str">
            <v>りんご10-1</v>
          </cell>
          <cell r="B37" t="str">
            <v>3-10</v>
          </cell>
          <cell r="C37">
            <v>1</v>
          </cell>
          <cell r="D37">
            <v>33</v>
          </cell>
          <cell r="E37" t="str">
            <v>3-1</v>
          </cell>
          <cell r="F37">
            <v>1</v>
          </cell>
          <cell r="G37">
            <v>3</v>
          </cell>
          <cell r="H37">
            <v>3</v>
          </cell>
          <cell r="I37">
            <v>10</v>
          </cell>
          <cell r="J37">
            <v>1</v>
          </cell>
          <cell r="K37" t="str">
            <v>りんご</v>
          </cell>
          <cell r="L37">
            <v>17</v>
          </cell>
          <cell r="N37" t="str">
            <v>三貫堰果樹共同防除組合</v>
          </cell>
        </row>
        <row r="38">
          <cell r="A38" t="str">
            <v>なし10-1</v>
          </cell>
          <cell r="B38" t="str">
            <v>3-10</v>
          </cell>
          <cell r="C38">
            <v>2</v>
          </cell>
          <cell r="D38" t="str">
            <v/>
          </cell>
          <cell r="E38" t="str">
            <v>3-5</v>
          </cell>
          <cell r="F38">
            <v>2</v>
          </cell>
          <cell r="G38">
            <v>3</v>
          </cell>
          <cell r="H38">
            <v>3</v>
          </cell>
          <cell r="I38">
            <v>10</v>
          </cell>
          <cell r="J38">
            <v>5</v>
          </cell>
          <cell r="K38" t="str">
            <v>なし</v>
          </cell>
          <cell r="L38">
            <v>3</v>
          </cell>
          <cell r="N38" t="str">
            <v>三貫堰果樹共同防除組合</v>
          </cell>
        </row>
        <row r="39">
          <cell r="A39" t="str">
            <v>りんご11-1</v>
          </cell>
          <cell r="B39" t="str">
            <v>3-11</v>
          </cell>
          <cell r="C39">
            <v>1</v>
          </cell>
          <cell r="D39">
            <v>34</v>
          </cell>
          <cell r="E39" t="str">
            <v>3-1</v>
          </cell>
          <cell r="F39">
            <v>3</v>
          </cell>
          <cell r="G39">
            <v>3</v>
          </cell>
          <cell r="H39">
            <v>3</v>
          </cell>
          <cell r="I39">
            <v>11</v>
          </cell>
          <cell r="J39">
            <v>1</v>
          </cell>
          <cell r="K39" t="str">
            <v>りんご</v>
          </cell>
          <cell r="L39">
            <v>10</v>
          </cell>
          <cell r="N39" t="str">
            <v>三貫堰果樹共同防除組合</v>
          </cell>
        </row>
        <row r="40">
          <cell r="A40" t="str">
            <v>りんご36-1</v>
          </cell>
          <cell r="B40" t="str">
            <v>3-36</v>
          </cell>
          <cell r="C40">
            <v>1</v>
          </cell>
          <cell r="D40">
            <v>35</v>
          </cell>
          <cell r="E40" t="str">
            <v>3-1</v>
          </cell>
          <cell r="F40">
            <v>4</v>
          </cell>
          <cell r="G40">
            <v>3</v>
          </cell>
          <cell r="H40">
            <v>3</v>
          </cell>
          <cell r="I40">
            <v>36</v>
          </cell>
          <cell r="J40">
            <v>1</v>
          </cell>
          <cell r="K40" t="str">
            <v>りんご</v>
          </cell>
          <cell r="L40">
            <v>12</v>
          </cell>
          <cell r="N40" t="str">
            <v>三貫堰果樹共同防除組合</v>
          </cell>
        </row>
        <row r="41">
          <cell r="A41" t="str">
            <v>なし36-1</v>
          </cell>
          <cell r="B41" t="str">
            <v>3-36</v>
          </cell>
          <cell r="C41">
            <v>2</v>
          </cell>
          <cell r="D41" t="str">
            <v/>
          </cell>
          <cell r="E41" t="str">
            <v>3-5</v>
          </cell>
          <cell r="F41">
            <v>5</v>
          </cell>
          <cell r="G41">
            <v>3</v>
          </cell>
          <cell r="H41">
            <v>3</v>
          </cell>
          <cell r="I41">
            <v>36</v>
          </cell>
          <cell r="J41">
            <v>5</v>
          </cell>
          <cell r="K41" t="str">
            <v>なし</v>
          </cell>
          <cell r="L41">
            <v>1</v>
          </cell>
          <cell r="N41" t="str">
            <v>三貫堰果樹共同防除組合</v>
          </cell>
        </row>
        <row r="42">
          <cell r="A42" t="str">
            <v>りんご43-1</v>
          </cell>
          <cell r="B42" t="str">
            <v>3-43</v>
          </cell>
          <cell r="C42">
            <v>1</v>
          </cell>
          <cell r="D42">
            <v>36</v>
          </cell>
          <cell r="E42" t="str">
            <v>3-1</v>
          </cell>
          <cell r="F42">
            <v>6</v>
          </cell>
          <cell r="G42">
            <v>3</v>
          </cell>
          <cell r="H42">
            <v>3</v>
          </cell>
          <cell r="I42">
            <v>43</v>
          </cell>
          <cell r="J42">
            <v>1</v>
          </cell>
          <cell r="K42" t="str">
            <v>りんご</v>
          </cell>
          <cell r="L42">
            <v>50</v>
          </cell>
          <cell r="N42" t="str">
            <v>三貫堰果樹共同防除組合</v>
          </cell>
        </row>
        <row r="43">
          <cell r="A43" t="str">
            <v>りんご47-1</v>
          </cell>
          <cell r="B43" t="str">
            <v>3-47</v>
          </cell>
          <cell r="C43">
            <v>1</v>
          </cell>
          <cell r="D43">
            <v>37</v>
          </cell>
          <cell r="E43" t="str">
            <v>3-1</v>
          </cell>
          <cell r="F43">
            <v>7</v>
          </cell>
          <cell r="G43">
            <v>3</v>
          </cell>
          <cell r="H43">
            <v>3</v>
          </cell>
          <cell r="I43">
            <v>47</v>
          </cell>
          <cell r="J43">
            <v>1</v>
          </cell>
          <cell r="K43" t="str">
            <v>りんご</v>
          </cell>
          <cell r="L43">
            <v>20</v>
          </cell>
          <cell r="N43" t="str">
            <v>三貫堰果樹共同防除組合</v>
          </cell>
        </row>
        <row r="44">
          <cell r="A44" t="str">
            <v>りんご161-1</v>
          </cell>
          <cell r="B44" t="str">
            <v>3-161</v>
          </cell>
          <cell r="C44">
            <v>1</v>
          </cell>
          <cell r="D44">
            <v>38</v>
          </cell>
          <cell r="E44" t="str">
            <v>3-1</v>
          </cell>
          <cell r="F44">
            <v>8</v>
          </cell>
          <cell r="G44">
            <v>3</v>
          </cell>
          <cell r="H44">
            <v>3</v>
          </cell>
          <cell r="I44">
            <v>161</v>
          </cell>
          <cell r="J44">
            <v>1</v>
          </cell>
          <cell r="K44" t="str">
            <v>りんご</v>
          </cell>
          <cell r="L44">
            <v>15</v>
          </cell>
          <cell r="N44" t="str">
            <v>三貫堰果樹共同防除組合</v>
          </cell>
        </row>
        <row r="45">
          <cell r="A45" t="str">
            <v>りんご171-1</v>
          </cell>
          <cell r="B45" t="str">
            <v>3-171</v>
          </cell>
          <cell r="C45">
            <v>1</v>
          </cell>
          <cell r="D45">
            <v>39</v>
          </cell>
          <cell r="E45" t="str">
            <v>3-1</v>
          </cell>
          <cell r="F45">
            <v>9</v>
          </cell>
          <cell r="G45">
            <v>3</v>
          </cell>
          <cell r="H45">
            <v>3</v>
          </cell>
          <cell r="I45">
            <v>171</v>
          </cell>
          <cell r="J45">
            <v>1</v>
          </cell>
          <cell r="K45" t="str">
            <v>りんご</v>
          </cell>
          <cell r="L45">
            <v>10</v>
          </cell>
          <cell r="N45" t="str">
            <v>三貫堰果樹共同防除組合</v>
          </cell>
        </row>
        <row r="46">
          <cell r="A46" t="str">
            <v>りんご210-1</v>
          </cell>
          <cell r="B46" t="str">
            <v>3-210</v>
          </cell>
          <cell r="C46">
            <v>1</v>
          </cell>
          <cell r="D46">
            <v>40</v>
          </cell>
          <cell r="E46" t="str">
            <v>3-1</v>
          </cell>
          <cell r="F46">
            <v>10</v>
          </cell>
          <cell r="G46">
            <v>3</v>
          </cell>
          <cell r="H46">
            <v>3</v>
          </cell>
          <cell r="I46">
            <v>210</v>
          </cell>
          <cell r="J46">
            <v>1</v>
          </cell>
          <cell r="K46" t="str">
            <v>りんご</v>
          </cell>
          <cell r="L46">
            <v>12</v>
          </cell>
          <cell r="N46" t="str">
            <v>三貫堰果樹共同防除組合</v>
          </cell>
        </row>
        <row r="47">
          <cell r="A47" t="str">
            <v>りんご274-1</v>
          </cell>
          <cell r="B47" t="str">
            <v>3-274</v>
          </cell>
          <cell r="C47">
            <v>1</v>
          </cell>
          <cell r="D47">
            <v>41</v>
          </cell>
          <cell r="E47" t="str">
            <v>3-1</v>
          </cell>
          <cell r="F47">
            <v>11</v>
          </cell>
          <cell r="G47">
            <v>3</v>
          </cell>
          <cell r="H47">
            <v>3</v>
          </cell>
          <cell r="I47">
            <v>274</v>
          </cell>
          <cell r="J47">
            <v>1</v>
          </cell>
          <cell r="K47" t="str">
            <v>りんご</v>
          </cell>
          <cell r="L47">
            <v>20</v>
          </cell>
          <cell r="N47" t="str">
            <v>三貫堰果樹共同防除組合</v>
          </cell>
        </row>
        <row r="48">
          <cell r="A48" t="str">
            <v>りんご278-1</v>
          </cell>
          <cell r="B48" t="str">
            <v>3-278</v>
          </cell>
          <cell r="C48">
            <v>1</v>
          </cell>
          <cell r="D48">
            <v>42</v>
          </cell>
          <cell r="E48" t="str">
            <v>3-1</v>
          </cell>
          <cell r="F48">
            <v>12</v>
          </cell>
          <cell r="G48">
            <v>3</v>
          </cell>
          <cell r="H48">
            <v>3</v>
          </cell>
          <cell r="I48">
            <v>278</v>
          </cell>
          <cell r="J48">
            <v>1</v>
          </cell>
          <cell r="K48" t="str">
            <v>りんご</v>
          </cell>
          <cell r="L48">
            <v>45</v>
          </cell>
          <cell r="N48" t="str">
            <v>三貫堰果樹共同防除組合</v>
          </cell>
        </row>
        <row r="49">
          <cell r="A49" t="str">
            <v>なし278-1</v>
          </cell>
          <cell r="B49" t="str">
            <v>3-278</v>
          </cell>
          <cell r="C49">
            <v>2</v>
          </cell>
          <cell r="D49" t="str">
            <v/>
          </cell>
          <cell r="E49" t="str">
            <v>3-5</v>
          </cell>
          <cell r="F49">
            <v>13</v>
          </cell>
          <cell r="G49">
            <v>3</v>
          </cell>
          <cell r="H49">
            <v>3</v>
          </cell>
          <cell r="I49">
            <v>278</v>
          </cell>
          <cell r="J49">
            <v>5</v>
          </cell>
          <cell r="K49" t="str">
            <v>なし</v>
          </cell>
          <cell r="L49">
            <v>5</v>
          </cell>
          <cell r="N49" t="str">
            <v>三貫堰果樹共同防除組合</v>
          </cell>
        </row>
        <row r="50">
          <cell r="A50" t="str">
            <v>りんご299-1</v>
          </cell>
          <cell r="B50" t="str">
            <v>3-299</v>
          </cell>
          <cell r="C50">
            <v>1</v>
          </cell>
          <cell r="D50">
            <v>43</v>
          </cell>
          <cell r="E50" t="str">
            <v>3-1</v>
          </cell>
          <cell r="F50">
            <v>14</v>
          </cell>
          <cell r="G50">
            <v>3</v>
          </cell>
          <cell r="H50">
            <v>3</v>
          </cell>
          <cell r="I50">
            <v>299</v>
          </cell>
          <cell r="J50">
            <v>1</v>
          </cell>
          <cell r="K50" t="str">
            <v>りんご</v>
          </cell>
          <cell r="L50">
            <v>56</v>
          </cell>
          <cell r="N50" t="str">
            <v>三貫堰果樹共同防除組合</v>
          </cell>
        </row>
        <row r="51">
          <cell r="A51" t="str">
            <v>りんご300-1</v>
          </cell>
          <cell r="B51" t="str">
            <v>3-300</v>
          </cell>
          <cell r="C51">
            <v>1</v>
          </cell>
          <cell r="D51">
            <v>44</v>
          </cell>
          <cell r="E51" t="str">
            <v>3-1</v>
          </cell>
          <cell r="F51">
            <v>15</v>
          </cell>
          <cell r="G51">
            <v>3</v>
          </cell>
          <cell r="H51">
            <v>3</v>
          </cell>
          <cell r="I51">
            <v>300</v>
          </cell>
          <cell r="J51">
            <v>1</v>
          </cell>
          <cell r="K51" t="str">
            <v>りんご</v>
          </cell>
          <cell r="L51">
            <v>14</v>
          </cell>
          <cell r="N51" t="str">
            <v>三貫堰果樹共同防除組合</v>
          </cell>
        </row>
        <row r="52">
          <cell r="A52" t="str">
            <v>りんご301-1</v>
          </cell>
          <cell r="B52" t="str">
            <v>3-301</v>
          </cell>
          <cell r="C52">
            <v>1</v>
          </cell>
          <cell r="D52">
            <v>45</v>
          </cell>
          <cell r="E52" t="str">
            <v>3-1</v>
          </cell>
          <cell r="F52">
            <v>16</v>
          </cell>
          <cell r="G52">
            <v>3</v>
          </cell>
          <cell r="H52">
            <v>3</v>
          </cell>
          <cell r="I52">
            <v>301</v>
          </cell>
          <cell r="J52">
            <v>1</v>
          </cell>
          <cell r="K52" t="str">
            <v>りんご</v>
          </cell>
          <cell r="L52">
            <v>32</v>
          </cell>
          <cell r="N52" t="str">
            <v>三貫堰果樹共同防除組合</v>
          </cell>
        </row>
        <row r="53">
          <cell r="A53" t="str">
            <v>りんご304-1</v>
          </cell>
          <cell r="B53" t="str">
            <v>3-304</v>
          </cell>
          <cell r="C53">
            <v>1</v>
          </cell>
          <cell r="D53">
            <v>46</v>
          </cell>
          <cell r="E53" t="str">
            <v>3-1</v>
          </cell>
          <cell r="F53">
            <v>17</v>
          </cell>
          <cell r="G53">
            <v>3</v>
          </cell>
          <cell r="H53">
            <v>3</v>
          </cell>
          <cell r="I53">
            <v>304</v>
          </cell>
          <cell r="J53">
            <v>1</v>
          </cell>
          <cell r="K53" t="str">
            <v>りんご</v>
          </cell>
          <cell r="L53">
            <v>10</v>
          </cell>
          <cell r="N53" t="str">
            <v>三貫堰果樹共同防除組合</v>
          </cell>
        </row>
        <row r="54">
          <cell r="A54" t="str">
            <v>りんご305-1</v>
          </cell>
          <cell r="B54" t="str">
            <v>3-305</v>
          </cell>
          <cell r="C54">
            <v>1</v>
          </cell>
          <cell r="D54">
            <v>47</v>
          </cell>
          <cell r="E54" t="str">
            <v>3-1</v>
          </cell>
          <cell r="F54">
            <v>18</v>
          </cell>
          <cell r="G54">
            <v>3</v>
          </cell>
          <cell r="H54">
            <v>3</v>
          </cell>
          <cell r="I54">
            <v>305</v>
          </cell>
          <cell r="J54">
            <v>1</v>
          </cell>
          <cell r="K54" t="str">
            <v>りんご</v>
          </cell>
          <cell r="L54">
            <v>31</v>
          </cell>
          <cell r="N54" t="str">
            <v>三貫堰果樹共同防除組合</v>
          </cell>
        </row>
        <row r="55">
          <cell r="A55" t="str">
            <v>りんご9-1</v>
          </cell>
          <cell r="B55" t="str">
            <v>4-9</v>
          </cell>
          <cell r="C55">
            <v>1</v>
          </cell>
          <cell r="D55">
            <v>48</v>
          </cell>
          <cell r="E55" t="str">
            <v>4-1</v>
          </cell>
          <cell r="F55">
            <v>1</v>
          </cell>
          <cell r="G55">
            <v>4</v>
          </cell>
          <cell r="H55">
            <v>4</v>
          </cell>
          <cell r="I55">
            <v>9</v>
          </cell>
          <cell r="J55">
            <v>1</v>
          </cell>
          <cell r="K55" t="str">
            <v>りんご</v>
          </cell>
          <cell r="L55">
            <v>35</v>
          </cell>
          <cell r="N55" t="str">
            <v>金沢法華塚共防</v>
          </cell>
        </row>
        <row r="56">
          <cell r="A56" t="str">
            <v>りんご44-1</v>
          </cell>
          <cell r="B56" t="str">
            <v>4-44</v>
          </cell>
          <cell r="C56">
            <v>1</v>
          </cell>
          <cell r="D56">
            <v>49</v>
          </cell>
          <cell r="E56" t="str">
            <v>4-1</v>
          </cell>
          <cell r="F56">
            <v>2</v>
          </cell>
          <cell r="G56">
            <v>4</v>
          </cell>
          <cell r="H56">
            <v>4</v>
          </cell>
          <cell r="I56">
            <v>44</v>
          </cell>
          <cell r="J56">
            <v>1</v>
          </cell>
          <cell r="K56" t="str">
            <v>りんご</v>
          </cell>
          <cell r="L56">
            <v>30</v>
          </cell>
          <cell r="N56" t="str">
            <v>金沢法華塚共防</v>
          </cell>
        </row>
        <row r="57">
          <cell r="A57" t="str">
            <v>りんご150-1</v>
          </cell>
          <cell r="B57" t="str">
            <v>4-150</v>
          </cell>
          <cell r="C57">
            <v>1</v>
          </cell>
          <cell r="D57">
            <v>50</v>
          </cell>
          <cell r="E57" t="str">
            <v>4-1</v>
          </cell>
          <cell r="F57">
            <v>3</v>
          </cell>
          <cell r="G57">
            <v>4</v>
          </cell>
          <cell r="H57">
            <v>4</v>
          </cell>
          <cell r="I57">
            <v>150</v>
          </cell>
          <cell r="J57">
            <v>1</v>
          </cell>
          <cell r="K57" t="str">
            <v>りんご</v>
          </cell>
          <cell r="L57">
            <v>10</v>
          </cell>
          <cell r="N57" t="str">
            <v>金沢法華塚共防</v>
          </cell>
        </row>
        <row r="58">
          <cell r="A58" t="str">
            <v>りんご337-1</v>
          </cell>
          <cell r="B58" t="str">
            <v>4-337</v>
          </cell>
          <cell r="C58">
            <v>1</v>
          </cell>
          <cell r="D58">
            <v>51</v>
          </cell>
          <cell r="E58" t="str">
            <v>4-1</v>
          </cell>
          <cell r="F58">
            <v>4</v>
          </cell>
          <cell r="G58">
            <v>4</v>
          </cell>
          <cell r="H58">
            <v>4</v>
          </cell>
          <cell r="I58">
            <v>337</v>
          </cell>
          <cell r="J58">
            <v>1</v>
          </cell>
          <cell r="K58" t="str">
            <v>りんご</v>
          </cell>
          <cell r="L58">
            <v>30</v>
          </cell>
          <cell r="N58" t="str">
            <v>金沢法華塚共防</v>
          </cell>
        </row>
        <row r="59">
          <cell r="A59" t="str">
            <v>りんご338-1</v>
          </cell>
          <cell r="B59" t="str">
            <v>4-338</v>
          </cell>
          <cell r="C59">
            <v>1</v>
          </cell>
          <cell r="D59">
            <v>52</v>
          </cell>
          <cell r="E59" t="str">
            <v>4-1</v>
          </cell>
          <cell r="F59">
            <v>5</v>
          </cell>
          <cell r="G59">
            <v>4</v>
          </cell>
          <cell r="H59">
            <v>4</v>
          </cell>
          <cell r="I59">
            <v>338</v>
          </cell>
          <cell r="J59">
            <v>1</v>
          </cell>
          <cell r="K59" t="str">
            <v>りんご</v>
          </cell>
          <cell r="L59">
            <v>20</v>
          </cell>
          <cell r="N59" t="str">
            <v>金沢法華塚共防</v>
          </cell>
        </row>
        <row r="60">
          <cell r="A60" t="str">
            <v>りんご346-1</v>
          </cell>
          <cell r="B60" t="str">
            <v>4-346</v>
          </cell>
          <cell r="C60">
            <v>1</v>
          </cell>
          <cell r="D60">
            <v>53</v>
          </cell>
          <cell r="E60" t="str">
            <v>4-1</v>
          </cell>
          <cell r="F60">
            <v>6</v>
          </cell>
          <cell r="G60">
            <v>4</v>
          </cell>
          <cell r="H60">
            <v>4</v>
          </cell>
          <cell r="I60">
            <v>346</v>
          </cell>
          <cell r="J60">
            <v>1</v>
          </cell>
          <cell r="K60" t="str">
            <v>りんご</v>
          </cell>
          <cell r="L60">
            <v>30</v>
          </cell>
          <cell r="N60" t="str">
            <v>金沢法華塚共防</v>
          </cell>
        </row>
        <row r="61">
          <cell r="A61" t="str">
            <v>りんご3-1</v>
          </cell>
          <cell r="B61" t="str">
            <v>5-3</v>
          </cell>
          <cell r="C61">
            <v>1</v>
          </cell>
          <cell r="D61">
            <v>54</v>
          </cell>
          <cell r="E61" t="str">
            <v>5-1</v>
          </cell>
          <cell r="F61">
            <v>1</v>
          </cell>
          <cell r="G61">
            <v>5</v>
          </cell>
          <cell r="H61">
            <v>5</v>
          </cell>
          <cell r="I61">
            <v>3</v>
          </cell>
          <cell r="J61">
            <v>1</v>
          </cell>
          <cell r="K61" t="str">
            <v>りんご</v>
          </cell>
          <cell r="L61">
            <v>80</v>
          </cell>
          <cell r="N61" t="str">
            <v>蛭藻沼果樹共同防除組合</v>
          </cell>
        </row>
        <row r="62">
          <cell r="A62" t="str">
            <v>りんご16-1</v>
          </cell>
          <cell r="B62" t="str">
            <v>5-16</v>
          </cell>
          <cell r="C62">
            <v>1</v>
          </cell>
          <cell r="D62">
            <v>55</v>
          </cell>
          <cell r="E62" t="str">
            <v>5-1</v>
          </cell>
          <cell r="F62">
            <v>2</v>
          </cell>
          <cell r="G62">
            <v>5</v>
          </cell>
          <cell r="H62">
            <v>5</v>
          </cell>
          <cell r="I62">
            <v>16</v>
          </cell>
          <cell r="J62">
            <v>1</v>
          </cell>
          <cell r="K62" t="str">
            <v>りんご</v>
          </cell>
          <cell r="L62">
            <v>185</v>
          </cell>
          <cell r="N62" t="str">
            <v>蛭藻沼果樹共同防除組合</v>
          </cell>
        </row>
        <row r="63">
          <cell r="A63" t="str">
            <v>りんご80-1</v>
          </cell>
          <cell r="B63" t="str">
            <v>5-80</v>
          </cell>
          <cell r="C63">
            <v>1</v>
          </cell>
          <cell r="D63">
            <v>56</v>
          </cell>
          <cell r="E63" t="str">
            <v>5-1</v>
          </cell>
          <cell r="F63">
            <v>3</v>
          </cell>
          <cell r="G63">
            <v>5</v>
          </cell>
          <cell r="H63">
            <v>5</v>
          </cell>
          <cell r="I63">
            <v>80</v>
          </cell>
          <cell r="J63">
            <v>1</v>
          </cell>
          <cell r="K63" t="str">
            <v>りんご</v>
          </cell>
          <cell r="L63">
            <v>45</v>
          </cell>
          <cell r="N63" t="str">
            <v>蛭藻沼果樹共同防除組合</v>
          </cell>
        </row>
        <row r="64">
          <cell r="A64" t="str">
            <v>なし80-1</v>
          </cell>
          <cell r="B64" t="str">
            <v>5-80</v>
          </cell>
          <cell r="C64">
            <v>2</v>
          </cell>
          <cell r="D64" t="str">
            <v/>
          </cell>
          <cell r="E64" t="str">
            <v>5-5</v>
          </cell>
          <cell r="F64">
            <v>4</v>
          </cell>
          <cell r="G64">
            <v>5</v>
          </cell>
          <cell r="H64">
            <v>5</v>
          </cell>
          <cell r="I64">
            <v>80</v>
          </cell>
          <cell r="J64">
            <v>5</v>
          </cell>
          <cell r="K64" t="str">
            <v>なし</v>
          </cell>
          <cell r="L64">
            <v>5</v>
          </cell>
          <cell r="N64" t="str">
            <v>蛭藻沼果樹共同防除組合</v>
          </cell>
        </row>
        <row r="65">
          <cell r="A65" t="str">
            <v>りんご149-1</v>
          </cell>
          <cell r="B65" t="str">
            <v>5-149</v>
          </cell>
          <cell r="C65">
            <v>1</v>
          </cell>
          <cell r="D65">
            <v>57</v>
          </cell>
          <cell r="E65" t="str">
            <v>5-1</v>
          </cell>
          <cell r="F65">
            <v>5</v>
          </cell>
          <cell r="G65">
            <v>5</v>
          </cell>
          <cell r="H65">
            <v>5</v>
          </cell>
          <cell r="I65">
            <v>149</v>
          </cell>
          <cell r="J65">
            <v>1</v>
          </cell>
          <cell r="K65" t="str">
            <v>りんご</v>
          </cell>
          <cell r="L65">
            <v>160</v>
          </cell>
          <cell r="N65" t="str">
            <v>蛭藻沼果樹共同防除組合</v>
          </cell>
        </row>
        <row r="66">
          <cell r="A66" t="str">
            <v>なし149-1</v>
          </cell>
          <cell r="B66" t="str">
            <v>5-149</v>
          </cell>
          <cell r="C66">
            <v>2</v>
          </cell>
          <cell r="D66" t="str">
            <v/>
          </cell>
          <cell r="E66" t="str">
            <v>5-5</v>
          </cell>
          <cell r="F66">
            <v>6</v>
          </cell>
          <cell r="G66">
            <v>5</v>
          </cell>
          <cell r="H66">
            <v>5</v>
          </cell>
          <cell r="I66">
            <v>149</v>
          </cell>
          <cell r="J66">
            <v>5</v>
          </cell>
          <cell r="K66" t="str">
            <v>なし</v>
          </cell>
          <cell r="L66">
            <v>70</v>
          </cell>
          <cell r="N66" t="str">
            <v>蛭藻沼果樹共同防除組合</v>
          </cell>
        </row>
        <row r="67">
          <cell r="A67" t="str">
            <v>りんご222-1</v>
          </cell>
          <cell r="B67" t="str">
            <v>5-222</v>
          </cell>
          <cell r="C67">
            <v>1</v>
          </cell>
          <cell r="D67">
            <v>58</v>
          </cell>
          <cell r="E67" t="str">
            <v>5-1</v>
          </cell>
          <cell r="F67">
            <v>7</v>
          </cell>
          <cell r="G67">
            <v>5</v>
          </cell>
          <cell r="H67">
            <v>5</v>
          </cell>
          <cell r="I67">
            <v>222</v>
          </cell>
          <cell r="J67">
            <v>1</v>
          </cell>
          <cell r="K67" t="str">
            <v>りんご</v>
          </cell>
          <cell r="L67">
            <v>25</v>
          </cell>
          <cell r="N67" t="str">
            <v>蛭藻沼果樹共同防除組合</v>
          </cell>
        </row>
        <row r="68">
          <cell r="A68" t="str">
            <v>りんご272-1</v>
          </cell>
          <cell r="B68" t="str">
            <v>5-272</v>
          </cell>
          <cell r="C68">
            <v>1</v>
          </cell>
          <cell r="D68">
            <v>59</v>
          </cell>
          <cell r="E68" t="str">
            <v>5-1</v>
          </cell>
          <cell r="F68">
            <v>8</v>
          </cell>
          <cell r="G68">
            <v>5</v>
          </cell>
          <cell r="H68">
            <v>5</v>
          </cell>
          <cell r="I68">
            <v>272</v>
          </cell>
          <cell r="J68">
            <v>1</v>
          </cell>
          <cell r="K68" t="str">
            <v>りんご</v>
          </cell>
          <cell r="L68">
            <v>55</v>
          </cell>
          <cell r="N68" t="str">
            <v>蛭藻沼果樹共同防除組合</v>
          </cell>
        </row>
        <row r="69">
          <cell r="A69" t="str">
            <v>りんご1403-1</v>
          </cell>
          <cell r="B69" t="str">
            <v>5-1403</v>
          </cell>
          <cell r="C69">
            <v>1</v>
          </cell>
          <cell r="D69">
            <v>60</v>
          </cell>
          <cell r="E69" t="str">
            <v>5-1</v>
          </cell>
          <cell r="F69">
            <v>9</v>
          </cell>
          <cell r="G69">
            <v>5</v>
          </cell>
          <cell r="H69">
            <v>5</v>
          </cell>
          <cell r="I69">
            <v>1403</v>
          </cell>
          <cell r="J69">
            <v>1</v>
          </cell>
          <cell r="K69" t="str">
            <v>りんご</v>
          </cell>
          <cell r="L69">
            <v>10</v>
          </cell>
          <cell r="N69" t="str">
            <v>蛭藻沼果樹共同防除組合</v>
          </cell>
        </row>
        <row r="70">
          <cell r="A70" t="str">
            <v>ぶどう1403-1</v>
          </cell>
          <cell r="B70" t="str">
            <v>5-1403</v>
          </cell>
          <cell r="C70">
            <v>2</v>
          </cell>
          <cell r="D70" t="str">
            <v/>
          </cell>
          <cell r="E70" t="str">
            <v>5-2</v>
          </cell>
          <cell r="F70">
            <v>10</v>
          </cell>
          <cell r="G70">
            <v>5</v>
          </cell>
          <cell r="H70">
            <v>5</v>
          </cell>
          <cell r="I70">
            <v>1403</v>
          </cell>
          <cell r="J70">
            <v>2</v>
          </cell>
          <cell r="K70" t="str">
            <v>ぶどう</v>
          </cell>
          <cell r="L70">
            <v>40</v>
          </cell>
          <cell r="N70" t="str">
            <v>蛭藻沼果樹共同防除組合</v>
          </cell>
        </row>
        <row r="71">
          <cell r="A71" t="str">
            <v>なし1403-1</v>
          </cell>
          <cell r="B71" t="str">
            <v>5-1403</v>
          </cell>
          <cell r="C71">
            <v>3</v>
          </cell>
          <cell r="D71" t="str">
            <v/>
          </cell>
          <cell r="E71" t="str">
            <v>5-5</v>
          </cell>
          <cell r="F71">
            <v>11</v>
          </cell>
          <cell r="G71">
            <v>5</v>
          </cell>
          <cell r="H71">
            <v>5</v>
          </cell>
          <cell r="I71">
            <v>1403</v>
          </cell>
          <cell r="J71">
            <v>5</v>
          </cell>
          <cell r="K71" t="str">
            <v>なし</v>
          </cell>
          <cell r="L71">
            <v>20</v>
          </cell>
          <cell r="N71" t="str">
            <v>蛭藻沼果樹共同防除組合</v>
          </cell>
        </row>
        <row r="72">
          <cell r="A72" t="str">
            <v>ぶどう64-1</v>
          </cell>
          <cell r="B72" t="str">
            <v>6-64</v>
          </cell>
          <cell r="C72">
            <v>1</v>
          </cell>
          <cell r="D72">
            <v>61</v>
          </cell>
          <cell r="E72" t="str">
            <v>6-2</v>
          </cell>
          <cell r="F72">
            <v>1</v>
          </cell>
          <cell r="G72">
            <v>6</v>
          </cell>
          <cell r="H72">
            <v>6</v>
          </cell>
          <cell r="I72">
            <v>64</v>
          </cell>
          <cell r="J72">
            <v>2</v>
          </cell>
          <cell r="K72" t="str">
            <v>ぶどう</v>
          </cell>
          <cell r="L72">
            <v>190</v>
          </cell>
          <cell r="N72" t="str">
            <v>杉沢第二共防</v>
          </cell>
        </row>
        <row r="73">
          <cell r="A73" t="str">
            <v>りんご57-1</v>
          </cell>
          <cell r="B73" t="str">
            <v>7-57</v>
          </cell>
          <cell r="C73">
            <v>1</v>
          </cell>
          <cell r="D73">
            <v>62</v>
          </cell>
          <cell r="E73" t="str">
            <v>7-1</v>
          </cell>
          <cell r="F73">
            <v>1</v>
          </cell>
          <cell r="G73">
            <v>7</v>
          </cell>
          <cell r="H73">
            <v>7</v>
          </cell>
          <cell r="I73">
            <v>57</v>
          </cell>
          <cell r="J73">
            <v>1</v>
          </cell>
          <cell r="K73" t="str">
            <v>りんご</v>
          </cell>
          <cell r="L73">
            <v>20</v>
          </cell>
          <cell r="N73" t="str">
            <v>大谷地果樹共防</v>
          </cell>
        </row>
        <row r="74">
          <cell r="A74" t="str">
            <v>りんご82-1</v>
          </cell>
          <cell r="B74" t="str">
            <v>7-82</v>
          </cell>
          <cell r="C74">
            <v>1</v>
          </cell>
          <cell r="D74">
            <v>63</v>
          </cell>
          <cell r="E74" t="str">
            <v>7-1</v>
          </cell>
          <cell r="F74">
            <v>2</v>
          </cell>
          <cell r="G74">
            <v>7</v>
          </cell>
          <cell r="H74">
            <v>7</v>
          </cell>
          <cell r="I74">
            <v>82</v>
          </cell>
          <cell r="J74">
            <v>1</v>
          </cell>
          <cell r="K74" t="str">
            <v>りんご</v>
          </cell>
          <cell r="L74">
            <v>41</v>
          </cell>
          <cell r="N74" t="str">
            <v>大谷地果樹共防</v>
          </cell>
        </row>
        <row r="75">
          <cell r="A75" t="str">
            <v>りんご174-1</v>
          </cell>
          <cell r="B75" t="str">
            <v>7-174</v>
          </cell>
          <cell r="C75">
            <v>1</v>
          </cell>
          <cell r="D75">
            <v>64</v>
          </cell>
          <cell r="E75" t="str">
            <v>7-1</v>
          </cell>
          <cell r="F75">
            <v>3</v>
          </cell>
          <cell r="G75">
            <v>7</v>
          </cell>
          <cell r="H75">
            <v>7</v>
          </cell>
          <cell r="I75">
            <v>174</v>
          </cell>
          <cell r="J75">
            <v>1</v>
          </cell>
          <cell r="K75" t="str">
            <v>りんご</v>
          </cell>
          <cell r="L75">
            <v>40</v>
          </cell>
          <cell r="N75" t="str">
            <v>大谷地果樹共防</v>
          </cell>
        </row>
        <row r="76">
          <cell r="A76" t="str">
            <v>りんご282-1</v>
          </cell>
          <cell r="B76" t="str">
            <v>7-282</v>
          </cell>
          <cell r="C76">
            <v>1</v>
          </cell>
          <cell r="D76">
            <v>65</v>
          </cell>
          <cell r="E76" t="str">
            <v>7-1</v>
          </cell>
          <cell r="F76">
            <v>4</v>
          </cell>
          <cell r="G76">
            <v>7</v>
          </cell>
          <cell r="H76">
            <v>7</v>
          </cell>
          <cell r="I76">
            <v>282</v>
          </cell>
          <cell r="J76">
            <v>1</v>
          </cell>
          <cell r="K76" t="str">
            <v>りんご</v>
          </cell>
          <cell r="L76">
            <v>20</v>
          </cell>
          <cell r="N76" t="str">
            <v>大谷地果樹共防</v>
          </cell>
        </row>
        <row r="77">
          <cell r="A77" t="str">
            <v>りんご283-1</v>
          </cell>
          <cell r="B77" t="str">
            <v>7-283</v>
          </cell>
          <cell r="C77">
            <v>1</v>
          </cell>
          <cell r="D77">
            <v>66</v>
          </cell>
          <cell r="E77" t="str">
            <v>7-1</v>
          </cell>
          <cell r="F77">
            <v>5</v>
          </cell>
          <cell r="G77">
            <v>7</v>
          </cell>
          <cell r="H77">
            <v>7</v>
          </cell>
          <cell r="I77">
            <v>283</v>
          </cell>
          <cell r="J77">
            <v>1</v>
          </cell>
          <cell r="K77" t="str">
            <v>りんご</v>
          </cell>
          <cell r="L77">
            <v>25</v>
          </cell>
          <cell r="N77" t="str">
            <v>大谷地果樹共防</v>
          </cell>
        </row>
        <row r="78">
          <cell r="A78" t="str">
            <v>りんご126-1</v>
          </cell>
          <cell r="B78" t="str">
            <v>9-126</v>
          </cell>
          <cell r="C78">
            <v>1</v>
          </cell>
          <cell r="D78">
            <v>67</v>
          </cell>
          <cell r="E78" t="str">
            <v>9-1</v>
          </cell>
          <cell r="F78">
            <v>1</v>
          </cell>
          <cell r="G78">
            <v>8</v>
          </cell>
          <cell r="H78">
            <v>9</v>
          </cell>
          <cell r="I78">
            <v>126</v>
          </cell>
          <cell r="J78">
            <v>1</v>
          </cell>
          <cell r="K78" t="str">
            <v>りんご</v>
          </cell>
          <cell r="L78">
            <v>39</v>
          </cell>
          <cell r="N78" t="str">
            <v>外目りんごわい化栽培生産組合</v>
          </cell>
        </row>
        <row r="79">
          <cell r="A79" t="str">
            <v>りんご130-1</v>
          </cell>
          <cell r="B79" t="str">
            <v>9-130</v>
          </cell>
          <cell r="C79">
            <v>1</v>
          </cell>
          <cell r="D79">
            <v>68</v>
          </cell>
          <cell r="E79" t="str">
            <v>9-1</v>
          </cell>
          <cell r="F79">
            <v>2</v>
          </cell>
          <cell r="G79">
            <v>8</v>
          </cell>
          <cell r="H79">
            <v>9</v>
          </cell>
          <cell r="I79">
            <v>130</v>
          </cell>
          <cell r="J79">
            <v>1</v>
          </cell>
          <cell r="K79" t="str">
            <v>りんご</v>
          </cell>
          <cell r="L79">
            <v>16</v>
          </cell>
          <cell r="N79" t="str">
            <v>外目りんごわい化栽培生産組合</v>
          </cell>
        </row>
        <row r="80">
          <cell r="A80" t="str">
            <v>りんご174-2</v>
          </cell>
          <cell r="B80" t="str">
            <v>9-174</v>
          </cell>
          <cell r="C80">
            <v>1</v>
          </cell>
          <cell r="D80">
            <v>69</v>
          </cell>
          <cell r="E80" t="str">
            <v>9-1</v>
          </cell>
          <cell r="F80">
            <v>3</v>
          </cell>
          <cell r="G80">
            <v>8</v>
          </cell>
          <cell r="H80">
            <v>9</v>
          </cell>
          <cell r="I80">
            <v>174</v>
          </cell>
          <cell r="J80">
            <v>1</v>
          </cell>
          <cell r="K80" t="str">
            <v>りんご</v>
          </cell>
          <cell r="L80">
            <v>31</v>
          </cell>
          <cell r="N80" t="str">
            <v>外目りんごわい化栽培生産組合</v>
          </cell>
        </row>
        <row r="81">
          <cell r="A81" t="str">
            <v>りんご260-1</v>
          </cell>
          <cell r="B81" t="str">
            <v>9-260</v>
          </cell>
          <cell r="C81">
            <v>1</v>
          </cell>
          <cell r="D81">
            <v>70</v>
          </cell>
          <cell r="E81" t="str">
            <v>9-1</v>
          </cell>
          <cell r="F81">
            <v>4</v>
          </cell>
          <cell r="G81">
            <v>8</v>
          </cell>
          <cell r="H81">
            <v>9</v>
          </cell>
          <cell r="I81">
            <v>260</v>
          </cell>
          <cell r="J81">
            <v>1</v>
          </cell>
          <cell r="K81" t="str">
            <v>りんご</v>
          </cell>
          <cell r="L81">
            <v>14</v>
          </cell>
          <cell r="N81" t="str">
            <v>外目りんごわい化栽培生産組合</v>
          </cell>
        </row>
        <row r="82">
          <cell r="A82" t="str">
            <v>りんご27-1</v>
          </cell>
          <cell r="B82" t="str">
            <v>10-27</v>
          </cell>
          <cell r="C82">
            <v>1</v>
          </cell>
          <cell r="D82">
            <v>71</v>
          </cell>
          <cell r="E82" t="str">
            <v>10-1</v>
          </cell>
          <cell r="F82">
            <v>1</v>
          </cell>
          <cell r="G82">
            <v>9</v>
          </cell>
          <cell r="H82">
            <v>10</v>
          </cell>
          <cell r="I82">
            <v>27</v>
          </cell>
          <cell r="J82">
            <v>1</v>
          </cell>
          <cell r="K82" t="str">
            <v>りんご</v>
          </cell>
          <cell r="L82">
            <v>100</v>
          </cell>
          <cell r="N82" t="str">
            <v>楢沢共防</v>
          </cell>
        </row>
        <row r="83">
          <cell r="A83" t="str">
            <v>りんご29-1</v>
          </cell>
          <cell r="B83" t="str">
            <v>10-29</v>
          </cell>
          <cell r="C83">
            <v>1</v>
          </cell>
          <cell r="D83">
            <v>72</v>
          </cell>
          <cell r="E83" t="str">
            <v>10-1</v>
          </cell>
          <cell r="F83">
            <v>2</v>
          </cell>
          <cell r="G83">
            <v>9</v>
          </cell>
          <cell r="H83">
            <v>10</v>
          </cell>
          <cell r="I83">
            <v>29</v>
          </cell>
          <cell r="J83">
            <v>1</v>
          </cell>
          <cell r="K83" t="str">
            <v>りんご</v>
          </cell>
          <cell r="L83">
            <v>100</v>
          </cell>
          <cell r="N83" t="str">
            <v>楢沢共防</v>
          </cell>
        </row>
        <row r="84">
          <cell r="A84" t="str">
            <v>なし29-1</v>
          </cell>
          <cell r="B84" t="str">
            <v>10-29</v>
          </cell>
          <cell r="C84">
            <v>2</v>
          </cell>
          <cell r="D84" t="str">
            <v/>
          </cell>
          <cell r="E84" t="str">
            <v>10-5</v>
          </cell>
          <cell r="F84">
            <v>3</v>
          </cell>
          <cell r="G84">
            <v>9</v>
          </cell>
          <cell r="H84">
            <v>10</v>
          </cell>
          <cell r="I84">
            <v>29</v>
          </cell>
          <cell r="J84">
            <v>5</v>
          </cell>
          <cell r="K84" t="str">
            <v>なし</v>
          </cell>
          <cell r="L84">
            <v>20</v>
          </cell>
          <cell r="N84" t="str">
            <v>楢沢共防</v>
          </cell>
        </row>
        <row r="85">
          <cell r="A85" t="str">
            <v>りんご108-1</v>
          </cell>
          <cell r="B85" t="str">
            <v>10-108</v>
          </cell>
          <cell r="C85">
            <v>1</v>
          </cell>
          <cell r="D85">
            <v>73</v>
          </cell>
          <cell r="E85" t="str">
            <v>10-1</v>
          </cell>
          <cell r="F85">
            <v>4</v>
          </cell>
          <cell r="G85">
            <v>9</v>
          </cell>
          <cell r="H85">
            <v>10</v>
          </cell>
          <cell r="I85">
            <v>108</v>
          </cell>
          <cell r="J85">
            <v>1</v>
          </cell>
          <cell r="K85" t="str">
            <v>りんご</v>
          </cell>
          <cell r="L85">
            <v>100</v>
          </cell>
          <cell r="N85" t="str">
            <v>楢沢共防</v>
          </cell>
        </row>
        <row r="86">
          <cell r="A86" t="str">
            <v>りんご143-1</v>
          </cell>
          <cell r="B86" t="str">
            <v>10-143</v>
          </cell>
          <cell r="C86">
            <v>1</v>
          </cell>
          <cell r="D86">
            <v>74</v>
          </cell>
          <cell r="E86" t="str">
            <v>10-1</v>
          </cell>
          <cell r="F86">
            <v>5</v>
          </cell>
          <cell r="G86">
            <v>9</v>
          </cell>
          <cell r="H86">
            <v>10</v>
          </cell>
          <cell r="I86">
            <v>143</v>
          </cell>
          <cell r="J86">
            <v>1</v>
          </cell>
          <cell r="K86" t="str">
            <v>りんご</v>
          </cell>
          <cell r="L86">
            <v>140</v>
          </cell>
          <cell r="N86" t="str">
            <v>楢沢共防</v>
          </cell>
        </row>
        <row r="87">
          <cell r="A87" t="str">
            <v>なし143-1</v>
          </cell>
          <cell r="B87" t="str">
            <v>10-143</v>
          </cell>
          <cell r="C87">
            <v>2</v>
          </cell>
          <cell r="D87" t="str">
            <v/>
          </cell>
          <cell r="E87" t="str">
            <v>10-5</v>
          </cell>
          <cell r="F87">
            <v>6</v>
          </cell>
          <cell r="G87">
            <v>9</v>
          </cell>
          <cell r="H87">
            <v>10</v>
          </cell>
          <cell r="I87">
            <v>143</v>
          </cell>
          <cell r="J87">
            <v>5</v>
          </cell>
          <cell r="K87" t="str">
            <v>なし</v>
          </cell>
          <cell r="L87">
            <v>10</v>
          </cell>
          <cell r="N87" t="str">
            <v>楢沢共防</v>
          </cell>
        </row>
        <row r="88">
          <cell r="A88" t="str">
            <v>りんご46-1</v>
          </cell>
          <cell r="B88" t="str">
            <v>11-46</v>
          </cell>
          <cell r="C88">
            <v>1</v>
          </cell>
          <cell r="D88">
            <v>75</v>
          </cell>
          <cell r="E88" t="str">
            <v>11-1</v>
          </cell>
          <cell r="F88">
            <v>1</v>
          </cell>
          <cell r="G88">
            <v>10</v>
          </cell>
          <cell r="H88">
            <v>11</v>
          </cell>
          <cell r="I88">
            <v>46</v>
          </cell>
          <cell r="J88">
            <v>1</v>
          </cell>
          <cell r="K88" t="str">
            <v>りんご</v>
          </cell>
          <cell r="L88">
            <v>12</v>
          </cell>
          <cell r="N88" t="str">
            <v>安本果樹共同防除組合</v>
          </cell>
        </row>
        <row r="89">
          <cell r="A89" t="str">
            <v>りんご187-1</v>
          </cell>
          <cell r="B89" t="str">
            <v>11-187</v>
          </cell>
          <cell r="C89">
            <v>1</v>
          </cell>
          <cell r="D89">
            <v>76</v>
          </cell>
          <cell r="E89" t="str">
            <v>11-1</v>
          </cell>
          <cell r="F89">
            <v>2</v>
          </cell>
          <cell r="G89">
            <v>10</v>
          </cell>
          <cell r="H89">
            <v>11</v>
          </cell>
          <cell r="I89">
            <v>187</v>
          </cell>
          <cell r="J89">
            <v>1</v>
          </cell>
          <cell r="K89" t="str">
            <v>りんご</v>
          </cell>
          <cell r="L89">
            <v>7</v>
          </cell>
          <cell r="N89" t="str">
            <v>安本果樹共同防除組合</v>
          </cell>
        </row>
        <row r="90">
          <cell r="A90" t="str">
            <v>りんご196-1</v>
          </cell>
          <cell r="B90" t="str">
            <v>11-196</v>
          </cell>
          <cell r="C90">
            <v>1</v>
          </cell>
          <cell r="D90">
            <v>77</v>
          </cell>
          <cell r="E90" t="str">
            <v>11-1</v>
          </cell>
          <cell r="F90">
            <v>3</v>
          </cell>
          <cell r="G90">
            <v>10</v>
          </cell>
          <cell r="H90">
            <v>11</v>
          </cell>
          <cell r="I90">
            <v>196</v>
          </cell>
          <cell r="J90">
            <v>1</v>
          </cell>
          <cell r="K90" t="str">
            <v>りんご</v>
          </cell>
          <cell r="L90">
            <v>11.2</v>
          </cell>
          <cell r="N90" t="str">
            <v>安本果樹共同防除組合</v>
          </cell>
        </row>
        <row r="91">
          <cell r="A91" t="str">
            <v>りんご203-1</v>
          </cell>
          <cell r="B91" t="str">
            <v>11-203</v>
          </cell>
          <cell r="C91">
            <v>1</v>
          </cell>
          <cell r="D91">
            <v>78</v>
          </cell>
          <cell r="E91" t="str">
            <v>11-1</v>
          </cell>
          <cell r="F91">
            <v>4</v>
          </cell>
          <cell r="G91">
            <v>10</v>
          </cell>
          <cell r="H91">
            <v>11</v>
          </cell>
          <cell r="I91">
            <v>203</v>
          </cell>
          <cell r="J91">
            <v>1</v>
          </cell>
          <cell r="K91" t="str">
            <v>りんご</v>
          </cell>
          <cell r="L91">
            <v>24</v>
          </cell>
          <cell r="N91" t="str">
            <v>安本果樹共同防除組合</v>
          </cell>
        </row>
        <row r="92">
          <cell r="A92" t="str">
            <v>りんご207-1</v>
          </cell>
          <cell r="B92" t="str">
            <v>11-207</v>
          </cell>
          <cell r="C92">
            <v>1</v>
          </cell>
          <cell r="D92">
            <v>79</v>
          </cell>
          <cell r="E92" t="str">
            <v>11-1</v>
          </cell>
          <cell r="F92">
            <v>5</v>
          </cell>
          <cell r="G92">
            <v>10</v>
          </cell>
          <cell r="H92">
            <v>11</v>
          </cell>
          <cell r="I92">
            <v>207</v>
          </cell>
          <cell r="J92">
            <v>1</v>
          </cell>
          <cell r="K92" t="str">
            <v>りんご</v>
          </cell>
          <cell r="L92">
            <v>41</v>
          </cell>
          <cell r="N92" t="str">
            <v>安本果樹共同防除組合</v>
          </cell>
        </row>
        <row r="93">
          <cell r="A93" t="str">
            <v>りんご213-1</v>
          </cell>
          <cell r="B93" t="str">
            <v>11-213</v>
          </cell>
          <cell r="C93">
            <v>1</v>
          </cell>
          <cell r="D93">
            <v>80</v>
          </cell>
          <cell r="E93" t="str">
            <v>11-1</v>
          </cell>
          <cell r="F93">
            <v>6</v>
          </cell>
          <cell r="G93">
            <v>10</v>
          </cell>
          <cell r="H93">
            <v>11</v>
          </cell>
          <cell r="I93">
            <v>213</v>
          </cell>
          <cell r="J93">
            <v>1</v>
          </cell>
          <cell r="K93" t="str">
            <v>りんご</v>
          </cell>
          <cell r="L93">
            <v>18.5</v>
          </cell>
          <cell r="N93" t="str">
            <v>安本果樹共同防除組合</v>
          </cell>
        </row>
        <row r="94">
          <cell r="A94" t="str">
            <v>りんご214-1</v>
          </cell>
          <cell r="B94" t="str">
            <v>11-214</v>
          </cell>
          <cell r="C94">
            <v>1</v>
          </cell>
          <cell r="D94">
            <v>81</v>
          </cell>
          <cell r="E94" t="str">
            <v>11-1</v>
          </cell>
          <cell r="F94">
            <v>7</v>
          </cell>
          <cell r="G94">
            <v>10</v>
          </cell>
          <cell r="H94">
            <v>11</v>
          </cell>
          <cell r="I94">
            <v>214</v>
          </cell>
          <cell r="J94">
            <v>1</v>
          </cell>
          <cell r="K94" t="str">
            <v>りんご</v>
          </cell>
          <cell r="L94">
            <v>23</v>
          </cell>
          <cell r="N94" t="str">
            <v>安本果樹共同防除組合</v>
          </cell>
        </row>
        <row r="95">
          <cell r="A95" t="str">
            <v>りんご223-1</v>
          </cell>
          <cell r="B95" t="str">
            <v>11-223</v>
          </cell>
          <cell r="C95">
            <v>1</v>
          </cell>
          <cell r="D95">
            <v>82</v>
          </cell>
          <cell r="E95" t="str">
            <v>11-1</v>
          </cell>
          <cell r="F95">
            <v>8</v>
          </cell>
          <cell r="G95">
            <v>10</v>
          </cell>
          <cell r="H95">
            <v>11</v>
          </cell>
          <cell r="I95">
            <v>223</v>
          </cell>
          <cell r="J95">
            <v>1</v>
          </cell>
          <cell r="K95" t="str">
            <v>りんご</v>
          </cell>
          <cell r="L95">
            <v>4</v>
          </cell>
          <cell r="N95" t="str">
            <v>安本果樹共同防除組合</v>
          </cell>
        </row>
        <row r="96">
          <cell r="A96" t="str">
            <v>りんご233-1</v>
          </cell>
          <cell r="B96" t="str">
            <v>11-233</v>
          </cell>
          <cell r="C96">
            <v>1</v>
          </cell>
          <cell r="D96">
            <v>83</v>
          </cell>
          <cell r="E96" t="str">
            <v>11-1</v>
          </cell>
          <cell r="F96">
            <v>9</v>
          </cell>
          <cell r="G96">
            <v>10</v>
          </cell>
          <cell r="H96">
            <v>11</v>
          </cell>
          <cell r="I96">
            <v>233</v>
          </cell>
          <cell r="J96">
            <v>1</v>
          </cell>
          <cell r="K96" t="str">
            <v>りんご</v>
          </cell>
          <cell r="L96">
            <v>13</v>
          </cell>
          <cell r="N96" t="str">
            <v>安本果樹共同防除組合</v>
          </cell>
        </row>
        <row r="97">
          <cell r="A97" t="str">
            <v>りんご248-1</v>
          </cell>
          <cell r="B97" t="str">
            <v>11-248</v>
          </cell>
          <cell r="C97">
            <v>1</v>
          </cell>
          <cell r="D97">
            <v>84</v>
          </cell>
          <cell r="E97" t="str">
            <v>11-1</v>
          </cell>
          <cell r="F97">
            <v>10</v>
          </cell>
          <cell r="G97">
            <v>10</v>
          </cell>
          <cell r="H97">
            <v>11</v>
          </cell>
          <cell r="I97">
            <v>248</v>
          </cell>
          <cell r="J97">
            <v>1</v>
          </cell>
          <cell r="K97" t="str">
            <v>りんご</v>
          </cell>
          <cell r="L97">
            <v>33</v>
          </cell>
          <cell r="N97" t="str">
            <v>安本果樹共同防除組合</v>
          </cell>
        </row>
        <row r="98">
          <cell r="A98" t="str">
            <v>りんご266-1</v>
          </cell>
          <cell r="B98" t="str">
            <v>11-266</v>
          </cell>
          <cell r="C98">
            <v>1</v>
          </cell>
          <cell r="D98">
            <v>85</v>
          </cell>
          <cell r="E98" t="str">
            <v>11-1</v>
          </cell>
          <cell r="F98">
            <v>11</v>
          </cell>
          <cell r="G98">
            <v>10</v>
          </cell>
          <cell r="H98">
            <v>11</v>
          </cell>
          <cell r="I98">
            <v>266</v>
          </cell>
          <cell r="J98">
            <v>1</v>
          </cell>
          <cell r="K98" t="str">
            <v>りんご</v>
          </cell>
          <cell r="L98">
            <v>8</v>
          </cell>
          <cell r="N98" t="str">
            <v>安本果樹共同防除組合</v>
          </cell>
        </row>
        <row r="99">
          <cell r="A99" t="str">
            <v>りんご310-1</v>
          </cell>
          <cell r="B99" t="str">
            <v>11-310</v>
          </cell>
          <cell r="C99">
            <v>1</v>
          </cell>
          <cell r="D99">
            <v>86</v>
          </cell>
          <cell r="E99" t="str">
            <v>11-1</v>
          </cell>
          <cell r="F99">
            <v>12</v>
          </cell>
          <cell r="G99">
            <v>10</v>
          </cell>
          <cell r="H99">
            <v>11</v>
          </cell>
          <cell r="I99">
            <v>310</v>
          </cell>
          <cell r="J99">
            <v>1</v>
          </cell>
          <cell r="K99" t="str">
            <v>りんご</v>
          </cell>
          <cell r="L99">
            <v>4</v>
          </cell>
          <cell r="N99" t="str">
            <v>安本果樹共同防除組合</v>
          </cell>
        </row>
        <row r="100">
          <cell r="A100" t="str">
            <v>りんご311-1</v>
          </cell>
          <cell r="B100" t="str">
            <v>11-311</v>
          </cell>
          <cell r="C100">
            <v>1</v>
          </cell>
          <cell r="D100">
            <v>87</v>
          </cell>
          <cell r="E100" t="str">
            <v>11-1</v>
          </cell>
          <cell r="F100">
            <v>13</v>
          </cell>
          <cell r="G100">
            <v>10</v>
          </cell>
          <cell r="H100">
            <v>11</v>
          </cell>
          <cell r="I100">
            <v>311</v>
          </cell>
          <cell r="J100">
            <v>1</v>
          </cell>
          <cell r="K100" t="str">
            <v>りんご</v>
          </cell>
          <cell r="L100">
            <v>21</v>
          </cell>
          <cell r="N100" t="str">
            <v>安本果樹共同防除組合</v>
          </cell>
        </row>
        <row r="101">
          <cell r="A101" t="str">
            <v>りんご322-1</v>
          </cell>
          <cell r="B101" t="str">
            <v>11-322</v>
          </cell>
          <cell r="C101">
            <v>1</v>
          </cell>
          <cell r="D101">
            <v>88</v>
          </cell>
          <cell r="E101" t="str">
            <v>11-1</v>
          </cell>
          <cell r="F101">
            <v>14</v>
          </cell>
          <cell r="G101">
            <v>10</v>
          </cell>
          <cell r="H101">
            <v>11</v>
          </cell>
          <cell r="I101">
            <v>322</v>
          </cell>
          <cell r="J101">
            <v>1</v>
          </cell>
          <cell r="K101" t="str">
            <v>りんご</v>
          </cell>
          <cell r="L101">
            <v>6</v>
          </cell>
          <cell r="N101" t="str">
            <v>安本果樹共同防除組合</v>
          </cell>
        </row>
        <row r="102">
          <cell r="A102" t="str">
            <v>りんご324-1</v>
          </cell>
          <cell r="B102" t="str">
            <v>11-324</v>
          </cell>
          <cell r="C102">
            <v>1</v>
          </cell>
          <cell r="D102">
            <v>89</v>
          </cell>
          <cell r="E102" t="str">
            <v>11-1</v>
          </cell>
          <cell r="F102">
            <v>15</v>
          </cell>
          <cell r="G102">
            <v>10</v>
          </cell>
          <cell r="H102">
            <v>11</v>
          </cell>
          <cell r="I102">
            <v>324</v>
          </cell>
          <cell r="J102">
            <v>1</v>
          </cell>
          <cell r="K102" t="str">
            <v>りんご</v>
          </cell>
          <cell r="L102">
            <v>11</v>
          </cell>
          <cell r="N102" t="str">
            <v>安本果樹共同防除組合</v>
          </cell>
        </row>
        <row r="103">
          <cell r="A103" t="str">
            <v>りんご327-1</v>
          </cell>
          <cell r="B103" t="str">
            <v>11-327</v>
          </cell>
          <cell r="C103">
            <v>1</v>
          </cell>
          <cell r="D103">
            <v>90</v>
          </cell>
          <cell r="E103" t="str">
            <v>11-1</v>
          </cell>
          <cell r="F103">
            <v>16</v>
          </cell>
          <cell r="G103">
            <v>10</v>
          </cell>
          <cell r="H103">
            <v>11</v>
          </cell>
          <cell r="I103">
            <v>327</v>
          </cell>
          <cell r="J103">
            <v>1</v>
          </cell>
          <cell r="K103" t="str">
            <v>りんご</v>
          </cell>
          <cell r="L103">
            <v>3</v>
          </cell>
          <cell r="N103" t="str">
            <v>安本果樹共同防除組合</v>
          </cell>
        </row>
        <row r="104">
          <cell r="A104" t="str">
            <v>りんご328-1</v>
          </cell>
          <cell r="B104" t="str">
            <v>11-328</v>
          </cell>
          <cell r="C104">
            <v>1</v>
          </cell>
          <cell r="D104">
            <v>91</v>
          </cell>
          <cell r="E104" t="str">
            <v>11-1</v>
          </cell>
          <cell r="F104">
            <v>17</v>
          </cell>
          <cell r="G104">
            <v>10</v>
          </cell>
          <cell r="H104">
            <v>11</v>
          </cell>
          <cell r="I104">
            <v>328</v>
          </cell>
          <cell r="J104">
            <v>1</v>
          </cell>
          <cell r="K104" t="str">
            <v>りんご</v>
          </cell>
          <cell r="L104">
            <v>8</v>
          </cell>
          <cell r="N104" t="str">
            <v>安本果樹共同防除組合</v>
          </cell>
        </row>
        <row r="105">
          <cell r="A105" t="str">
            <v>りんご329-1</v>
          </cell>
          <cell r="B105" t="str">
            <v>11-329</v>
          </cell>
          <cell r="C105">
            <v>1</v>
          </cell>
          <cell r="D105">
            <v>92</v>
          </cell>
          <cell r="E105" t="str">
            <v>11-1</v>
          </cell>
          <cell r="F105">
            <v>18</v>
          </cell>
          <cell r="G105">
            <v>10</v>
          </cell>
          <cell r="H105">
            <v>11</v>
          </cell>
          <cell r="I105">
            <v>329</v>
          </cell>
          <cell r="J105">
            <v>1</v>
          </cell>
          <cell r="K105" t="str">
            <v>りんご</v>
          </cell>
          <cell r="L105">
            <v>15</v>
          </cell>
          <cell r="N105" t="str">
            <v>安本果樹共同防除組合</v>
          </cell>
        </row>
        <row r="106">
          <cell r="A106" t="str">
            <v>りんご331-1</v>
          </cell>
          <cell r="B106" t="str">
            <v>11-331</v>
          </cell>
          <cell r="C106">
            <v>1</v>
          </cell>
          <cell r="D106">
            <v>93</v>
          </cell>
          <cell r="E106" t="str">
            <v>11-1</v>
          </cell>
          <cell r="F106">
            <v>19</v>
          </cell>
          <cell r="G106">
            <v>10</v>
          </cell>
          <cell r="H106">
            <v>11</v>
          </cell>
          <cell r="I106">
            <v>331</v>
          </cell>
          <cell r="J106">
            <v>1</v>
          </cell>
          <cell r="K106" t="str">
            <v>りんご</v>
          </cell>
          <cell r="L106">
            <v>13</v>
          </cell>
          <cell r="N106" t="str">
            <v>安本果樹共同防除組合</v>
          </cell>
        </row>
        <row r="107">
          <cell r="A107" t="str">
            <v>りんご332-1</v>
          </cell>
          <cell r="B107" t="str">
            <v>11-332</v>
          </cell>
          <cell r="C107">
            <v>1</v>
          </cell>
          <cell r="D107">
            <v>94</v>
          </cell>
          <cell r="E107" t="str">
            <v>11-1</v>
          </cell>
          <cell r="F107">
            <v>20</v>
          </cell>
          <cell r="G107">
            <v>10</v>
          </cell>
          <cell r="H107">
            <v>11</v>
          </cell>
          <cell r="I107">
            <v>332</v>
          </cell>
          <cell r="J107">
            <v>1</v>
          </cell>
          <cell r="K107" t="str">
            <v>りんご</v>
          </cell>
          <cell r="L107">
            <v>1.2</v>
          </cell>
          <cell r="N107" t="str">
            <v>安本果樹共同防除組合</v>
          </cell>
        </row>
        <row r="108">
          <cell r="A108" t="str">
            <v>りんご333-1</v>
          </cell>
          <cell r="B108" t="str">
            <v>11-333</v>
          </cell>
          <cell r="C108">
            <v>1</v>
          </cell>
          <cell r="D108">
            <v>95</v>
          </cell>
          <cell r="E108" t="str">
            <v>11-1</v>
          </cell>
          <cell r="F108">
            <v>21</v>
          </cell>
          <cell r="G108">
            <v>10</v>
          </cell>
          <cell r="H108">
            <v>11</v>
          </cell>
          <cell r="I108">
            <v>333</v>
          </cell>
          <cell r="J108">
            <v>1</v>
          </cell>
          <cell r="K108" t="str">
            <v>りんご</v>
          </cell>
          <cell r="L108">
            <v>21.6</v>
          </cell>
          <cell r="N108" t="str">
            <v>安本果樹共同防除組合</v>
          </cell>
        </row>
        <row r="109">
          <cell r="A109" t="str">
            <v>りんご334-1</v>
          </cell>
          <cell r="B109" t="str">
            <v>11-334</v>
          </cell>
          <cell r="C109">
            <v>1</v>
          </cell>
          <cell r="D109">
            <v>96</v>
          </cell>
          <cell r="E109" t="str">
            <v>11-1</v>
          </cell>
          <cell r="F109">
            <v>22</v>
          </cell>
          <cell r="G109">
            <v>10</v>
          </cell>
          <cell r="H109">
            <v>11</v>
          </cell>
          <cell r="I109">
            <v>334</v>
          </cell>
          <cell r="J109">
            <v>1</v>
          </cell>
          <cell r="K109" t="str">
            <v>りんご</v>
          </cell>
          <cell r="L109">
            <v>14</v>
          </cell>
          <cell r="N109" t="str">
            <v>安本果樹共同防除組合</v>
          </cell>
        </row>
        <row r="110">
          <cell r="A110" t="str">
            <v>りんご335-1</v>
          </cell>
          <cell r="B110" t="str">
            <v>11-335</v>
          </cell>
          <cell r="C110">
            <v>1</v>
          </cell>
          <cell r="D110">
            <v>97</v>
          </cell>
          <cell r="E110" t="str">
            <v>11-1</v>
          </cell>
          <cell r="F110">
            <v>23</v>
          </cell>
          <cell r="G110">
            <v>10</v>
          </cell>
          <cell r="H110">
            <v>11</v>
          </cell>
          <cell r="I110">
            <v>335</v>
          </cell>
          <cell r="J110">
            <v>1</v>
          </cell>
          <cell r="K110" t="str">
            <v>りんご</v>
          </cell>
          <cell r="L110">
            <v>3</v>
          </cell>
          <cell r="N110" t="str">
            <v>安本果樹共同防除組合</v>
          </cell>
        </row>
        <row r="111">
          <cell r="A111" t="str">
            <v>りんご367-1</v>
          </cell>
          <cell r="B111" t="str">
            <v>11-367</v>
          </cell>
          <cell r="C111">
            <v>1</v>
          </cell>
          <cell r="D111">
            <v>98</v>
          </cell>
          <cell r="E111" t="str">
            <v>11-1</v>
          </cell>
          <cell r="F111">
            <v>24</v>
          </cell>
          <cell r="G111">
            <v>10</v>
          </cell>
          <cell r="H111">
            <v>11</v>
          </cell>
          <cell r="I111">
            <v>367</v>
          </cell>
          <cell r="J111">
            <v>1</v>
          </cell>
          <cell r="K111" t="str">
            <v>りんご</v>
          </cell>
          <cell r="L111">
            <v>5.5</v>
          </cell>
          <cell r="N111" t="str">
            <v>安本果樹共同防除組合</v>
          </cell>
        </row>
        <row r="112">
          <cell r="A112" t="str">
            <v>りんご48-1</v>
          </cell>
          <cell r="B112" t="str">
            <v>12-48</v>
          </cell>
          <cell r="C112">
            <v>1</v>
          </cell>
          <cell r="D112">
            <v>99</v>
          </cell>
          <cell r="E112" t="str">
            <v>12-1</v>
          </cell>
          <cell r="F112">
            <v>1</v>
          </cell>
          <cell r="G112">
            <v>11</v>
          </cell>
          <cell r="H112">
            <v>12</v>
          </cell>
          <cell r="I112">
            <v>48</v>
          </cell>
          <cell r="J112">
            <v>1</v>
          </cell>
          <cell r="K112" t="str">
            <v>りんご</v>
          </cell>
          <cell r="L112">
            <v>108</v>
          </cell>
          <cell r="N112" t="str">
            <v>安本睦会共同防除組合</v>
          </cell>
        </row>
        <row r="113">
          <cell r="A113" t="str">
            <v>りんご172-1</v>
          </cell>
          <cell r="B113" t="str">
            <v>12-172</v>
          </cell>
          <cell r="C113">
            <v>1</v>
          </cell>
          <cell r="D113">
            <v>100</v>
          </cell>
          <cell r="E113" t="str">
            <v>12-1</v>
          </cell>
          <cell r="F113">
            <v>2</v>
          </cell>
          <cell r="G113">
            <v>11</v>
          </cell>
          <cell r="H113">
            <v>12</v>
          </cell>
          <cell r="I113">
            <v>172</v>
          </cell>
          <cell r="J113">
            <v>1</v>
          </cell>
          <cell r="K113" t="str">
            <v>りんご</v>
          </cell>
          <cell r="L113">
            <v>8</v>
          </cell>
          <cell r="N113" t="str">
            <v>安本睦会共同防除組合</v>
          </cell>
        </row>
        <row r="114">
          <cell r="A114" t="str">
            <v>りんご186-1</v>
          </cell>
          <cell r="B114" t="str">
            <v>12-186</v>
          </cell>
          <cell r="C114">
            <v>1</v>
          </cell>
          <cell r="D114">
            <v>101</v>
          </cell>
          <cell r="E114" t="str">
            <v>12-1</v>
          </cell>
          <cell r="F114">
            <v>3</v>
          </cell>
          <cell r="G114">
            <v>11</v>
          </cell>
          <cell r="H114">
            <v>12</v>
          </cell>
          <cell r="I114">
            <v>186</v>
          </cell>
          <cell r="J114">
            <v>1</v>
          </cell>
          <cell r="K114" t="str">
            <v>りんご</v>
          </cell>
          <cell r="L114">
            <v>10</v>
          </cell>
          <cell r="N114" t="str">
            <v>安本睦会共同防除組合</v>
          </cell>
        </row>
        <row r="115">
          <cell r="A115" t="str">
            <v>りんご324-2</v>
          </cell>
          <cell r="B115" t="str">
            <v>12-324</v>
          </cell>
          <cell r="C115">
            <v>1</v>
          </cell>
          <cell r="D115">
            <v>102</v>
          </cell>
          <cell r="E115" t="str">
            <v>12-1</v>
          </cell>
          <cell r="F115">
            <v>4</v>
          </cell>
          <cell r="G115">
            <v>11</v>
          </cell>
          <cell r="H115">
            <v>12</v>
          </cell>
          <cell r="I115">
            <v>324</v>
          </cell>
          <cell r="J115">
            <v>1</v>
          </cell>
          <cell r="K115" t="str">
            <v>りんご</v>
          </cell>
          <cell r="L115">
            <v>10</v>
          </cell>
          <cell r="N115" t="str">
            <v>安本睦会共同防除組合</v>
          </cell>
        </row>
        <row r="116">
          <cell r="A116" t="str">
            <v>りんご40-1</v>
          </cell>
          <cell r="B116" t="str">
            <v>13-40</v>
          </cell>
          <cell r="C116">
            <v>1</v>
          </cell>
          <cell r="D116">
            <v>103</v>
          </cell>
          <cell r="E116" t="str">
            <v>13-1</v>
          </cell>
          <cell r="F116">
            <v>1</v>
          </cell>
          <cell r="G116">
            <v>12</v>
          </cell>
          <cell r="H116">
            <v>13</v>
          </cell>
          <cell r="I116">
            <v>40</v>
          </cell>
          <cell r="J116">
            <v>1</v>
          </cell>
          <cell r="K116" t="str">
            <v>りんご</v>
          </cell>
          <cell r="L116">
            <v>220</v>
          </cell>
          <cell r="N116" t="str">
            <v>赤松共防</v>
          </cell>
        </row>
        <row r="117">
          <cell r="A117" t="str">
            <v>りんご41-1</v>
          </cell>
          <cell r="B117" t="str">
            <v>13-41</v>
          </cell>
          <cell r="C117">
            <v>1</v>
          </cell>
          <cell r="D117">
            <v>104</v>
          </cell>
          <cell r="E117" t="str">
            <v>13-1</v>
          </cell>
          <cell r="F117">
            <v>2</v>
          </cell>
          <cell r="G117">
            <v>12</v>
          </cell>
          <cell r="H117">
            <v>13</v>
          </cell>
          <cell r="I117">
            <v>41</v>
          </cell>
          <cell r="J117">
            <v>1</v>
          </cell>
          <cell r="K117" t="str">
            <v>りんご</v>
          </cell>
          <cell r="L117">
            <v>200</v>
          </cell>
          <cell r="N117" t="str">
            <v>赤松共防</v>
          </cell>
        </row>
        <row r="118">
          <cell r="A118" t="str">
            <v>りんご93-1</v>
          </cell>
          <cell r="B118" t="str">
            <v>14-93</v>
          </cell>
          <cell r="C118">
            <v>1</v>
          </cell>
          <cell r="D118">
            <v>105</v>
          </cell>
          <cell r="E118" t="str">
            <v>14-1</v>
          </cell>
          <cell r="F118">
            <v>1</v>
          </cell>
          <cell r="G118">
            <v>13</v>
          </cell>
          <cell r="H118">
            <v>14</v>
          </cell>
          <cell r="I118">
            <v>93</v>
          </cell>
          <cell r="J118">
            <v>1</v>
          </cell>
          <cell r="K118" t="str">
            <v>りんご</v>
          </cell>
          <cell r="L118">
            <v>160</v>
          </cell>
          <cell r="N118" t="str">
            <v>平林果樹共防</v>
          </cell>
        </row>
        <row r="119">
          <cell r="A119" t="str">
            <v>りんご118-1</v>
          </cell>
          <cell r="B119" t="str">
            <v>14-118</v>
          </cell>
          <cell r="C119">
            <v>1</v>
          </cell>
          <cell r="D119">
            <v>106</v>
          </cell>
          <cell r="E119" t="str">
            <v>14-1</v>
          </cell>
          <cell r="F119">
            <v>2</v>
          </cell>
          <cell r="G119">
            <v>13</v>
          </cell>
          <cell r="H119">
            <v>14</v>
          </cell>
          <cell r="I119">
            <v>118</v>
          </cell>
          <cell r="J119">
            <v>1</v>
          </cell>
          <cell r="K119" t="str">
            <v>りんご</v>
          </cell>
          <cell r="L119">
            <v>120</v>
          </cell>
          <cell r="N119" t="str">
            <v>平林果樹共防</v>
          </cell>
        </row>
        <row r="120">
          <cell r="A120" t="str">
            <v>りんご151-1</v>
          </cell>
          <cell r="B120" t="str">
            <v>14-151</v>
          </cell>
          <cell r="C120">
            <v>1</v>
          </cell>
          <cell r="D120">
            <v>107</v>
          </cell>
          <cell r="E120" t="str">
            <v>14-1</v>
          </cell>
          <cell r="F120">
            <v>3</v>
          </cell>
          <cell r="G120">
            <v>13</v>
          </cell>
          <cell r="H120">
            <v>14</v>
          </cell>
          <cell r="I120">
            <v>151</v>
          </cell>
          <cell r="J120">
            <v>1</v>
          </cell>
          <cell r="K120" t="str">
            <v>りんご</v>
          </cell>
          <cell r="L120">
            <v>70</v>
          </cell>
          <cell r="N120" t="str">
            <v>平林果樹共防</v>
          </cell>
        </row>
        <row r="121">
          <cell r="A121" t="str">
            <v>りんご308-1</v>
          </cell>
          <cell r="B121" t="str">
            <v>14-308</v>
          </cell>
          <cell r="C121">
            <v>1</v>
          </cell>
          <cell r="D121">
            <v>108</v>
          </cell>
          <cell r="E121" t="str">
            <v>14-1</v>
          </cell>
          <cell r="F121">
            <v>4</v>
          </cell>
          <cell r="G121">
            <v>13</v>
          </cell>
          <cell r="H121">
            <v>14</v>
          </cell>
          <cell r="I121">
            <v>308</v>
          </cell>
          <cell r="J121">
            <v>1</v>
          </cell>
          <cell r="K121" t="str">
            <v>りんご</v>
          </cell>
          <cell r="L121">
            <v>150</v>
          </cell>
          <cell r="N121" t="str">
            <v>平林果樹共防</v>
          </cell>
        </row>
        <row r="122">
          <cell r="A122" t="str">
            <v>りんご376-1</v>
          </cell>
          <cell r="B122" t="str">
            <v>15-376</v>
          </cell>
          <cell r="C122">
            <v>1</v>
          </cell>
          <cell r="D122">
            <v>109</v>
          </cell>
          <cell r="E122" t="str">
            <v>15-1</v>
          </cell>
          <cell r="F122">
            <v>1</v>
          </cell>
          <cell r="G122">
            <v>14</v>
          </cell>
          <cell r="H122">
            <v>15</v>
          </cell>
          <cell r="I122">
            <v>376</v>
          </cell>
          <cell r="J122">
            <v>1</v>
          </cell>
          <cell r="K122" t="str">
            <v>りんご</v>
          </cell>
          <cell r="L122">
            <v>41</v>
          </cell>
          <cell r="N122" t="str">
            <v>亀田果樹共同防除組合</v>
          </cell>
        </row>
        <row r="123">
          <cell r="A123" t="str">
            <v>りんご380-1</v>
          </cell>
          <cell r="B123" t="str">
            <v>15-380</v>
          </cell>
          <cell r="C123">
            <v>1</v>
          </cell>
          <cell r="D123">
            <v>110</v>
          </cell>
          <cell r="E123" t="str">
            <v>15-1</v>
          </cell>
          <cell r="F123">
            <v>2</v>
          </cell>
          <cell r="G123">
            <v>14</v>
          </cell>
          <cell r="H123">
            <v>15</v>
          </cell>
          <cell r="I123">
            <v>380</v>
          </cell>
          <cell r="J123">
            <v>1</v>
          </cell>
          <cell r="K123" t="str">
            <v>りんご</v>
          </cell>
          <cell r="L123">
            <v>50</v>
          </cell>
          <cell r="N123" t="str">
            <v>亀田果樹共同防除組合</v>
          </cell>
        </row>
        <row r="124">
          <cell r="A124" t="str">
            <v>りんご381-1</v>
          </cell>
          <cell r="B124" t="str">
            <v>15-381</v>
          </cell>
          <cell r="C124">
            <v>1</v>
          </cell>
          <cell r="D124">
            <v>111</v>
          </cell>
          <cell r="E124" t="str">
            <v>15-1</v>
          </cell>
          <cell r="F124">
            <v>3</v>
          </cell>
          <cell r="G124">
            <v>14</v>
          </cell>
          <cell r="H124">
            <v>15</v>
          </cell>
          <cell r="I124">
            <v>381</v>
          </cell>
          <cell r="J124">
            <v>1</v>
          </cell>
          <cell r="K124" t="str">
            <v>りんご</v>
          </cell>
          <cell r="L124">
            <v>35</v>
          </cell>
          <cell r="N124" t="str">
            <v>亀田果樹共同防除組合</v>
          </cell>
        </row>
        <row r="125">
          <cell r="A125" t="str">
            <v>りんご383-1</v>
          </cell>
          <cell r="B125" t="str">
            <v>15-383</v>
          </cell>
          <cell r="C125">
            <v>1</v>
          </cell>
          <cell r="D125">
            <v>112</v>
          </cell>
          <cell r="E125" t="str">
            <v>15-1</v>
          </cell>
          <cell r="F125">
            <v>4</v>
          </cell>
          <cell r="G125">
            <v>14</v>
          </cell>
          <cell r="H125">
            <v>15</v>
          </cell>
          <cell r="I125">
            <v>383</v>
          </cell>
          <cell r="J125">
            <v>1</v>
          </cell>
          <cell r="K125" t="str">
            <v>りんご</v>
          </cell>
          <cell r="L125">
            <v>45</v>
          </cell>
          <cell r="N125" t="str">
            <v>亀田果樹共同防除組合</v>
          </cell>
        </row>
        <row r="126">
          <cell r="A126" t="str">
            <v>りんご385-1</v>
          </cell>
          <cell r="B126" t="str">
            <v>15-385</v>
          </cell>
          <cell r="C126">
            <v>1</v>
          </cell>
          <cell r="D126">
            <v>113</v>
          </cell>
          <cell r="E126" t="str">
            <v>15-1</v>
          </cell>
          <cell r="F126">
            <v>5</v>
          </cell>
          <cell r="G126">
            <v>14</v>
          </cell>
          <cell r="H126">
            <v>15</v>
          </cell>
          <cell r="I126">
            <v>385</v>
          </cell>
          <cell r="J126">
            <v>1</v>
          </cell>
          <cell r="K126" t="str">
            <v>りんご</v>
          </cell>
          <cell r="L126">
            <v>60</v>
          </cell>
          <cell r="N126" t="str">
            <v>亀田果樹共同防除組合</v>
          </cell>
        </row>
        <row r="127">
          <cell r="A127" t="str">
            <v>りんご422-1</v>
          </cell>
          <cell r="B127" t="str">
            <v>15-422</v>
          </cell>
          <cell r="C127">
            <v>1</v>
          </cell>
          <cell r="D127">
            <v>114</v>
          </cell>
          <cell r="E127" t="str">
            <v>15-1</v>
          </cell>
          <cell r="F127">
            <v>6</v>
          </cell>
          <cell r="G127">
            <v>14</v>
          </cell>
          <cell r="H127">
            <v>15</v>
          </cell>
          <cell r="I127">
            <v>422</v>
          </cell>
          <cell r="J127">
            <v>1</v>
          </cell>
          <cell r="K127" t="str">
            <v>りんご</v>
          </cell>
          <cell r="L127">
            <v>20.9</v>
          </cell>
          <cell r="N127" t="str">
            <v>亀田果樹共同防除組合</v>
          </cell>
        </row>
        <row r="128">
          <cell r="A128" t="str">
            <v>りんご423-1</v>
          </cell>
          <cell r="B128" t="str">
            <v>15-423</v>
          </cell>
          <cell r="C128">
            <v>1</v>
          </cell>
          <cell r="D128">
            <v>115</v>
          </cell>
          <cell r="E128" t="str">
            <v>15-1</v>
          </cell>
          <cell r="F128">
            <v>7</v>
          </cell>
          <cell r="G128">
            <v>14</v>
          </cell>
          <cell r="H128">
            <v>15</v>
          </cell>
          <cell r="I128">
            <v>423</v>
          </cell>
          <cell r="J128">
            <v>1</v>
          </cell>
          <cell r="K128" t="str">
            <v>りんご</v>
          </cell>
          <cell r="L128">
            <v>113</v>
          </cell>
          <cell r="N128" t="str">
            <v>亀田果樹共同防除組合</v>
          </cell>
        </row>
        <row r="129">
          <cell r="A129" t="str">
            <v>おうとう423-1</v>
          </cell>
          <cell r="B129" t="str">
            <v>15-423</v>
          </cell>
          <cell r="C129">
            <v>2</v>
          </cell>
          <cell r="D129" t="str">
            <v/>
          </cell>
          <cell r="E129" t="str">
            <v>15-4</v>
          </cell>
          <cell r="F129">
            <v>8</v>
          </cell>
          <cell r="G129">
            <v>14</v>
          </cell>
          <cell r="H129">
            <v>15</v>
          </cell>
          <cell r="I129">
            <v>423</v>
          </cell>
          <cell r="J129">
            <v>4</v>
          </cell>
          <cell r="K129" t="str">
            <v>おうとう</v>
          </cell>
          <cell r="L129">
            <v>9</v>
          </cell>
          <cell r="N129" t="str">
            <v>亀田果樹共同防除組合</v>
          </cell>
        </row>
        <row r="130">
          <cell r="A130" t="str">
            <v>りんご424-1</v>
          </cell>
          <cell r="B130" t="str">
            <v>15-424</v>
          </cell>
          <cell r="C130">
            <v>1</v>
          </cell>
          <cell r="D130">
            <v>116</v>
          </cell>
          <cell r="E130" t="str">
            <v>15-1</v>
          </cell>
          <cell r="F130">
            <v>9</v>
          </cell>
          <cell r="G130">
            <v>14</v>
          </cell>
          <cell r="H130">
            <v>15</v>
          </cell>
          <cell r="I130">
            <v>424</v>
          </cell>
          <cell r="J130">
            <v>1</v>
          </cell>
          <cell r="K130" t="str">
            <v>りんご</v>
          </cell>
          <cell r="L130">
            <v>29</v>
          </cell>
          <cell r="N130" t="str">
            <v>亀田果樹共同防除組合</v>
          </cell>
        </row>
        <row r="131">
          <cell r="A131" t="str">
            <v>りんご425-1</v>
          </cell>
          <cell r="B131" t="str">
            <v>15-425</v>
          </cell>
          <cell r="C131">
            <v>1</v>
          </cell>
          <cell r="D131">
            <v>117</v>
          </cell>
          <cell r="E131" t="str">
            <v>15-1</v>
          </cell>
          <cell r="F131">
            <v>10</v>
          </cell>
          <cell r="G131">
            <v>14</v>
          </cell>
          <cell r="H131">
            <v>15</v>
          </cell>
          <cell r="I131">
            <v>425</v>
          </cell>
          <cell r="J131">
            <v>1</v>
          </cell>
          <cell r="K131" t="str">
            <v>りんご</v>
          </cell>
          <cell r="L131">
            <v>93</v>
          </cell>
          <cell r="N131" t="str">
            <v>亀田果樹共同防除組合</v>
          </cell>
        </row>
        <row r="132">
          <cell r="A132" t="str">
            <v>もも425-1</v>
          </cell>
          <cell r="B132" t="str">
            <v>15-425</v>
          </cell>
          <cell r="C132">
            <v>2</v>
          </cell>
          <cell r="D132" t="str">
            <v/>
          </cell>
          <cell r="E132" t="str">
            <v>15-3</v>
          </cell>
          <cell r="F132">
            <v>11</v>
          </cell>
          <cell r="G132">
            <v>14</v>
          </cell>
          <cell r="H132">
            <v>15</v>
          </cell>
          <cell r="I132">
            <v>425</v>
          </cell>
          <cell r="J132">
            <v>3</v>
          </cell>
          <cell r="K132" t="str">
            <v>もも</v>
          </cell>
          <cell r="L132">
            <v>36</v>
          </cell>
          <cell r="N132" t="str">
            <v>亀田果樹共同防除組合</v>
          </cell>
        </row>
        <row r="133">
          <cell r="A133" t="str">
            <v>りんご426-1</v>
          </cell>
          <cell r="B133" t="str">
            <v>15-426</v>
          </cell>
          <cell r="C133">
            <v>1</v>
          </cell>
          <cell r="D133">
            <v>118</v>
          </cell>
          <cell r="E133" t="str">
            <v>15-1</v>
          </cell>
          <cell r="F133">
            <v>12</v>
          </cell>
          <cell r="G133">
            <v>14</v>
          </cell>
          <cell r="H133">
            <v>15</v>
          </cell>
          <cell r="I133">
            <v>426</v>
          </cell>
          <cell r="J133">
            <v>1</v>
          </cell>
          <cell r="K133" t="str">
            <v>りんご</v>
          </cell>
          <cell r="L133">
            <v>51.4</v>
          </cell>
          <cell r="N133" t="str">
            <v>亀田果樹共同防除組合</v>
          </cell>
        </row>
        <row r="134">
          <cell r="A134" t="str">
            <v>もも426-1</v>
          </cell>
          <cell r="B134" t="str">
            <v>15-426</v>
          </cell>
          <cell r="C134">
            <v>2</v>
          </cell>
          <cell r="D134" t="str">
            <v/>
          </cell>
          <cell r="E134" t="str">
            <v>15-3</v>
          </cell>
          <cell r="F134">
            <v>13</v>
          </cell>
          <cell r="G134">
            <v>14</v>
          </cell>
          <cell r="H134">
            <v>15</v>
          </cell>
          <cell r="I134">
            <v>426</v>
          </cell>
          <cell r="J134">
            <v>3</v>
          </cell>
          <cell r="K134" t="str">
            <v>もも</v>
          </cell>
          <cell r="L134">
            <v>0</v>
          </cell>
          <cell r="N134" t="str">
            <v>亀田果樹共同防除組合</v>
          </cell>
        </row>
        <row r="135">
          <cell r="A135" t="str">
            <v>おうとう426-1</v>
          </cell>
          <cell r="B135" t="str">
            <v>15-426</v>
          </cell>
          <cell r="C135">
            <v>3</v>
          </cell>
          <cell r="D135" t="str">
            <v/>
          </cell>
          <cell r="E135" t="str">
            <v>15-4</v>
          </cell>
          <cell r="F135">
            <v>14</v>
          </cell>
          <cell r="G135">
            <v>14</v>
          </cell>
          <cell r="H135">
            <v>15</v>
          </cell>
          <cell r="I135">
            <v>426</v>
          </cell>
          <cell r="J135">
            <v>4</v>
          </cell>
          <cell r="K135" t="str">
            <v>おうとう</v>
          </cell>
          <cell r="L135">
            <v>0</v>
          </cell>
          <cell r="N135" t="str">
            <v>亀田果樹共同防除組合</v>
          </cell>
        </row>
        <row r="136">
          <cell r="A136" t="str">
            <v>りんご427-1</v>
          </cell>
          <cell r="B136" t="str">
            <v>15-427</v>
          </cell>
          <cell r="C136">
            <v>1</v>
          </cell>
          <cell r="D136">
            <v>119</v>
          </cell>
          <cell r="E136" t="str">
            <v>15-1</v>
          </cell>
          <cell r="F136">
            <v>15</v>
          </cell>
          <cell r="G136">
            <v>14</v>
          </cell>
          <cell r="H136">
            <v>15</v>
          </cell>
          <cell r="I136">
            <v>427</v>
          </cell>
          <cell r="J136">
            <v>1</v>
          </cell>
          <cell r="K136" t="str">
            <v>りんご</v>
          </cell>
          <cell r="L136">
            <v>262</v>
          </cell>
          <cell r="N136" t="str">
            <v>亀田果樹共同防除組合</v>
          </cell>
        </row>
        <row r="137">
          <cell r="A137" t="str">
            <v>りんご428-1</v>
          </cell>
          <cell r="B137" t="str">
            <v>15-428</v>
          </cell>
          <cell r="C137">
            <v>1</v>
          </cell>
          <cell r="D137">
            <v>120</v>
          </cell>
          <cell r="E137" t="str">
            <v>15-1</v>
          </cell>
          <cell r="F137">
            <v>16</v>
          </cell>
          <cell r="G137">
            <v>14</v>
          </cell>
          <cell r="H137">
            <v>15</v>
          </cell>
          <cell r="I137">
            <v>428</v>
          </cell>
          <cell r="J137">
            <v>1</v>
          </cell>
          <cell r="K137" t="str">
            <v>りんご</v>
          </cell>
          <cell r="L137">
            <v>116</v>
          </cell>
          <cell r="N137" t="str">
            <v>亀田果樹共同防除組合</v>
          </cell>
        </row>
        <row r="138">
          <cell r="A138" t="str">
            <v>もも428-1</v>
          </cell>
          <cell r="B138" t="str">
            <v>15-428</v>
          </cell>
          <cell r="C138">
            <v>2</v>
          </cell>
          <cell r="D138" t="str">
            <v/>
          </cell>
          <cell r="E138" t="str">
            <v>15-3</v>
          </cell>
          <cell r="F138">
            <v>17</v>
          </cell>
          <cell r="G138">
            <v>14</v>
          </cell>
          <cell r="H138">
            <v>15</v>
          </cell>
          <cell r="I138">
            <v>428</v>
          </cell>
          <cell r="J138">
            <v>3</v>
          </cell>
          <cell r="K138" t="str">
            <v>もも</v>
          </cell>
          <cell r="L138">
            <v>6</v>
          </cell>
          <cell r="N138" t="str">
            <v>亀田果樹共同防除組合</v>
          </cell>
        </row>
        <row r="139">
          <cell r="A139" t="str">
            <v>おうとう428-1</v>
          </cell>
          <cell r="B139" t="str">
            <v>15-428</v>
          </cell>
          <cell r="C139">
            <v>3</v>
          </cell>
          <cell r="D139" t="str">
            <v/>
          </cell>
          <cell r="E139" t="str">
            <v>15-4</v>
          </cell>
          <cell r="F139">
            <v>18</v>
          </cell>
          <cell r="G139">
            <v>14</v>
          </cell>
          <cell r="H139">
            <v>15</v>
          </cell>
          <cell r="I139">
            <v>428</v>
          </cell>
          <cell r="J139">
            <v>4</v>
          </cell>
          <cell r="K139" t="str">
            <v>おうとう</v>
          </cell>
          <cell r="L139">
            <v>5</v>
          </cell>
          <cell r="N139" t="str">
            <v>亀田果樹共同防除組合</v>
          </cell>
        </row>
        <row r="140">
          <cell r="A140" t="str">
            <v>りんご430-1</v>
          </cell>
          <cell r="B140" t="str">
            <v>15-430</v>
          </cell>
          <cell r="C140">
            <v>1</v>
          </cell>
          <cell r="D140">
            <v>121</v>
          </cell>
          <cell r="E140" t="str">
            <v>15-1</v>
          </cell>
          <cell r="F140">
            <v>19</v>
          </cell>
          <cell r="G140">
            <v>14</v>
          </cell>
          <cell r="H140">
            <v>15</v>
          </cell>
          <cell r="I140">
            <v>430</v>
          </cell>
          <cell r="J140">
            <v>1</v>
          </cell>
          <cell r="K140" t="str">
            <v>りんご</v>
          </cell>
          <cell r="L140">
            <v>48</v>
          </cell>
          <cell r="N140" t="str">
            <v>亀田果樹共同防除組合</v>
          </cell>
        </row>
        <row r="141">
          <cell r="A141" t="str">
            <v>りんご431-1</v>
          </cell>
          <cell r="B141" t="str">
            <v>15-431</v>
          </cell>
          <cell r="C141">
            <v>1</v>
          </cell>
          <cell r="D141">
            <v>122</v>
          </cell>
          <cell r="E141" t="str">
            <v>15-1</v>
          </cell>
          <cell r="F141">
            <v>20</v>
          </cell>
          <cell r="G141">
            <v>14</v>
          </cell>
          <cell r="H141">
            <v>15</v>
          </cell>
          <cell r="I141">
            <v>431</v>
          </cell>
          <cell r="J141">
            <v>1</v>
          </cell>
          <cell r="K141" t="str">
            <v>りんご</v>
          </cell>
          <cell r="L141">
            <v>4.3</v>
          </cell>
          <cell r="N141" t="str">
            <v>亀田果樹共同防除組合</v>
          </cell>
        </row>
        <row r="142">
          <cell r="A142" t="str">
            <v>りんご432-1</v>
          </cell>
          <cell r="B142" t="str">
            <v>15-432</v>
          </cell>
          <cell r="C142">
            <v>1</v>
          </cell>
          <cell r="D142">
            <v>123</v>
          </cell>
          <cell r="E142" t="str">
            <v>15-1</v>
          </cell>
          <cell r="F142">
            <v>21</v>
          </cell>
          <cell r="G142">
            <v>14</v>
          </cell>
          <cell r="H142">
            <v>15</v>
          </cell>
          <cell r="I142">
            <v>432</v>
          </cell>
          <cell r="J142">
            <v>1</v>
          </cell>
          <cell r="K142" t="str">
            <v>りんご</v>
          </cell>
          <cell r="L142">
            <v>60</v>
          </cell>
          <cell r="N142" t="str">
            <v>亀田果樹共同防除組合</v>
          </cell>
        </row>
        <row r="143">
          <cell r="A143" t="str">
            <v>りんご433-1</v>
          </cell>
          <cell r="B143" t="str">
            <v>15-433</v>
          </cell>
          <cell r="C143">
            <v>1</v>
          </cell>
          <cell r="D143">
            <v>124</v>
          </cell>
          <cell r="E143" t="str">
            <v>15-1</v>
          </cell>
          <cell r="F143">
            <v>22</v>
          </cell>
          <cell r="G143">
            <v>14</v>
          </cell>
          <cell r="H143">
            <v>15</v>
          </cell>
          <cell r="I143">
            <v>433</v>
          </cell>
          <cell r="J143">
            <v>1</v>
          </cell>
          <cell r="K143" t="str">
            <v>りんご</v>
          </cell>
          <cell r="L143">
            <v>138</v>
          </cell>
          <cell r="N143" t="str">
            <v>亀田果樹共同防除組合</v>
          </cell>
        </row>
        <row r="144">
          <cell r="A144" t="str">
            <v>もも433-1</v>
          </cell>
          <cell r="B144" t="str">
            <v>15-433</v>
          </cell>
          <cell r="C144">
            <v>2</v>
          </cell>
          <cell r="D144" t="str">
            <v/>
          </cell>
          <cell r="E144" t="str">
            <v>15-3</v>
          </cell>
          <cell r="F144">
            <v>23</v>
          </cell>
          <cell r="G144">
            <v>14</v>
          </cell>
          <cell r="H144">
            <v>15</v>
          </cell>
          <cell r="I144">
            <v>433</v>
          </cell>
          <cell r="J144">
            <v>3</v>
          </cell>
          <cell r="K144" t="str">
            <v>もも</v>
          </cell>
          <cell r="L144">
            <v>50</v>
          </cell>
          <cell r="N144" t="str">
            <v>亀田果樹共同防除組合</v>
          </cell>
        </row>
        <row r="145">
          <cell r="A145" t="str">
            <v>りんご516-1</v>
          </cell>
          <cell r="B145" t="str">
            <v>15-516</v>
          </cell>
          <cell r="C145">
            <v>1</v>
          </cell>
          <cell r="D145">
            <v>125</v>
          </cell>
          <cell r="E145" t="str">
            <v>15-1</v>
          </cell>
          <cell r="F145">
            <v>24</v>
          </cell>
          <cell r="G145">
            <v>14</v>
          </cell>
          <cell r="H145">
            <v>15</v>
          </cell>
          <cell r="I145">
            <v>516</v>
          </cell>
          <cell r="J145">
            <v>1</v>
          </cell>
          <cell r="K145" t="str">
            <v>りんご</v>
          </cell>
          <cell r="L145">
            <v>20</v>
          </cell>
          <cell r="N145" t="str">
            <v>亀田果樹共同防除組合</v>
          </cell>
        </row>
        <row r="146">
          <cell r="A146" t="str">
            <v>りんご517-1</v>
          </cell>
          <cell r="B146" t="str">
            <v>15-517</v>
          </cell>
          <cell r="C146">
            <v>1</v>
          </cell>
          <cell r="D146">
            <v>126</v>
          </cell>
          <cell r="E146" t="str">
            <v>15-1</v>
          </cell>
          <cell r="F146">
            <v>25</v>
          </cell>
          <cell r="G146">
            <v>14</v>
          </cell>
          <cell r="H146">
            <v>15</v>
          </cell>
          <cell r="I146">
            <v>517</v>
          </cell>
          <cell r="J146">
            <v>1</v>
          </cell>
          <cell r="K146" t="str">
            <v>りんご</v>
          </cell>
          <cell r="L146">
            <v>75</v>
          </cell>
          <cell r="N146" t="str">
            <v>亀田果樹共同防除組合</v>
          </cell>
        </row>
        <row r="147">
          <cell r="A147" t="str">
            <v>おうとう517-1</v>
          </cell>
          <cell r="B147" t="str">
            <v>15-517</v>
          </cell>
          <cell r="C147">
            <v>2</v>
          </cell>
          <cell r="D147" t="str">
            <v/>
          </cell>
          <cell r="E147" t="str">
            <v>15-4</v>
          </cell>
          <cell r="F147">
            <v>26</v>
          </cell>
          <cell r="G147">
            <v>14</v>
          </cell>
          <cell r="H147">
            <v>15</v>
          </cell>
          <cell r="I147">
            <v>517</v>
          </cell>
          <cell r="J147">
            <v>4</v>
          </cell>
          <cell r="K147" t="str">
            <v>おうとう</v>
          </cell>
          <cell r="L147">
            <v>6</v>
          </cell>
          <cell r="N147" t="str">
            <v>亀田果樹共同防除組合</v>
          </cell>
        </row>
        <row r="148">
          <cell r="A148" t="str">
            <v>りんご534-1</v>
          </cell>
          <cell r="B148" t="str">
            <v>15-534</v>
          </cell>
          <cell r="C148">
            <v>1</v>
          </cell>
          <cell r="D148">
            <v>127</v>
          </cell>
          <cell r="E148" t="str">
            <v>15-1</v>
          </cell>
          <cell r="F148">
            <v>27</v>
          </cell>
          <cell r="G148">
            <v>14</v>
          </cell>
          <cell r="H148">
            <v>15</v>
          </cell>
          <cell r="I148">
            <v>534</v>
          </cell>
          <cell r="J148">
            <v>1</v>
          </cell>
          <cell r="K148" t="str">
            <v>りんご</v>
          </cell>
          <cell r="L148">
            <v>166</v>
          </cell>
          <cell r="N148" t="str">
            <v>亀田果樹共同防除組合</v>
          </cell>
        </row>
        <row r="149">
          <cell r="A149" t="str">
            <v>りんご545-1</v>
          </cell>
          <cell r="B149" t="str">
            <v>15-545</v>
          </cell>
          <cell r="C149">
            <v>1</v>
          </cell>
          <cell r="D149">
            <v>128</v>
          </cell>
          <cell r="E149" t="str">
            <v>15-1</v>
          </cell>
          <cell r="F149">
            <v>28</v>
          </cell>
          <cell r="G149">
            <v>14</v>
          </cell>
          <cell r="H149">
            <v>15</v>
          </cell>
          <cell r="I149">
            <v>545</v>
          </cell>
          <cell r="J149">
            <v>1</v>
          </cell>
          <cell r="K149" t="str">
            <v>りんご</v>
          </cell>
          <cell r="L149">
            <v>122</v>
          </cell>
          <cell r="N149" t="str">
            <v>亀田果樹共同防除組合</v>
          </cell>
        </row>
        <row r="150">
          <cell r="A150" t="str">
            <v>もも545-1</v>
          </cell>
          <cell r="B150" t="str">
            <v>15-545</v>
          </cell>
          <cell r="C150">
            <v>2</v>
          </cell>
          <cell r="D150" t="str">
            <v/>
          </cell>
          <cell r="E150" t="str">
            <v>15-3</v>
          </cell>
          <cell r="F150">
            <v>29</v>
          </cell>
          <cell r="G150">
            <v>14</v>
          </cell>
          <cell r="H150">
            <v>15</v>
          </cell>
          <cell r="I150">
            <v>545</v>
          </cell>
          <cell r="J150">
            <v>3</v>
          </cell>
          <cell r="K150" t="str">
            <v>もも</v>
          </cell>
          <cell r="L150">
            <v>20</v>
          </cell>
          <cell r="N150" t="str">
            <v>亀田果樹共同防除組合</v>
          </cell>
        </row>
        <row r="151">
          <cell r="A151" t="str">
            <v>りんご599-1</v>
          </cell>
          <cell r="B151" t="str">
            <v>15-599</v>
          </cell>
          <cell r="C151">
            <v>1</v>
          </cell>
          <cell r="D151">
            <v>129</v>
          </cell>
          <cell r="E151" t="str">
            <v>15-1</v>
          </cell>
          <cell r="F151">
            <v>30</v>
          </cell>
          <cell r="G151">
            <v>14</v>
          </cell>
          <cell r="H151">
            <v>15</v>
          </cell>
          <cell r="I151">
            <v>599</v>
          </cell>
          <cell r="J151">
            <v>1</v>
          </cell>
          <cell r="K151" t="str">
            <v>りんご</v>
          </cell>
          <cell r="L151">
            <v>20</v>
          </cell>
          <cell r="N151" t="str">
            <v>亀田果樹共同防除組合</v>
          </cell>
        </row>
        <row r="152">
          <cell r="A152" t="str">
            <v>りんご601-1</v>
          </cell>
          <cell r="B152" t="str">
            <v>15-601</v>
          </cell>
          <cell r="C152">
            <v>1</v>
          </cell>
          <cell r="D152">
            <v>130</v>
          </cell>
          <cell r="E152" t="str">
            <v>15-1</v>
          </cell>
          <cell r="F152">
            <v>31</v>
          </cell>
          <cell r="G152">
            <v>14</v>
          </cell>
          <cell r="H152">
            <v>15</v>
          </cell>
          <cell r="I152">
            <v>601</v>
          </cell>
          <cell r="J152">
            <v>1</v>
          </cell>
          <cell r="K152" t="str">
            <v>りんご</v>
          </cell>
          <cell r="L152">
            <v>25</v>
          </cell>
          <cell r="N152" t="str">
            <v>亀田果樹共同防除組合</v>
          </cell>
        </row>
        <row r="153">
          <cell r="A153" t="str">
            <v>りんご602-1</v>
          </cell>
          <cell r="B153" t="str">
            <v>15-602</v>
          </cell>
          <cell r="C153">
            <v>1</v>
          </cell>
          <cell r="D153">
            <v>131</v>
          </cell>
          <cell r="E153" t="str">
            <v>15-1</v>
          </cell>
          <cell r="F153">
            <v>32</v>
          </cell>
          <cell r="G153">
            <v>14</v>
          </cell>
          <cell r="H153">
            <v>15</v>
          </cell>
          <cell r="I153">
            <v>602</v>
          </cell>
          <cell r="J153">
            <v>1</v>
          </cell>
          <cell r="K153" t="str">
            <v>りんご</v>
          </cell>
          <cell r="L153">
            <v>56</v>
          </cell>
          <cell r="N153" t="str">
            <v>亀田果樹共同防除組合</v>
          </cell>
        </row>
        <row r="154">
          <cell r="A154" t="str">
            <v>おうとう602-1</v>
          </cell>
          <cell r="B154" t="str">
            <v>15-602</v>
          </cell>
          <cell r="C154">
            <v>2</v>
          </cell>
          <cell r="D154" t="str">
            <v/>
          </cell>
          <cell r="E154" t="str">
            <v>15-4</v>
          </cell>
          <cell r="F154">
            <v>33</v>
          </cell>
          <cell r="G154">
            <v>14</v>
          </cell>
          <cell r="H154">
            <v>15</v>
          </cell>
          <cell r="I154">
            <v>602</v>
          </cell>
          <cell r="J154">
            <v>4</v>
          </cell>
          <cell r="K154" t="str">
            <v>おうとう</v>
          </cell>
          <cell r="L154">
            <v>20</v>
          </cell>
          <cell r="N154" t="str">
            <v>亀田果樹共同防除組合</v>
          </cell>
        </row>
        <row r="155">
          <cell r="A155" t="str">
            <v>りんご603-1</v>
          </cell>
          <cell r="B155" t="str">
            <v>15-603</v>
          </cell>
          <cell r="C155">
            <v>1</v>
          </cell>
          <cell r="D155">
            <v>132</v>
          </cell>
          <cell r="E155" t="str">
            <v>15-1</v>
          </cell>
          <cell r="F155">
            <v>34</v>
          </cell>
          <cell r="G155">
            <v>14</v>
          </cell>
          <cell r="H155">
            <v>15</v>
          </cell>
          <cell r="I155">
            <v>603</v>
          </cell>
          <cell r="J155">
            <v>1</v>
          </cell>
          <cell r="K155" t="str">
            <v>りんご</v>
          </cell>
          <cell r="L155">
            <v>93</v>
          </cell>
          <cell r="N155" t="str">
            <v>亀田果樹共同防除組合</v>
          </cell>
        </row>
        <row r="156">
          <cell r="A156" t="str">
            <v>もも603-1</v>
          </cell>
          <cell r="B156" t="str">
            <v>15-603</v>
          </cell>
          <cell r="C156">
            <v>2</v>
          </cell>
          <cell r="D156" t="str">
            <v/>
          </cell>
          <cell r="E156" t="str">
            <v>15-3</v>
          </cell>
          <cell r="F156">
            <v>35</v>
          </cell>
          <cell r="G156">
            <v>14</v>
          </cell>
          <cell r="H156">
            <v>15</v>
          </cell>
          <cell r="I156">
            <v>603</v>
          </cell>
          <cell r="J156">
            <v>3</v>
          </cell>
          <cell r="K156" t="str">
            <v>もも</v>
          </cell>
          <cell r="L156">
            <v>22</v>
          </cell>
          <cell r="N156" t="str">
            <v>亀田果樹共同防除組合</v>
          </cell>
        </row>
        <row r="157">
          <cell r="A157" t="str">
            <v>りんご604-1</v>
          </cell>
          <cell r="B157" t="str">
            <v>15-604</v>
          </cell>
          <cell r="C157">
            <v>1</v>
          </cell>
          <cell r="D157">
            <v>133</v>
          </cell>
          <cell r="E157" t="str">
            <v>15-1</v>
          </cell>
          <cell r="F157">
            <v>36</v>
          </cell>
          <cell r="G157">
            <v>14</v>
          </cell>
          <cell r="H157">
            <v>15</v>
          </cell>
          <cell r="I157">
            <v>604</v>
          </cell>
          <cell r="J157">
            <v>1</v>
          </cell>
          <cell r="K157" t="str">
            <v>りんご</v>
          </cell>
          <cell r="L157">
            <v>30</v>
          </cell>
          <cell r="N157" t="str">
            <v>亀田果樹共同防除組合</v>
          </cell>
        </row>
        <row r="158">
          <cell r="A158" t="str">
            <v>もも604-1</v>
          </cell>
          <cell r="B158" t="str">
            <v>15-604</v>
          </cell>
          <cell r="C158">
            <v>2</v>
          </cell>
          <cell r="D158" t="str">
            <v/>
          </cell>
          <cell r="E158" t="str">
            <v>15-3</v>
          </cell>
          <cell r="F158">
            <v>37</v>
          </cell>
          <cell r="G158">
            <v>14</v>
          </cell>
          <cell r="H158">
            <v>15</v>
          </cell>
          <cell r="I158">
            <v>604</v>
          </cell>
          <cell r="J158">
            <v>3</v>
          </cell>
          <cell r="K158" t="str">
            <v>もも</v>
          </cell>
          <cell r="L158">
            <v>16</v>
          </cell>
          <cell r="N158" t="str">
            <v>亀田果樹共同防除組合</v>
          </cell>
        </row>
        <row r="159">
          <cell r="A159" t="str">
            <v>りんご457-1</v>
          </cell>
          <cell r="B159" t="str">
            <v>16-457</v>
          </cell>
          <cell r="C159">
            <v>1</v>
          </cell>
          <cell r="D159">
            <v>134</v>
          </cell>
          <cell r="E159" t="str">
            <v>16-1</v>
          </cell>
          <cell r="F159">
            <v>1</v>
          </cell>
          <cell r="G159">
            <v>15</v>
          </cell>
          <cell r="H159">
            <v>16</v>
          </cell>
          <cell r="I159">
            <v>457</v>
          </cell>
          <cell r="J159">
            <v>1</v>
          </cell>
          <cell r="K159" t="str">
            <v>りんご</v>
          </cell>
          <cell r="L159">
            <v>58</v>
          </cell>
          <cell r="N159" t="str">
            <v>上吉野開畑組合</v>
          </cell>
        </row>
        <row r="160">
          <cell r="A160" t="str">
            <v>りんご458-1</v>
          </cell>
          <cell r="B160" t="str">
            <v>16-458</v>
          </cell>
          <cell r="C160">
            <v>1</v>
          </cell>
          <cell r="D160">
            <v>135</v>
          </cell>
          <cell r="E160" t="str">
            <v>16-1</v>
          </cell>
          <cell r="F160">
            <v>2</v>
          </cell>
          <cell r="G160">
            <v>15</v>
          </cell>
          <cell r="H160">
            <v>16</v>
          </cell>
          <cell r="I160">
            <v>458</v>
          </cell>
          <cell r="J160">
            <v>1</v>
          </cell>
          <cell r="K160" t="str">
            <v>りんご</v>
          </cell>
          <cell r="L160">
            <v>60</v>
          </cell>
          <cell r="N160" t="str">
            <v>上吉野開畑組合</v>
          </cell>
        </row>
        <row r="161">
          <cell r="A161" t="str">
            <v>りんご489-1</v>
          </cell>
          <cell r="B161" t="str">
            <v>16-489</v>
          </cell>
          <cell r="C161">
            <v>1</v>
          </cell>
          <cell r="D161">
            <v>136</v>
          </cell>
          <cell r="E161" t="str">
            <v>16-1</v>
          </cell>
          <cell r="F161">
            <v>3</v>
          </cell>
          <cell r="G161">
            <v>15</v>
          </cell>
          <cell r="H161">
            <v>16</v>
          </cell>
          <cell r="I161">
            <v>489</v>
          </cell>
          <cell r="J161">
            <v>1</v>
          </cell>
          <cell r="K161" t="str">
            <v>りんご</v>
          </cell>
          <cell r="L161">
            <v>70</v>
          </cell>
          <cell r="N161" t="str">
            <v>上吉野開畑組合</v>
          </cell>
        </row>
        <row r="162">
          <cell r="A162" t="str">
            <v>りんご529-1</v>
          </cell>
          <cell r="B162" t="str">
            <v>16-529</v>
          </cell>
          <cell r="C162">
            <v>1</v>
          </cell>
          <cell r="D162">
            <v>137</v>
          </cell>
          <cell r="E162" t="str">
            <v>16-1</v>
          </cell>
          <cell r="F162">
            <v>4</v>
          </cell>
          <cell r="G162">
            <v>15</v>
          </cell>
          <cell r="H162">
            <v>16</v>
          </cell>
          <cell r="I162">
            <v>529</v>
          </cell>
          <cell r="J162">
            <v>1</v>
          </cell>
          <cell r="K162" t="str">
            <v>りんご</v>
          </cell>
          <cell r="L162">
            <v>48</v>
          </cell>
          <cell r="N162" t="str">
            <v>上吉野開畑組合</v>
          </cell>
        </row>
        <row r="163">
          <cell r="A163" t="str">
            <v>ぶどう529-1</v>
          </cell>
          <cell r="B163" t="str">
            <v>16-529</v>
          </cell>
          <cell r="C163">
            <v>2</v>
          </cell>
          <cell r="D163" t="str">
            <v/>
          </cell>
          <cell r="E163" t="str">
            <v>16-2</v>
          </cell>
          <cell r="F163">
            <v>5</v>
          </cell>
          <cell r="G163">
            <v>15</v>
          </cell>
          <cell r="H163">
            <v>16</v>
          </cell>
          <cell r="I163">
            <v>529</v>
          </cell>
          <cell r="J163">
            <v>2</v>
          </cell>
          <cell r="K163" t="str">
            <v>ぶどう</v>
          </cell>
          <cell r="L163">
            <v>10</v>
          </cell>
          <cell r="N163" t="str">
            <v>上吉野開畑組合</v>
          </cell>
        </row>
        <row r="164">
          <cell r="A164" t="str">
            <v>おうとう529-1</v>
          </cell>
          <cell r="B164" t="str">
            <v>16-529</v>
          </cell>
          <cell r="C164">
            <v>3</v>
          </cell>
          <cell r="D164" t="str">
            <v/>
          </cell>
          <cell r="E164" t="str">
            <v>16-4</v>
          </cell>
          <cell r="F164">
            <v>6</v>
          </cell>
          <cell r="G164">
            <v>15</v>
          </cell>
          <cell r="H164">
            <v>16</v>
          </cell>
          <cell r="I164">
            <v>529</v>
          </cell>
          <cell r="J164">
            <v>4</v>
          </cell>
          <cell r="K164" t="str">
            <v>おうとう</v>
          </cell>
          <cell r="L164">
            <v>3</v>
          </cell>
          <cell r="N164" t="str">
            <v>上吉野開畑組合</v>
          </cell>
        </row>
        <row r="165">
          <cell r="A165" t="str">
            <v>りんご408-1</v>
          </cell>
          <cell r="B165" t="str">
            <v>17-408</v>
          </cell>
          <cell r="C165">
            <v>1</v>
          </cell>
          <cell r="D165">
            <v>138</v>
          </cell>
          <cell r="E165" t="str">
            <v>17-1</v>
          </cell>
          <cell r="F165">
            <v>1</v>
          </cell>
          <cell r="G165">
            <v>16</v>
          </cell>
          <cell r="H165">
            <v>17</v>
          </cell>
          <cell r="I165">
            <v>408</v>
          </cell>
          <cell r="J165">
            <v>1</v>
          </cell>
          <cell r="K165" t="str">
            <v>りんご</v>
          </cell>
          <cell r="L165">
            <v>136</v>
          </cell>
          <cell r="N165" t="str">
            <v>増田果樹第一共防</v>
          </cell>
        </row>
        <row r="166">
          <cell r="A166" t="str">
            <v>りんご410-1</v>
          </cell>
          <cell r="B166" t="str">
            <v>17-410</v>
          </cell>
          <cell r="C166">
            <v>1</v>
          </cell>
          <cell r="D166">
            <v>139</v>
          </cell>
          <cell r="E166" t="str">
            <v>17-1</v>
          </cell>
          <cell r="F166">
            <v>2</v>
          </cell>
          <cell r="G166">
            <v>16</v>
          </cell>
          <cell r="H166">
            <v>17</v>
          </cell>
          <cell r="I166">
            <v>410</v>
          </cell>
          <cell r="J166">
            <v>1</v>
          </cell>
          <cell r="K166" t="str">
            <v>りんご</v>
          </cell>
          <cell r="L166">
            <v>75</v>
          </cell>
          <cell r="N166" t="str">
            <v>増田果樹第一共防</v>
          </cell>
        </row>
        <row r="167">
          <cell r="A167" t="str">
            <v>りんご445-1</v>
          </cell>
          <cell r="B167" t="str">
            <v>17-445</v>
          </cell>
          <cell r="C167">
            <v>1</v>
          </cell>
          <cell r="D167">
            <v>140</v>
          </cell>
          <cell r="E167" t="str">
            <v>17-1</v>
          </cell>
          <cell r="F167">
            <v>3</v>
          </cell>
          <cell r="G167">
            <v>16</v>
          </cell>
          <cell r="H167">
            <v>17</v>
          </cell>
          <cell r="I167">
            <v>445</v>
          </cell>
          <cell r="J167">
            <v>1</v>
          </cell>
          <cell r="K167" t="str">
            <v>りんご</v>
          </cell>
          <cell r="L167">
            <v>69</v>
          </cell>
          <cell r="N167" t="str">
            <v>増田果樹第一共防</v>
          </cell>
        </row>
        <row r="168">
          <cell r="A168" t="str">
            <v>りんご449-1</v>
          </cell>
          <cell r="B168" t="str">
            <v>17-449</v>
          </cell>
          <cell r="C168">
            <v>1</v>
          </cell>
          <cell r="D168">
            <v>141</v>
          </cell>
          <cell r="E168" t="str">
            <v>17-1</v>
          </cell>
          <cell r="F168">
            <v>4</v>
          </cell>
          <cell r="G168">
            <v>16</v>
          </cell>
          <cell r="H168">
            <v>17</v>
          </cell>
          <cell r="I168">
            <v>449</v>
          </cell>
          <cell r="J168">
            <v>1</v>
          </cell>
          <cell r="K168" t="str">
            <v>りんご</v>
          </cell>
          <cell r="L168">
            <v>196</v>
          </cell>
          <cell r="N168" t="str">
            <v>増田果樹第一共防</v>
          </cell>
        </row>
        <row r="169">
          <cell r="A169" t="str">
            <v>もも449-1</v>
          </cell>
          <cell r="B169" t="str">
            <v>17-449</v>
          </cell>
          <cell r="C169">
            <v>2</v>
          </cell>
          <cell r="D169" t="str">
            <v/>
          </cell>
          <cell r="E169" t="str">
            <v>17-3</v>
          </cell>
          <cell r="F169">
            <v>5</v>
          </cell>
          <cell r="G169">
            <v>16</v>
          </cell>
          <cell r="H169">
            <v>17</v>
          </cell>
          <cell r="I169">
            <v>449</v>
          </cell>
          <cell r="J169">
            <v>3</v>
          </cell>
          <cell r="K169" t="str">
            <v>もも</v>
          </cell>
          <cell r="L169">
            <v>20</v>
          </cell>
          <cell r="N169" t="str">
            <v>増田果樹第一共防</v>
          </cell>
        </row>
        <row r="170">
          <cell r="A170" t="str">
            <v>りんご450-1</v>
          </cell>
          <cell r="B170" t="str">
            <v>17-450</v>
          </cell>
          <cell r="C170">
            <v>1</v>
          </cell>
          <cell r="D170">
            <v>142</v>
          </cell>
          <cell r="E170" t="str">
            <v>17-1</v>
          </cell>
          <cell r="F170">
            <v>6</v>
          </cell>
          <cell r="G170">
            <v>16</v>
          </cell>
          <cell r="H170">
            <v>17</v>
          </cell>
          <cell r="I170">
            <v>450</v>
          </cell>
          <cell r="J170">
            <v>1</v>
          </cell>
          <cell r="K170" t="str">
            <v>りんご</v>
          </cell>
          <cell r="L170">
            <v>33</v>
          </cell>
          <cell r="N170" t="str">
            <v>増田果樹第一共防</v>
          </cell>
        </row>
        <row r="171">
          <cell r="A171" t="str">
            <v>りんご451-1</v>
          </cell>
          <cell r="B171" t="str">
            <v>17-451</v>
          </cell>
          <cell r="C171">
            <v>1</v>
          </cell>
          <cell r="D171">
            <v>143</v>
          </cell>
          <cell r="E171" t="str">
            <v>17-1</v>
          </cell>
          <cell r="F171">
            <v>7</v>
          </cell>
          <cell r="G171">
            <v>16</v>
          </cell>
          <cell r="H171">
            <v>17</v>
          </cell>
          <cell r="I171">
            <v>451</v>
          </cell>
          <cell r="J171">
            <v>1</v>
          </cell>
          <cell r="K171" t="str">
            <v>りんご</v>
          </cell>
          <cell r="L171">
            <v>7</v>
          </cell>
          <cell r="N171" t="str">
            <v>増田果樹第一共防</v>
          </cell>
        </row>
        <row r="172">
          <cell r="A172" t="str">
            <v>りんご452-1</v>
          </cell>
          <cell r="B172" t="str">
            <v>17-452</v>
          </cell>
          <cell r="C172">
            <v>1</v>
          </cell>
          <cell r="D172">
            <v>144</v>
          </cell>
          <cell r="E172" t="str">
            <v>17-1</v>
          </cell>
          <cell r="F172">
            <v>8</v>
          </cell>
          <cell r="G172">
            <v>16</v>
          </cell>
          <cell r="H172">
            <v>17</v>
          </cell>
          <cell r="I172">
            <v>452</v>
          </cell>
          <cell r="J172">
            <v>1</v>
          </cell>
          <cell r="K172" t="str">
            <v>りんご</v>
          </cell>
          <cell r="L172">
            <v>9</v>
          </cell>
          <cell r="N172" t="str">
            <v>増田果樹第一共防</v>
          </cell>
        </row>
        <row r="173">
          <cell r="A173" t="str">
            <v>りんご455-1</v>
          </cell>
          <cell r="B173" t="str">
            <v>17-455</v>
          </cell>
          <cell r="C173">
            <v>1</v>
          </cell>
          <cell r="D173">
            <v>145</v>
          </cell>
          <cell r="E173" t="str">
            <v>17-1</v>
          </cell>
          <cell r="F173">
            <v>9</v>
          </cell>
          <cell r="G173">
            <v>16</v>
          </cell>
          <cell r="H173">
            <v>17</v>
          </cell>
          <cell r="I173">
            <v>455</v>
          </cell>
          <cell r="J173">
            <v>1</v>
          </cell>
          <cell r="K173" t="str">
            <v>りんご</v>
          </cell>
          <cell r="L173">
            <v>31</v>
          </cell>
          <cell r="N173" t="str">
            <v>増田果樹第一共防</v>
          </cell>
        </row>
        <row r="174">
          <cell r="A174" t="str">
            <v>りんご456-1</v>
          </cell>
          <cell r="B174" t="str">
            <v>17-456</v>
          </cell>
          <cell r="C174">
            <v>1</v>
          </cell>
          <cell r="D174">
            <v>146</v>
          </cell>
          <cell r="E174" t="str">
            <v>17-1</v>
          </cell>
          <cell r="F174">
            <v>10</v>
          </cell>
          <cell r="G174">
            <v>16</v>
          </cell>
          <cell r="H174">
            <v>17</v>
          </cell>
          <cell r="I174">
            <v>456</v>
          </cell>
          <cell r="J174">
            <v>1</v>
          </cell>
          <cell r="K174" t="str">
            <v>りんご</v>
          </cell>
          <cell r="L174">
            <v>98</v>
          </cell>
          <cell r="N174" t="str">
            <v>増田果樹第一共防</v>
          </cell>
        </row>
        <row r="175">
          <cell r="A175" t="str">
            <v>りんご457-2</v>
          </cell>
          <cell r="B175" t="str">
            <v>17-457</v>
          </cell>
          <cell r="C175">
            <v>1</v>
          </cell>
          <cell r="D175">
            <v>147</v>
          </cell>
          <cell r="E175" t="str">
            <v>17-1</v>
          </cell>
          <cell r="F175">
            <v>11</v>
          </cell>
          <cell r="G175">
            <v>16</v>
          </cell>
          <cell r="H175">
            <v>17</v>
          </cell>
          <cell r="I175">
            <v>457</v>
          </cell>
          <cell r="J175">
            <v>1</v>
          </cell>
          <cell r="K175" t="str">
            <v>りんご</v>
          </cell>
          <cell r="L175">
            <v>107</v>
          </cell>
          <cell r="N175" t="str">
            <v>増田果樹第一共防</v>
          </cell>
        </row>
        <row r="176">
          <cell r="A176" t="str">
            <v>りんご458-2</v>
          </cell>
          <cell r="B176" t="str">
            <v>17-458</v>
          </cell>
          <cell r="C176">
            <v>1</v>
          </cell>
          <cell r="D176">
            <v>148</v>
          </cell>
          <cell r="E176" t="str">
            <v>17-1</v>
          </cell>
          <cell r="F176">
            <v>12</v>
          </cell>
          <cell r="G176">
            <v>16</v>
          </cell>
          <cell r="H176">
            <v>17</v>
          </cell>
          <cell r="I176">
            <v>458</v>
          </cell>
          <cell r="J176">
            <v>1</v>
          </cell>
          <cell r="K176" t="str">
            <v>りんご</v>
          </cell>
          <cell r="L176">
            <v>66</v>
          </cell>
          <cell r="N176" t="str">
            <v>増田果樹第一共防</v>
          </cell>
        </row>
        <row r="177">
          <cell r="A177" t="str">
            <v>りんご464-1</v>
          </cell>
          <cell r="B177" t="str">
            <v>17-464</v>
          </cell>
          <cell r="C177">
            <v>1</v>
          </cell>
          <cell r="D177">
            <v>149</v>
          </cell>
          <cell r="E177" t="str">
            <v>17-1</v>
          </cell>
          <cell r="F177">
            <v>13</v>
          </cell>
          <cell r="G177">
            <v>16</v>
          </cell>
          <cell r="H177">
            <v>17</v>
          </cell>
          <cell r="I177">
            <v>464</v>
          </cell>
          <cell r="J177">
            <v>1</v>
          </cell>
          <cell r="K177" t="str">
            <v>りんご</v>
          </cell>
          <cell r="L177">
            <v>102</v>
          </cell>
          <cell r="N177" t="str">
            <v>増田果樹第一共防</v>
          </cell>
        </row>
        <row r="178">
          <cell r="A178" t="str">
            <v>りんご465-1</v>
          </cell>
          <cell r="B178" t="str">
            <v>17-465</v>
          </cell>
          <cell r="C178">
            <v>1</v>
          </cell>
          <cell r="D178">
            <v>150</v>
          </cell>
          <cell r="E178" t="str">
            <v>17-1</v>
          </cell>
          <cell r="F178">
            <v>14</v>
          </cell>
          <cell r="G178">
            <v>16</v>
          </cell>
          <cell r="H178">
            <v>17</v>
          </cell>
          <cell r="I178">
            <v>465</v>
          </cell>
          <cell r="J178">
            <v>1</v>
          </cell>
          <cell r="K178" t="str">
            <v>りんご</v>
          </cell>
          <cell r="L178">
            <v>137</v>
          </cell>
          <cell r="N178" t="str">
            <v>増田果樹第一共防</v>
          </cell>
        </row>
        <row r="179">
          <cell r="A179" t="str">
            <v>りんご472-1</v>
          </cell>
          <cell r="B179" t="str">
            <v>17-472</v>
          </cell>
          <cell r="C179">
            <v>1</v>
          </cell>
          <cell r="D179">
            <v>151</v>
          </cell>
          <cell r="E179" t="str">
            <v>17-1</v>
          </cell>
          <cell r="F179">
            <v>15</v>
          </cell>
          <cell r="G179">
            <v>16</v>
          </cell>
          <cell r="H179">
            <v>17</v>
          </cell>
          <cell r="I179">
            <v>472</v>
          </cell>
          <cell r="J179">
            <v>1</v>
          </cell>
          <cell r="K179" t="str">
            <v>りんご</v>
          </cell>
          <cell r="L179">
            <v>118</v>
          </cell>
          <cell r="N179" t="str">
            <v>増田果樹第一共防</v>
          </cell>
        </row>
        <row r="180">
          <cell r="A180" t="str">
            <v>りんご473-1</v>
          </cell>
          <cell r="B180" t="str">
            <v>17-473</v>
          </cell>
          <cell r="C180">
            <v>1</v>
          </cell>
          <cell r="D180">
            <v>152</v>
          </cell>
          <cell r="E180" t="str">
            <v>17-1</v>
          </cell>
          <cell r="F180">
            <v>16</v>
          </cell>
          <cell r="G180">
            <v>16</v>
          </cell>
          <cell r="H180">
            <v>17</v>
          </cell>
          <cell r="I180">
            <v>473</v>
          </cell>
          <cell r="J180">
            <v>1</v>
          </cell>
          <cell r="K180" t="str">
            <v>りんご</v>
          </cell>
          <cell r="L180">
            <v>19</v>
          </cell>
          <cell r="N180" t="str">
            <v>増田果樹第一共防</v>
          </cell>
        </row>
        <row r="181">
          <cell r="A181" t="str">
            <v>りんご474-1</v>
          </cell>
          <cell r="B181" t="str">
            <v>17-474</v>
          </cell>
          <cell r="C181">
            <v>1</v>
          </cell>
          <cell r="D181">
            <v>153</v>
          </cell>
          <cell r="E181" t="str">
            <v>17-1</v>
          </cell>
          <cell r="F181">
            <v>17</v>
          </cell>
          <cell r="G181">
            <v>16</v>
          </cell>
          <cell r="H181">
            <v>17</v>
          </cell>
          <cell r="I181">
            <v>474</v>
          </cell>
          <cell r="J181">
            <v>1</v>
          </cell>
          <cell r="K181" t="str">
            <v>りんご</v>
          </cell>
          <cell r="L181">
            <v>151</v>
          </cell>
          <cell r="N181" t="str">
            <v>増田果樹第一共防</v>
          </cell>
        </row>
        <row r="182">
          <cell r="A182" t="str">
            <v>りんご475-1</v>
          </cell>
          <cell r="B182" t="str">
            <v>17-475</v>
          </cell>
          <cell r="C182">
            <v>1</v>
          </cell>
          <cell r="D182">
            <v>154</v>
          </cell>
          <cell r="E182" t="str">
            <v>17-1</v>
          </cell>
          <cell r="F182">
            <v>18</v>
          </cell>
          <cell r="G182">
            <v>16</v>
          </cell>
          <cell r="H182">
            <v>17</v>
          </cell>
          <cell r="I182">
            <v>475</v>
          </cell>
          <cell r="J182">
            <v>1</v>
          </cell>
          <cell r="K182" t="str">
            <v>りんご</v>
          </cell>
          <cell r="L182">
            <v>160</v>
          </cell>
          <cell r="N182" t="str">
            <v>増田果樹第一共防</v>
          </cell>
        </row>
        <row r="183">
          <cell r="A183" t="str">
            <v>なし475-1</v>
          </cell>
          <cell r="B183" t="str">
            <v>17-475</v>
          </cell>
          <cell r="C183">
            <v>2</v>
          </cell>
          <cell r="D183" t="str">
            <v/>
          </cell>
          <cell r="E183" t="str">
            <v>17-5</v>
          </cell>
          <cell r="F183">
            <v>19</v>
          </cell>
          <cell r="G183">
            <v>16</v>
          </cell>
          <cell r="H183">
            <v>17</v>
          </cell>
          <cell r="I183">
            <v>475</v>
          </cell>
          <cell r="J183">
            <v>5</v>
          </cell>
          <cell r="K183" t="str">
            <v>なし</v>
          </cell>
          <cell r="L183">
            <v>10</v>
          </cell>
          <cell r="N183" t="str">
            <v>増田果樹第一共防</v>
          </cell>
        </row>
        <row r="184">
          <cell r="A184" t="str">
            <v>りんご476-1</v>
          </cell>
          <cell r="B184" t="str">
            <v>17-476</v>
          </cell>
          <cell r="C184">
            <v>1</v>
          </cell>
          <cell r="D184">
            <v>155</v>
          </cell>
          <cell r="E184" t="str">
            <v>17-1</v>
          </cell>
          <cell r="F184">
            <v>20</v>
          </cell>
          <cell r="G184">
            <v>16</v>
          </cell>
          <cell r="H184">
            <v>17</v>
          </cell>
          <cell r="I184">
            <v>476</v>
          </cell>
          <cell r="J184">
            <v>1</v>
          </cell>
          <cell r="K184" t="str">
            <v>りんご</v>
          </cell>
          <cell r="L184">
            <v>8</v>
          </cell>
          <cell r="N184" t="str">
            <v>増田果樹第一共防</v>
          </cell>
        </row>
        <row r="185">
          <cell r="A185" t="str">
            <v>りんご480-1</v>
          </cell>
          <cell r="B185" t="str">
            <v>17-480</v>
          </cell>
          <cell r="C185">
            <v>1</v>
          </cell>
          <cell r="D185">
            <v>156</v>
          </cell>
          <cell r="E185" t="str">
            <v>17-1</v>
          </cell>
          <cell r="F185">
            <v>21</v>
          </cell>
          <cell r="G185">
            <v>16</v>
          </cell>
          <cell r="H185">
            <v>17</v>
          </cell>
          <cell r="I185">
            <v>480</v>
          </cell>
          <cell r="J185">
            <v>1</v>
          </cell>
          <cell r="K185" t="str">
            <v>りんご</v>
          </cell>
          <cell r="L185">
            <v>208</v>
          </cell>
          <cell r="N185" t="str">
            <v>増田果樹第一共防</v>
          </cell>
        </row>
        <row r="186">
          <cell r="A186" t="str">
            <v>りんご489-2</v>
          </cell>
          <cell r="B186" t="str">
            <v>17-489</v>
          </cell>
          <cell r="C186">
            <v>1</v>
          </cell>
          <cell r="D186">
            <v>157</v>
          </cell>
          <cell r="E186" t="str">
            <v>17-1</v>
          </cell>
          <cell r="F186">
            <v>22</v>
          </cell>
          <cell r="G186">
            <v>16</v>
          </cell>
          <cell r="H186">
            <v>17</v>
          </cell>
          <cell r="I186">
            <v>489</v>
          </cell>
          <cell r="J186">
            <v>1</v>
          </cell>
          <cell r="K186" t="str">
            <v>りんご</v>
          </cell>
          <cell r="L186">
            <v>94</v>
          </cell>
          <cell r="N186" t="str">
            <v>増田果樹第一共防</v>
          </cell>
        </row>
        <row r="187">
          <cell r="A187" t="str">
            <v>りんご491-1</v>
          </cell>
          <cell r="B187" t="str">
            <v>17-491</v>
          </cell>
          <cell r="C187">
            <v>1</v>
          </cell>
          <cell r="D187">
            <v>158</v>
          </cell>
          <cell r="E187" t="str">
            <v>17-1</v>
          </cell>
          <cell r="F187">
            <v>23</v>
          </cell>
          <cell r="G187">
            <v>16</v>
          </cell>
          <cell r="H187">
            <v>17</v>
          </cell>
          <cell r="I187">
            <v>491</v>
          </cell>
          <cell r="J187">
            <v>1</v>
          </cell>
          <cell r="K187" t="str">
            <v>りんご</v>
          </cell>
          <cell r="L187">
            <v>12</v>
          </cell>
          <cell r="N187" t="str">
            <v>増田果樹第一共防</v>
          </cell>
        </row>
        <row r="188">
          <cell r="A188" t="str">
            <v>りんご505-1</v>
          </cell>
          <cell r="B188" t="str">
            <v>17-505</v>
          </cell>
          <cell r="C188">
            <v>1</v>
          </cell>
          <cell r="D188">
            <v>159</v>
          </cell>
          <cell r="E188" t="str">
            <v>17-1</v>
          </cell>
          <cell r="F188">
            <v>24</v>
          </cell>
          <cell r="G188">
            <v>16</v>
          </cell>
          <cell r="H188">
            <v>17</v>
          </cell>
          <cell r="I188">
            <v>505</v>
          </cell>
          <cell r="J188">
            <v>1</v>
          </cell>
          <cell r="K188" t="str">
            <v>りんご</v>
          </cell>
          <cell r="L188">
            <v>53</v>
          </cell>
          <cell r="N188" t="str">
            <v>増田果樹第一共防</v>
          </cell>
        </row>
        <row r="189">
          <cell r="A189" t="str">
            <v>りんご506-1</v>
          </cell>
          <cell r="B189" t="str">
            <v>17-506</v>
          </cell>
          <cell r="C189">
            <v>1</v>
          </cell>
          <cell r="D189">
            <v>160</v>
          </cell>
          <cell r="E189" t="str">
            <v>17-1</v>
          </cell>
          <cell r="F189">
            <v>25</v>
          </cell>
          <cell r="G189">
            <v>16</v>
          </cell>
          <cell r="H189">
            <v>17</v>
          </cell>
          <cell r="I189">
            <v>506</v>
          </cell>
          <cell r="J189">
            <v>1</v>
          </cell>
          <cell r="K189" t="str">
            <v>りんご</v>
          </cell>
          <cell r="L189">
            <v>49</v>
          </cell>
          <cell r="N189" t="str">
            <v>増田果樹第一共防</v>
          </cell>
        </row>
        <row r="190">
          <cell r="A190" t="str">
            <v>りんご529-2</v>
          </cell>
          <cell r="B190" t="str">
            <v>17-529</v>
          </cell>
          <cell r="C190">
            <v>1</v>
          </cell>
          <cell r="D190">
            <v>161</v>
          </cell>
          <cell r="E190" t="str">
            <v>17-1</v>
          </cell>
          <cell r="F190">
            <v>26</v>
          </cell>
          <cell r="G190">
            <v>16</v>
          </cell>
          <cell r="H190">
            <v>17</v>
          </cell>
          <cell r="I190">
            <v>529</v>
          </cell>
          <cell r="J190">
            <v>1</v>
          </cell>
          <cell r="K190" t="str">
            <v>りんご</v>
          </cell>
          <cell r="L190">
            <v>90</v>
          </cell>
          <cell r="N190" t="str">
            <v>増田果樹第一共防</v>
          </cell>
        </row>
        <row r="191">
          <cell r="A191" t="str">
            <v>りんご535-1</v>
          </cell>
          <cell r="B191" t="str">
            <v>17-535</v>
          </cell>
          <cell r="C191">
            <v>1</v>
          </cell>
          <cell r="D191">
            <v>162</v>
          </cell>
          <cell r="E191" t="str">
            <v>17-1</v>
          </cell>
          <cell r="F191">
            <v>27</v>
          </cell>
          <cell r="G191">
            <v>16</v>
          </cell>
          <cell r="H191">
            <v>17</v>
          </cell>
          <cell r="I191">
            <v>535</v>
          </cell>
          <cell r="J191">
            <v>1</v>
          </cell>
          <cell r="K191" t="str">
            <v>りんご</v>
          </cell>
          <cell r="L191">
            <v>10</v>
          </cell>
          <cell r="N191" t="str">
            <v>増田果樹第一共防</v>
          </cell>
        </row>
        <row r="192">
          <cell r="A192" t="str">
            <v>りんご536-1</v>
          </cell>
          <cell r="B192" t="str">
            <v>17-536</v>
          </cell>
          <cell r="C192">
            <v>1</v>
          </cell>
          <cell r="D192">
            <v>163</v>
          </cell>
          <cell r="E192" t="str">
            <v>17-1</v>
          </cell>
          <cell r="F192">
            <v>28</v>
          </cell>
          <cell r="G192">
            <v>16</v>
          </cell>
          <cell r="H192">
            <v>17</v>
          </cell>
          <cell r="I192">
            <v>536</v>
          </cell>
          <cell r="J192">
            <v>1</v>
          </cell>
          <cell r="K192" t="str">
            <v>りんご</v>
          </cell>
          <cell r="L192">
            <v>71</v>
          </cell>
          <cell r="N192" t="str">
            <v>増田果樹第一共防</v>
          </cell>
        </row>
        <row r="193">
          <cell r="A193" t="str">
            <v>りんご537-1</v>
          </cell>
          <cell r="B193" t="str">
            <v>17-537</v>
          </cell>
          <cell r="C193">
            <v>1</v>
          </cell>
          <cell r="D193">
            <v>164</v>
          </cell>
          <cell r="E193" t="str">
            <v>17-1</v>
          </cell>
          <cell r="F193">
            <v>29</v>
          </cell>
          <cell r="G193">
            <v>16</v>
          </cell>
          <cell r="H193">
            <v>17</v>
          </cell>
          <cell r="I193">
            <v>537</v>
          </cell>
          <cell r="J193">
            <v>1</v>
          </cell>
          <cell r="K193" t="str">
            <v>りんご</v>
          </cell>
          <cell r="L193">
            <v>117</v>
          </cell>
          <cell r="N193" t="str">
            <v>増田果樹第一共防</v>
          </cell>
        </row>
        <row r="194">
          <cell r="A194" t="str">
            <v>りんご543-1</v>
          </cell>
          <cell r="B194" t="str">
            <v>17-543</v>
          </cell>
          <cell r="C194">
            <v>1</v>
          </cell>
          <cell r="D194">
            <v>165</v>
          </cell>
          <cell r="E194" t="str">
            <v>17-1</v>
          </cell>
          <cell r="F194">
            <v>30</v>
          </cell>
          <cell r="G194">
            <v>16</v>
          </cell>
          <cell r="H194">
            <v>17</v>
          </cell>
          <cell r="I194">
            <v>543</v>
          </cell>
          <cell r="J194">
            <v>1</v>
          </cell>
          <cell r="K194" t="str">
            <v>りんご</v>
          </cell>
          <cell r="L194">
            <v>36</v>
          </cell>
          <cell r="N194" t="str">
            <v>増田果樹第一共防</v>
          </cell>
        </row>
        <row r="195">
          <cell r="A195" t="str">
            <v>りんご547-1</v>
          </cell>
          <cell r="B195" t="str">
            <v>17-547</v>
          </cell>
          <cell r="C195">
            <v>1</v>
          </cell>
          <cell r="D195">
            <v>166</v>
          </cell>
          <cell r="E195" t="str">
            <v>17-1</v>
          </cell>
          <cell r="F195">
            <v>31</v>
          </cell>
          <cell r="G195">
            <v>16</v>
          </cell>
          <cell r="H195">
            <v>17</v>
          </cell>
          <cell r="I195">
            <v>547</v>
          </cell>
          <cell r="J195">
            <v>1</v>
          </cell>
          <cell r="K195" t="str">
            <v>りんご</v>
          </cell>
          <cell r="L195">
            <v>202</v>
          </cell>
          <cell r="N195" t="str">
            <v>増田果樹第一共防</v>
          </cell>
        </row>
        <row r="196">
          <cell r="A196" t="str">
            <v>りんご551-1</v>
          </cell>
          <cell r="B196" t="str">
            <v>17-551</v>
          </cell>
          <cell r="C196">
            <v>1</v>
          </cell>
          <cell r="D196">
            <v>167</v>
          </cell>
          <cell r="E196" t="str">
            <v>17-1</v>
          </cell>
          <cell r="F196">
            <v>32</v>
          </cell>
          <cell r="G196">
            <v>16</v>
          </cell>
          <cell r="H196">
            <v>17</v>
          </cell>
          <cell r="I196">
            <v>551</v>
          </cell>
          <cell r="J196">
            <v>1</v>
          </cell>
          <cell r="K196" t="str">
            <v>りんご</v>
          </cell>
          <cell r="L196">
            <v>56</v>
          </cell>
          <cell r="N196" t="str">
            <v>増田果樹第一共防</v>
          </cell>
        </row>
        <row r="197">
          <cell r="A197" t="str">
            <v>ぶどう551-1</v>
          </cell>
          <cell r="B197" t="str">
            <v>17-551</v>
          </cell>
          <cell r="C197">
            <v>2</v>
          </cell>
          <cell r="D197" t="str">
            <v/>
          </cell>
          <cell r="E197" t="str">
            <v>17-2</v>
          </cell>
          <cell r="F197">
            <v>33</v>
          </cell>
          <cell r="G197">
            <v>16</v>
          </cell>
          <cell r="H197">
            <v>17</v>
          </cell>
          <cell r="I197">
            <v>551</v>
          </cell>
          <cell r="J197">
            <v>2</v>
          </cell>
          <cell r="K197" t="str">
            <v>ぶどう</v>
          </cell>
          <cell r="L197">
            <v>7</v>
          </cell>
          <cell r="N197" t="str">
            <v>増田果樹第一共防</v>
          </cell>
        </row>
        <row r="198">
          <cell r="A198" t="str">
            <v>りんご554-1</v>
          </cell>
          <cell r="B198" t="str">
            <v>17-554</v>
          </cell>
          <cell r="C198">
            <v>1</v>
          </cell>
          <cell r="D198">
            <v>168</v>
          </cell>
          <cell r="E198" t="str">
            <v>17-1</v>
          </cell>
          <cell r="F198">
            <v>34</v>
          </cell>
          <cell r="G198">
            <v>16</v>
          </cell>
          <cell r="H198">
            <v>17</v>
          </cell>
          <cell r="I198">
            <v>554</v>
          </cell>
          <cell r="J198">
            <v>1</v>
          </cell>
          <cell r="K198" t="str">
            <v>りんご</v>
          </cell>
          <cell r="L198">
            <v>86</v>
          </cell>
          <cell r="N198" t="str">
            <v>増田果樹第一共防</v>
          </cell>
        </row>
        <row r="199">
          <cell r="A199" t="str">
            <v>りんご557-1</v>
          </cell>
          <cell r="B199" t="str">
            <v>17-557</v>
          </cell>
          <cell r="C199">
            <v>1</v>
          </cell>
          <cell r="D199">
            <v>169</v>
          </cell>
          <cell r="E199" t="str">
            <v>17-1</v>
          </cell>
          <cell r="F199">
            <v>35</v>
          </cell>
          <cell r="G199">
            <v>16</v>
          </cell>
          <cell r="H199">
            <v>17</v>
          </cell>
          <cell r="I199">
            <v>557</v>
          </cell>
          <cell r="J199">
            <v>1</v>
          </cell>
          <cell r="K199" t="str">
            <v>りんご</v>
          </cell>
          <cell r="L199">
            <v>173</v>
          </cell>
          <cell r="N199" t="str">
            <v>増田果樹第一共防</v>
          </cell>
        </row>
        <row r="200">
          <cell r="A200" t="str">
            <v>りんご559-1</v>
          </cell>
          <cell r="B200" t="str">
            <v>17-559</v>
          </cell>
          <cell r="C200">
            <v>1</v>
          </cell>
          <cell r="D200">
            <v>170</v>
          </cell>
          <cell r="E200" t="str">
            <v>17-1</v>
          </cell>
          <cell r="F200">
            <v>36</v>
          </cell>
          <cell r="G200">
            <v>16</v>
          </cell>
          <cell r="H200">
            <v>17</v>
          </cell>
          <cell r="I200">
            <v>559</v>
          </cell>
          <cell r="J200">
            <v>1</v>
          </cell>
          <cell r="K200" t="str">
            <v>りんご</v>
          </cell>
          <cell r="L200">
            <v>25</v>
          </cell>
          <cell r="N200" t="str">
            <v>増田果樹第一共防</v>
          </cell>
        </row>
        <row r="201">
          <cell r="A201" t="str">
            <v>りんご562-1</v>
          </cell>
          <cell r="B201" t="str">
            <v>17-562</v>
          </cell>
          <cell r="C201">
            <v>1</v>
          </cell>
          <cell r="D201">
            <v>171</v>
          </cell>
          <cell r="E201" t="str">
            <v>17-1</v>
          </cell>
          <cell r="F201">
            <v>37</v>
          </cell>
          <cell r="G201">
            <v>16</v>
          </cell>
          <cell r="H201">
            <v>17</v>
          </cell>
          <cell r="I201">
            <v>562</v>
          </cell>
          <cell r="J201">
            <v>1</v>
          </cell>
          <cell r="K201" t="str">
            <v>りんご</v>
          </cell>
          <cell r="L201">
            <v>2</v>
          </cell>
          <cell r="N201" t="str">
            <v>増田果樹第一共防</v>
          </cell>
        </row>
        <row r="202">
          <cell r="A202" t="str">
            <v>りんご573-1</v>
          </cell>
          <cell r="B202" t="str">
            <v>17-573</v>
          </cell>
          <cell r="C202">
            <v>1</v>
          </cell>
          <cell r="D202">
            <v>172</v>
          </cell>
          <cell r="E202" t="str">
            <v>17-1</v>
          </cell>
          <cell r="F202">
            <v>38</v>
          </cell>
          <cell r="G202">
            <v>16</v>
          </cell>
          <cell r="H202">
            <v>17</v>
          </cell>
          <cell r="I202">
            <v>573</v>
          </cell>
          <cell r="J202">
            <v>1</v>
          </cell>
          <cell r="K202" t="str">
            <v>りんご</v>
          </cell>
          <cell r="L202">
            <v>8</v>
          </cell>
          <cell r="N202" t="str">
            <v>増田果樹第一共防</v>
          </cell>
        </row>
        <row r="203">
          <cell r="A203" t="str">
            <v>りんご647-1</v>
          </cell>
          <cell r="B203" t="str">
            <v>17-647</v>
          </cell>
          <cell r="C203">
            <v>1</v>
          </cell>
          <cell r="D203">
            <v>173</v>
          </cell>
          <cell r="E203" t="str">
            <v>17-1</v>
          </cell>
          <cell r="F203">
            <v>39</v>
          </cell>
          <cell r="G203">
            <v>16</v>
          </cell>
          <cell r="H203">
            <v>17</v>
          </cell>
          <cell r="I203">
            <v>647</v>
          </cell>
          <cell r="J203">
            <v>1</v>
          </cell>
          <cell r="K203" t="str">
            <v>りんご</v>
          </cell>
          <cell r="L203">
            <v>2</v>
          </cell>
          <cell r="N203" t="str">
            <v>増田果樹第一共防</v>
          </cell>
        </row>
        <row r="204">
          <cell r="A204" t="str">
            <v>りんご650-1</v>
          </cell>
          <cell r="B204" t="str">
            <v>17-650</v>
          </cell>
          <cell r="C204">
            <v>1</v>
          </cell>
          <cell r="D204">
            <v>174</v>
          </cell>
          <cell r="E204" t="str">
            <v>17-1</v>
          </cell>
          <cell r="F204">
            <v>40</v>
          </cell>
          <cell r="G204">
            <v>16</v>
          </cell>
          <cell r="H204">
            <v>17</v>
          </cell>
          <cell r="I204">
            <v>650</v>
          </cell>
          <cell r="J204">
            <v>1</v>
          </cell>
          <cell r="K204" t="str">
            <v>りんご</v>
          </cell>
          <cell r="L204">
            <v>2</v>
          </cell>
          <cell r="N204" t="str">
            <v>増田果樹第一共防</v>
          </cell>
        </row>
        <row r="205">
          <cell r="A205" t="str">
            <v>りんご651-1</v>
          </cell>
          <cell r="B205" t="str">
            <v>17-651</v>
          </cell>
          <cell r="C205">
            <v>1</v>
          </cell>
          <cell r="D205">
            <v>175</v>
          </cell>
          <cell r="E205" t="str">
            <v>17-1</v>
          </cell>
          <cell r="F205">
            <v>41</v>
          </cell>
          <cell r="G205">
            <v>16</v>
          </cell>
          <cell r="H205">
            <v>17</v>
          </cell>
          <cell r="I205">
            <v>651</v>
          </cell>
          <cell r="J205">
            <v>1</v>
          </cell>
          <cell r="K205" t="str">
            <v>りんご</v>
          </cell>
          <cell r="L205">
            <v>3</v>
          </cell>
          <cell r="N205" t="str">
            <v>増田果樹第一共防</v>
          </cell>
        </row>
        <row r="206">
          <cell r="A206" t="str">
            <v>りんご405-1</v>
          </cell>
          <cell r="B206" t="str">
            <v>18-405</v>
          </cell>
          <cell r="C206">
            <v>1</v>
          </cell>
          <cell r="D206">
            <v>176</v>
          </cell>
          <cell r="E206" t="str">
            <v>18-1</v>
          </cell>
          <cell r="F206">
            <v>1</v>
          </cell>
          <cell r="G206">
            <v>17</v>
          </cell>
          <cell r="H206">
            <v>18</v>
          </cell>
          <cell r="I206">
            <v>405</v>
          </cell>
          <cell r="J206">
            <v>1</v>
          </cell>
          <cell r="K206" t="str">
            <v>りんご</v>
          </cell>
          <cell r="L206">
            <v>280</v>
          </cell>
          <cell r="N206" t="str">
            <v>金麓園水田転換果樹組合</v>
          </cell>
        </row>
        <row r="207">
          <cell r="A207" t="str">
            <v>りんご416-1</v>
          </cell>
          <cell r="B207" t="str">
            <v>18-416</v>
          </cell>
          <cell r="C207">
            <v>1</v>
          </cell>
          <cell r="D207">
            <v>177</v>
          </cell>
          <cell r="E207" t="str">
            <v>18-1</v>
          </cell>
          <cell r="F207">
            <v>2</v>
          </cell>
          <cell r="G207">
            <v>17</v>
          </cell>
          <cell r="H207">
            <v>18</v>
          </cell>
          <cell r="I207">
            <v>416</v>
          </cell>
          <cell r="J207">
            <v>1</v>
          </cell>
          <cell r="K207" t="str">
            <v>りんご</v>
          </cell>
          <cell r="L207">
            <v>109</v>
          </cell>
          <cell r="N207" t="str">
            <v>金麓園水田転換果樹組合</v>
          </cell>
        </row>
        <row r="208">
          <cell r="A208" t="str">
            <v>もも416-1</v>
          </cell>
          <cell r="B208" t="str">
            <v>18-416</v>
          </cell>
          <cell r="C208">
            <v>2</v>
          </cell>
          <cell r="D208" t="str">
            <v/>
          </cell>
          <cell r="E208" t="str">
            <v>18-3</v>
          </cell>
          <cell r="F208">
            <v>3</v>
          </cell>
          <cell r="G208">
            <v>17</v>
          </cell>
          <cell r="H208">
            <v>18</v>
          </cell>
          <cell r="I208">
            <v>416</v>
          </cell>
          <cell r="J208">
            <v>3</v>
          </cell>
          <cell r="K208" t="str">
            <v>もも</v>
          </cell>
          <cell r="L208">
            <v>64</v>
          </cell>
          <cell r="N208" t="str">
            <v>金麓園水田転換果樹組合</v>
          </cell>
        </row>
        <row r="209">
          <cell r="A209" t="str">
            <v>りんご417-1</v>
          </cell>
          <cell r="B209" t="str">
            <v>18-417</v>
          </cell>
          <cell r="C209">
            <v>1</v>
          </cell>
          <cell r="D209">
            <v>178</v>
          </cell>
          <cell r="E209" t="str">
            <v>18-1</v>
          </cell>
          <cell r="F209">
            <v>4</v>
          </cell>
          <cell r="G209">
            <v>17</v>
          </cell>
          <cell r="H209">
            <v>18</v>
          </cell>
          <cell r="I209">
            <v>417</v>
          </cell>
          <cell r="J209">
            <v>1</v>
          </cell>
          <cell r="K209" t="str">
            <v>りんご</v>
          </cell>
          <cell r="L209">
            <v>138</v>
          </cell>
          <cell r="N209" t="str">
            <v>金麓園水田転換果樹組合</v>
          </cell>
        </row>
        <row r="210">
          <cell r="A210" t="str">
            <v>もも417-1</v>
          </cell>
          <cell r="B210" t="str">
            <v>18-417</v>
          </cell>
          <cell r="C210">
            <v>2</v>
          </cell>
          <cell r="D210" t="str">
            <v/>
          </cell>
          <cell r="E210" t="str">
            <v>18-3</v>
          </cell>
          <cell r="F210">
            <v>5</v>
          </cell>
          <cell r="G210">
            <v>17</v>
          </cell>
          <cell r="H210">
            <v>18</v>
          </cell>
          <cell r="I210">
            <v>417</v>
          </cell>
          <cell r="J210">
            <v>3</v>
          </cell>
          <cell r="K210" t="str">
            <v>もも</v>
          </cell>
          <cell r="L210">
            <v>130</v>
          </cell>
          <cell r="N210" t="str">
            <v>金麓園水田転換果樹組合</v>
          </cell>
        </row>
        <row r="211">
          <cell r="A211" t="str">
            <v>りんご495-1</v>
          </cell>
          <cell r="B211" t="str">
            <v>18-495</v>
          </cell>
          <cell r="C211">
            <v>1</v>
          </cell>
          <cell r="D211">
            <v>179</v>
          </cell>
          <cell r="E211" t="str">
            <v>18-1</v>
          </cell>
          <cell r="F211">
            <v>6</v>
          </cell>
          <cell r="G211">
            <v>17</v>
          </cell>
          <cell r="H211">
            <v>18</v>
          </cell>
          <cell r="I211">
            <v>495</v>
          </cell>
          <cell r="J211">
            <v>1</v>
          </cell>
          <cell r="K211" t="str">
            <v>りんご</v>
          </cell>
          <cell r="L211">
            <v>146</v>
          </cell>
          <cell r="N211" t="str">
            <v>金麓園水田転換果樹組合</v>
          </cell>
        </row>
        <row r="212">
          <cell r="A212" t="str">
            <v>もも495-1</v>
          </cell>
          <cell r="B212" t="str">
            <v>18-495</v>
          </cell>
          <cell r="C212">
            <v>2</v>
          </cell>
          <cell r="D212" t="str">
            <v/>
          </cell>
          <cell r="E212" t="str">
            <v>18-3</v>
          </cell>
          <cell r="F212">
            <v>7</v>
          </cell>
          <cell r="G212">
            <v>17</v>
          </cell>
          <cell r="H212">
            <v>18</v>
          </cell>
          <cell r="I212">
            <v>495</v>
          </cell>
          <cell r="J212">
            <v>3</v>
          </cell>
          <cell r="K212" t="str">
            <v>もも</v>
          </cell>
          <cell r="L212">
            <v>35</v>
          </cell>
          <cell r="N212" t="str">
            <v>金麓園水田転換果樹組合</v>
          </cell>
        </row>
        <row r="213">
          <cell r="A213" t="str">
            <v>りんご498-1</v>
          </cell>
          <cell r="B213" t="str">
            <v>18-498</v>
          </cell>
          <cell r="C213">
            <v>1</v>
          </cell>
          <cell r="D213">
            <v>180</v>
          </cell>
          <cell r="E213" t="str">
            <v>18-1</v>
          </cell>
          <cell r="F213">
            <v>8</v>
          </cell>
          <cell r="G213">
            <v>17</v>
          </cell>
          <cell r="H213">
            <v>18</v>
          </cell>
          <cell r="I213">
            <v>498</v>
          </cell>
          <cell r="J213">
            <v>1</v>
          </cell>
          <cell r="K213" t="str">
            <v>りんご</v>
          </cell>
          <cell r="L213">
            <v>100</v>
          </cell>
          <cell r="N213" t="str">
            <v>金麓園水田転換果樹組合</v>
          </cell>
        </row>
        <row r="214">
          <cell r="A214" t="str">
            <v>もも498-1</v>
          </cell>
          <cell r="B214" t="str">
            <v>18-498</v>
          </cell>
          <cell r="C214">
            <v>2</v>
          </cell>
          <cell r="D214" t="str">
            <v/>
          </cell>
          <cell r="E214" t="str">
            <v>18-3</v>
          </cell>
          <cell r="F214">
            <v>9</v>
          </cell>
          <cell r="G214">
            <v>17</v>
          </cell>
          <cell r="H214">
            <v>18</v>
          </cell>
          <cell r="I214">
            <v>498</v>
          </cell>
          <cell r="J214">
            <v>3</v>
          </cell>
          <cell r="K214" t="str">
            <v>もも</v>
          </cell>
          <cell r="L214">
            <v>85</v>
          </cell>
          <cell r="N214" t="str">
            <v>金麓園水田転換果樹組合</v>
          </cell>
        </row>
        <row r="215">
          <cell r="A215" t="str">
            <v>りんご499-1</v>
          </cell>
          <cell r="B215" t="str">
            <v>18-499</v>
          </cell>
          <cell r="C215">
            <v>1</v>
          </cell>
          <cell r="D215">
            <v>181</v>
          </cell>
          <cell r="E215" t="str">
            <v>18-1</v>
          </cell>
          <cell r="F215">
            <v>10</v>
          </cell>
          <cell r="G215">
            <v>17</v>
          </cell>
          <cell r="H215">
            <v>18</v>
          </cell>
          <cell r="I215">
            <v>499</v>
          </cell>
          <cell r="J215">
            <v>1</v>
          </cell>
          <cell r="K215" t="str">
            <v>りんご</v>
          </cell>
          <cell r="L215">
            <v>152</v>
          </cell>
          <cell r="N215" t="str">
            <v>金麓園水田転換果樹組合</v>
          </cell>
        </row>
        <row r="216">
          <cell r="A216" t="str">
            <v>りんご500-1</v>
          </cell>
          <cell r="B216" t="str">
            <v>18-500</v>
          </cell>
          <cell r="C216">
            <v>1</v>
          </cell>
          <cell r="D216">
            <v>182</v>
          </cell>
          <cell r="E216" t="str">
            <v>18-1</v>
          </cell>
          <cell r="F216">
            <v>11</v>
          </cell>
          <cell r="G216">
            <v>17</v>
          </cell>
          <cell r="H216">
            <v>18</v>
          </cell>
          <cell r="I216">
            <v>500</v>
          </cell>
          <cell r="J216">
            <v>1</v>
          </cell>
          <cell r="K216" t="str">
            <v>りんご</v>
          </cell>
          <cell r="L216">
            <v>53</v>
          </cell>
          <cell r="N216" t="str">
            <v>金麓園水田転換果樹組合</v>
          </cell>
        </row>
        <row r="217">
          <cell r="A217" t="str">
            <v>もも500-1</v>
          </cell>
          <cell r="B217" t="str">
            <v>18-500</v>
          </cell>
          <cell r="C217">
            <v>2</v>
          </cell>
          <cell r="D217" t="str">
            <v/>
          </cell>
          <cell r="E217" t="str">
            <v>18-3</v>
          </cell>
          <cell r="F217">
            <v>12</v>
          </cell>
          <cell r="G217">
            <v>17</v>
          </cell>
          <cell r="H217">
            <v>18</v>
          </cell>
          <cell r="I217">
            <v>500</v>
          </cell>
          <cell r="J217">
            <v>3</v>
          </cell>
          <cell r="K217" t="str">
            <v>もも</v>
          </cell>
          <cell r="L217">
            <v>129</v>
          </cell>
          <cell r="N217" t="str">
            <v>金麓園水田転換果樹組合</v>
          </cell>
        </row>
        <row r="218">
          <cell r="A218" t="str">
            <v>りんご512-1</v>
          </cell>
          <cell r="B218" t="str">
            <v>18-512</v>
          </cell>
          <cell r="C218">
            <v>1</v>
          </cell>
          <cell r="D218">
            <v>183</v>
          </cell>
          <cell r="E218" t="str">
            <v>18-1</v>
          </cell>
          <cell r="F218">
            <v>13</v>
          </cell>
          <cell r="G218">
            <v>17</v>
          </cell>
          <cell r="H218">
            <v>18</v>
          </cell>
          <cell r="I218">
            <v>512</v>
          </cell>
          <cell r="J218">
            <v>1</v>
          </cell>
          <cell r="K218" t="str">
            <v>りんご</v>
          </cell>
          <cell r="L218">
            <v>107</v>
          </cell>
          <cell r="N218" t="str">
            <v>金麓園水田転換果樹組合</v>
          </cell>
        </row>
        <row r="219">
          <cell r="A219" t="str">
            <v>もも512-1</v>
          </cell>
          <cell r="B219" t="str">
            <v>18-512</v>
          </cell>
          <cell r="C219">
            <v>2</v>
          </cell>
          <cell r="D219" t="str">
            <v/>
          </cell>
          <cell r="E219" t="str">
            <v>18-3</v>
          </cell>
          <cell r="F219">
            <v>14</v>
          </cell>
          <cell r="G219">
            <v>17</v>
          </cell>
          <cell r="H219">
            <v>18</v>
          </cell>
          <cell r="I219">
            <v>512</v>
          </cell>
          <cell r="J219">
            <v>3</v>
          </cell>
          <cell r="K219" t="str">
            <v>もも</v>
          </cell>
          <cell r="L219">
            <v>22</v>
          </cell>
          <cell r="N219" t="str">
            <v>金麓園水田転換果樹組合</v>
          </cell>
        </row>
        <row r="220">
          <cell r="A220" t="str">
            <v>りんご552-1</v>
          </cell>
          <cell r="B220" t="str">
            <v>18-552</v>
          </cell>
          <cell r="C220">
            <v>1</v>
          </cell>
          <cell r="D220">
            <v>184</v>
          </cell>
          <cell r="E220" t="str">
            <v>18-1</v>
          </cell>
          <cell r="F220">
            <v>15</v>
          </cell>
          <cell r="G220">
            <v>17</v>
          </cell>
          <cell r="H220">
            <v>18</v>
          </cell>
          <cell r="I220">
            <v>552</v>
          </cell>
          <cell r="J220">
            <v>1</v>
          </cell>
          <cell r="K220" t="str">
            <v>りんご</v>
          </cell>
          <cell r="L220">
            <v>150</v>
          </cell>
          <cell r="N220" t="str">
            <v>金麓園水田転換果樹組合</v>
          </cell>
        </row>
        <row r="221">
          <cell r="A221" t="str">
            <v>りんご563-1</v>
          </cell>
          <cell r="B221" t="str">
            <v>18-563</v>
          </cell>
          <cell r="C221">
            <v>1</v>
          </cell>
          <cell r="D221">
            <v>185</v>
          </cell>
          <cell r="E221" t="str">
            <v>18-1</v>
          </cell>
          <cell r="F221">
            <v>16</v>
          </cell>
          <cell r="G221">
            <v>17</v>
          </cell>
          <cell r="H221">
            <v>18</v>
          </cell>
          <cell r="I221">
            <v>563</v>
          </cell>
          <cell r="J221">
            <v>1</v>
          </cell>
          <cell r="K221" t="str">
            <v>りんご</v>
          </cell>
          <cell r="L221">
            <v>126</v>
          </cell>
          <cell r="N221" t="str">
            <v>金麓園水田転換果樹組合</v>
          </cell>
        </row>
        <row r="222">
          <cell r="A222" t="str">
            <v>りんご597-1</v>
          </cell>
          <cell r="B222" t="str">
            <v>18-597</v>
          </cell>
          <cell r="C222">
            <v>1</v>
          </cell>
          <cell r="D222">
            <v>186</v>
          </cell>
          <cell r="E222" t="str">
            <v>18-1</v>
          </cell>
          <cell r="F222">
            <v>17</v>
          </cell>
          <cell r="G222">
            <v>17</v>
          </cell>
          <cell r="H222">
            <v>18</v>
          </cell>
          <cell r="I222">
            <v>597</v>
          </cell>
          <cell r="J222">
            <v>1</v>
          </cell>
          <cell r="K222" t="str">
            <v>りんご</v>
          </cell>
          <cell r="L222">
            <v>70</v>
          </cell>
          <cell r="N222" t="str">
            <v>金麓園水田転換果樹組合</v>
          </cell>
        </row>
        <row r="223">
          <cell r="A223" t="str">
            <v>りんご413-1</v>
          </cell>
          <cell r="B223" t="str">
            <v>19-413</v>
          </cell>
          <cell r="C223">
            <v>1</v>
          </cell>
          <cell r="D223">
            <v>187</v>
          </cell>
          <cell r="E223" t="str">
            <v>19-1</v>
          </cell>
          <cell r="F223">
            <v>1</v>
          </cell>
          <cell r="G223">
            <v>18</v>
          </cell>
          <cell r="H223">
            <v>19</v>
          </cell>
          <cell r="I223">
            <v>413</v>
          </cell>
          <cell r="J223">
            <v>1</v>
          </cell>
          <cell r="K223" t="str">
            <v>りんご</v>
          </cell>
          <cell r="L223">
            <v>7</v>
          </cell>
          <cell r="N223" t="str">
            <v>下夕町矮化果樹防除組合</v>
          </cell>
        </row>
        <row r="224">
          <cell r="A224" t="str">
            <v>りんご414-1</v>
          </cell>
          <cell r="B224" t="str">
            <v>19-414</v>
          </cell>
          <cell r="C224">
            <v>1</v>
          </cell>
          <cell r="D224">
            <v>188</v>
          </cell>
          <cell r="E224" t="str">
            <v>19-1</v>
          </cell>
          <cell r="F224">
            <v>2</v>
          </cell>
          <cell r="G224">
            <v>18</v>
          </cell>
          <cell r="H224">
            <v>19</v>
          </cell>
          <cell r="I224">
            <v>414</v>
          </cell>
          <cell r="J224">
            <v>1</v>
          </cell>
          <cell r="K224" t="str">
            <v>りんご</v>
          </cell>
          <cell r="L224">
            <v>80</v>
          </cell>
          <cell r="N224" t="str">
            <v>下夕町矮化果樹防除組合</v>
          </cell>
        </row>
        <row r="225">
          <cell r="A225" t="str">
            <v>りんご499-2</v>
          </cell>
          <cell r="B225" t="str">
            <v>19-499</v>
          </cell>
          <cell r="C225">
            <v>1</v>
          </cell>
          <cell r="D225">
            <v>189</v>
          </cell>
          <cell r="E225" t="str">
            <v>19-1</v>
          </cell>
          <cell r="F225">
            <v>3</v>
          </cell>
          <cell r="G225">
            <v>18</v>
          </cell>
          <cell r="H225">
            <v>19</v>
          </cell>
          <cell r="I225">
            <v>499</v>
          </cell>
          <cell r="J225">
            <v>1</v>
          </cell>
          <cell r="K225" t="str">
            <v>りんご</v>
          </cell>
          <cell r="L225">
            <v>50</v>
          </cell>
          <cell r="N225" t="str">
            <v>下夕町矮化果樹防除組合</v>
          </cell>
        </row>
        <row r="226">
          <cell r="A226" t="str">
            <v>りんご513-1</v>
          </cell>
          <cell r="B226" t="str">
            <v>19-513</v>
          </cell>
          <cell r="C226">
            <v>1</v>
          </cell>
          <cell r="D226">
            <v>190</v>
          </cell>
          <cell r="E226" t="str">
            <v>19-1</v>
          </cell>
          <cell r="F226">
            <v>4</v>
          </cell>
          <cell r="G226">
            <v>18</v>
          </cell>
          <cell r="H226">
            <v>19</v>
          </cell>
          <cell r="I226">
            <v>513</v>
          </cell>
          <cell r="J226">
            <v>1</v>
          </cell>
          <cell r="K226" t="str">
            <v>りんご</v>
          </cell>
          <cell r="L226">
            <v>47</v>
          </cell>
          <cell r="N226" t="str">
            <v>下夕町矮化果樹防除組合</v>
          </cell>
        </row>
        <row r="227">
          <cell r="A227" t="str">
            <v>りんご596-1</v>
          </cell>
          <cell r="B227" t="str">
            <v>19-596</v>
          </cell>
          <cell r="C227">
            <v>1</v>
          </cell>
          <cell r="D227">
            <v>191</v>
          </cell>
          <cell r="E227" t="str">
            <v>19-1</v>
          </cell>
          <cell r="F227">
            <v>5</v>
          </cell>
          <cell r="G227">
            <v>18</v>
          </cell>
          <cell r="H227">
            <v>19</v>
          </cell>
          <cell r="I227">
            <v>596</v>
          </cell>
          <cell r="J227">
            <v>1</v>
          </cell>
          <cell r="K227" t="str">
            <v>りんご</v>
          </cell>
          <cell r="L227">
            <v>98</v>
          </cell>
          <cell r="N227" t="str">
            <v>下夕町矮化果樹防除組合</v>
          </cell>
        </row>
        <row r="228">
          <cell r="A228" t="str">
            <v>りんご397-1</v>
          </cell>
          <cell r="B228" t="str">
            <v>20-397</v>
          </cell>
          <cell r="C228">
            <v>1</v>
          </cell>
          <cell r="D228">
            <v>192</v>
          </cell>
          <cell r="E228" t="str">
            <v>20-1</v>
          </cell>
          <cell r="F228">
            <v>1</v>
          </cell>
          <cell r="G228">
            <v>19</v>
          </cell>
          <cell r="H228">
            <v>20</v>
          </cell>
          <cell r="I228">
            <v>397</v>
          </cell>
          <cell r="J228">
            <v>1</v>
          </cell>
          <cell r="K228" t="str">
            <v>りんご</v>
          </cell>
          <cell r="L228">
            <v>31.6</v>
          </cell>
          <cell r="N228" t="str">
            <v>半助果樹共防</v>
          </cell>
        </row>
        <row r="229">
          <cell r="A229" t="str">
            <v>りんご404-1</v>
          </cell>
          <cell r="B229" t="str">
            <v>20-404</v>
          </cell>
          <cell r="C229">
            <v>1</v>
          </cell>
          <cell r="D229">
            <v>193</v>
          </cell>
          <cell r="E229" t="str">
            <v>20-1</v>
          </cell>
          <cell r="F229">
            <v>2</v>
          </cell>
          <cell r="G229">
            <v>19</v>
          </cell>
          <cell r="H229">
            <v>20</v>
          </cell>
          <cell r="I229">
            <v>404</v>
          </cell>
          <cell r="J229">
            <v>1</v>
          </cell>
          <cell r="K229" t="str">
            <v>りんご</v>
          </cell>
          <cell r="L229">
            <v>84.9</v>
          </cell>
          <cell r="N229" t="str">
            <v>半助果樹共防</v>
          </cell>
        </row>
        <row r="230">
          <cell r="A230" t="str">
            <v>りんご406-1</v>
          </cell>
          <cell r="B230" t="str">
            <v>20-406</v>
          </cell>
          <cell r="C230">
            <v>1</v>
          </cell>
          <cell r="D230">
            <v>194</v>
          </cell>
          <cell r="E230" t="str">
            <v>20-1</v>
          </cell>
          <cell r="F230">
            <v>3</v>
          </cell>
          <cell r="G230">
            <v>19</v>
          </cell>
          <cell r="H230">
            <v>20</v>
          </cell>
          <cell r="I230">
            <v>406</v>
          </cell>
          <cell r="J230">
            <v>1</v>
          </cell>
          <cell r="K230" t="str">
            <v>りんご</v>
          </cell>
          <cell r="L230">
            <v>52</v>
          </cell>
          <cell r="N230" t="str">
            <v>半助果樹共防</v>
          </cell>
        </row>
        <row r="231">
          <cell r="A231" t="str">
            <v>りんご407-1</v>
          </cell>
          <cell r="B231" t="str">
            <v>20-407</v>
          </cell>
          <cell r="C231">
            <v>1</v>
          </cell>
          <cell r="D231">
            <v>195</v>
          </cell>
          <cell r="E231" t="str">
            <v>20-1</v>
          </cell>
          <cell r="F231">
            <v>4</v>
          </cell>
          <cell r="G231">
            <v>19</v>
          </cell>
          <cell r="H231">
            <v>20</v>
          </cell>
          <cell r="I231">
            <v>407</v>
          </cell>
          <cell r="J231">
            <v>1</v>
          </cell>
          <cell r="K231" t="str">
            <v>りんご</v>
          </cell>
          <cell r="L231">
            <v>60</v>
          </cell>
          <cell r="N231" t="str">
            <v>半助果樹共防</v>
          </cell>
        </row>
        <row r="232">
          <cell r="A232" t="str">
            <v>もも407-1</v>
          </cell>
          <cell r="B232" t="str">
            <v>20-407</v>
          </cell>
          <cell r="C232">
            <v>2</v>
          </cell>
          <cell r="D232" t="str">
            <v/>
          </cell>
          <cell r="E232" t="str">
            <v>20-3</v>
          </cell>
          <cell r="F232">
            <v>5</v>
          </cell>
          <cell r="G232">
            <v>19</v>
          </cell>
          <cell r="H232">
            <v>20</v>
          </cell>
          <cell r="I232">
            <v>407</v>
          </cell>
          <cell r="J232">
            <v>3</v>
          </cell>
          <cell r="K232" t="str">
            <v>もも</v>
          </cell>
          <cell r="L232">
            <v>53</v>
          </cell>
          <cell r="N232" t="str">
            <v>半助果樹共防</v>
          </cell>
        </row>
        <row r="233">
          <cell r="A233" t="str">
            <v>りんご412-1</v>
          </cell>
          <cell r="B233" t="str">
            <v>20-412</v>
          </cell>
          <cell r="C233">
            <v>1</v>
          </cell>
          <cell r="D233">
            <v>196</v>
          </cell>
          <cell r="E233" t="str">
            <v>20-1</v>
          </cell>
          <cell r="F233">
            <v>6</v>
          </cell>
          <cell r="G233">
            <v>19</v>
          </cell>
          <cell r="H233">
            <v>20</v>
          </cell>
          <cell r="I233">
            <v>412</v>
          </cell>
          <cell r="J233">
            <v>1</v>
          </cell>
          <cell r="K233" t="str">
            <v>りんご</v>
          </cell>
          <cell r="L233">
            <v>132</v>
          </cell>
          <cell r="N233" t="str">
            <v>半助果樹共防</v>
          </cell>
        </row>
        <row r="234">
          <cell r="A234" t="str">
            <v>もも412-1</v>
          </cell>
          <cell r="B234" t="str">
            <v>20-412</v>
          </cell>
          <cell r="C234">
            <v>2</v>
          </cell>
          <cell r="D234" t="str">
            <v/>
          </cell>
          <cell r="E234" t="str">
            <v>20-3</v>
          </cell>
          <cell r="F234">
            <v>7</v>
          </cell>
          <cell r="G234">
            <v>19</v>
          </cell>
          <cell r="H234">
            <v>20</v>
          </cell>
          <cell r="I234">
            <v>412</v>
          </cell>
          <cell r="J234">
            <v>3</v>
          </cell>
          <cell r="K234" t="str">
            <v>もも</v>
          </cell>
          <cell r="L234">
            <v>12</v>
          </cell>
          <cell r="N234" t="str">
            <v>半助果樹共防</v>
          </cell>
        </row>
        <row r="235">
          <cell r="A235" t="str">
            <v>おうとう412-1</v>
          </cell>
          <cell r="B235" t="str">
            <v>20-412</v>
          </cell>
          <cell r="C235">
            <v>3</v>
          </cell>
          <cell r="D235" t="str">
            <v/>
          </cell>
          <cell r="E235" t="str">
            <v>20-4</v>
          </cell>
          <cell r="F235">
            <v>8</v>
          </cell>
          <cell r="G235">
            <v>19</v>
          </cell>
          <cell r="H235">
            <v>20</v>
          </cell>
          <cell r="I235">
            <v>412</v>
          </cell>
          <cell r="J235">
            <v>4</v>
          </cell>
          <cell r="K235" t="str">
            <v>おうとう</v>
          </cell>
          <cell r="L235">
            <v>18.3</v>
          </cell>
          <cell r="N235" t="str">
            <v>半助果樹共防</v>
          </cell>
        </row>
        <row r="236">
          <cell r="A236" t="str">
            <v>りんご419-1</v>
          </cell>
          <cell r="B236" t="str">
            <v>20-419</v>
          </cell>
          <cell r="C236">
            <v>1</v>
          </cell>
          <cell r="D236">
            <v>197</v>
          </cell>
          <cell r="E236" t="str">
            <v>20-1</v>
          </cell>
          <cell r="F236">
            <v>9</v>
          </cell>
          <cell r="G236">
            <v>19</v>
          </cell>
          <cell r="H236">
            <v>20</v>
          </cell>
          <cell r="I236">
            <v>419</v>
          </cell>
          <cell r="J236">
            <v>1</v>
          </cell>
          <cell r="K236" t="str">
            <v>りんご</v>
          </cell>
          <cell r="L236">
            <v>10</v>
          </cell>
          <cell r="N236" t="str">
            <v>半助果樹共防</v>
          </cell>
        </row>
        <row r="237">
          <cell r="A237" t="str">
            <v>りんご420-1</v>
          </cell>
          <cell r="B237" t="str">
            <v>20-420</v>
          </cell>
          <cell r="C237">
            <v>1</v>
          </cell>
          <cell r="D237">
            <v>198</v>
          </cell>
          <cell r="E237" t="str">
            <v>20-1</v>
          </cell>
          <cell r="F237">
            <v>10</v>
          </cell>
          <cell r="G237">
            <v>19</v>
          </cell>
          <cell r="H237">
            <v>20</v>
          </cell>
          <cell r="I237">
            <v>420</v>
          </cell>
          <cell r="J237">
            <v>1</v>
          </cell>
          <cell r="K237" t="str">
            <v>りんご</v>
          </cell>
          <cell r="L237">
            <v>48</v>
          </cell>
          <cell r="N237" t="str">
            <v>半助果樹共防</v>
          </cell>
        </row>
        <row r="238">
          <cell r="A238" t="str">
            <v>りんご421-1</v>
          </cell>
          <cell r="B238" t="str">
            <v>20-421</v>
          </cell>
          <cell r="C238">
            <v>1</v>
          </cell>
          <cell r="D238">
            <v>199</v>
          </cell>
          <cell r="E238" t="str">
            <v>20-1</v>
          </cell>
          <cell r="F238">
            <v>11</v>
          </cell>
          <cell r="G238">
            <v>19</v>
          </cell>
          <cell r="H238">
            <v>20</v>
          </cell>
          <cell r="I238">
            <v>421</v>
          </cell>
          <cell r="J238">
            <v>1</v>
          </cell>
          <cell r="K238" t="str">
            <v>りんご</v>
          </cell>
          <cell r="L238">
            <v>112</v>
          </cell>
          <cell r="N238" t="str">
            <v>半助果樹共防</v>
          </cell>
        </row>
        <row r="239">
          <cell r="A239" t="str">
            <v>りんご434-1</v>
          </cell>
          <cell r="B239" t="str">
            <v>20-434</v>
          </cell>
          <cell r="C239">
            <v>1</v>
          </cell>
          <cell r="D239">
            <v>200</v>
          </cell>
          <cell r="E239" t="str">
            <v>20-1</v>
          </cell>
          <cell r="F239">
            <v>12</v>
          </cell>
          <cell r="G239">
            <v>19</v>
          </cell>
          <cell r="H239">
            <v>20</v>
          </cell>
          <cell r="I239">
            <v>434</v>
          </cell>
          <cell r="J239">
            <v>1</v>
          </cell>
          <cell r="K239" t="str">
            <v>りんご</v>
          </cell>
          <cell r="L239">
            <v>130</v>
          </cell>
          <cell r="N239" t="str">
            <v>半助果樹共防</v>
          </cell>
        </row>
        <row r="240">
          <cell r="A240" t="str">
            <v>もも434-1</v>
          </cell>
          <cell r="B240" t="str">
            <v>20-434</v>
          </cell>
          <cell r="C240">
            <v>2</v>
          </cell>
          <cell r="D240" t="str">
            <v/>
          </cell>
          <cell r="E240" t="str">
            <v>20-3</v>
          </cell>
          <cell r="F240">
            <v>13</v>
          </cell>
          <cell r="G240">
            <v>19</v>
          </cell>
          <cell r="H240">
            <v>20</v>
          </cell>
          <cell r="I240">
            <v>434</v>
          </cell>
          <cell r="J240">
            <v>3</v>
          </cell>
          <cell r="K240" t="str">
            <v>もも</v>
          </cell>
          <cell r="L240">
            <v>78</v>
          </cell>
          <cell r="N240" t="str">
            <v>半助果樹共防</v>
          </cell>
        </row>
        <row r="241">
          <cell r="A241" t="str">
            <v>りんご435-1</v>
          </cell>
          <cell r="B241" t="str">
            <v>20-435</v>
          </cell>
          <cell r="C241">
            <v>1</v>
          </cell>
          <cell r="D241">
            <v>201</v>
          </cell>
          <cell r="E241" t="str">
            <v>20-1</v>
          </cell>
          <cell r="F241">
            <v>14</v>
          </cell>
          <cell r="G241">
            <v>19</v>
          </cell>
          <cell r="H241">
            <v>20</v>
          </cell>
          <cell r="I241">
            <v>435</v>
          </cell>
          <cell r="J241">
            <v>1</v>
          </cell>
          <cell r="K241" t="str">
            <v>りんご</v>
          </cell>
          <cell r="L241">
            <v>90</v>
          </cell>
          <cell r="N241" t="str">
            <v>半助果樹共防</v>
          </cell>
        </row>
        <row r="242">
          <cell r="A242" t="str">
            <v>もも435-1</v>
          </cell>
          <cell r="B242" t="str">
            <v>20-435</v>
          </cell>
          <cell r="C242">
            <v>2</v>
          </cell>
          <cell r="D242" t="str">
            <v/>
          </cell>
          <cell r="E242" t="str">
            <v>20-3</v>
          </cell>
          <cell r="F242">
            <v>15</v>
          </cell>
          <cell r="G242">
            <v>19</v>
          </cell>
          <cell r="H242">
            <v>20</v>
          </cell>
          <cell r="I242">
            <v>435</v>
          </cell>
          <cell r="J242">
            <v>3</v>
          </cell>
          <cell r="K242" t="str">
            <v>もも</v>
          </cell>
          <cell r="L242">
            <v>20</v>
          </cell>
          <cell r="N242" t="str">
            <v>半助果樹共防</v>
          </cell>
        </row>
        <row r="243">
          <cell r="A243" t="str">
            <v>おうとう435-1</v>
          </cell>
          <cell r="B243" t="str">
            <v>20-435</v>
          </cell>
          <cell r="C243">
            <v>3</v>
          </cell>
          <cell r="D243" t="str">
            <v/>
          </cell>
          <cell r="E243" t="str">
            <v>20-4</v>
          </cell>
          <cell r="F243">
            <v>16</v>
          </cell>
          <cell r="G243">
            <v>19</v>
          </cell>
          <cell r="H243">
            <v>20</v>
          </cell>
          <cell r="I243">
            <v>435</v>
          </cell>
          <cell r="J243">
            <v>4</v>
          </cell>
          <cell r="K243" t="str">
            <v>おうとう</v>
          </cell>
          <cell r="L243">
            <v>5</v>
          </cell>
          <cell r="N243" t="str">
            <v>半助果樹共防</v>
          </cell>
        </row>
        <row r="244">
          <cell r="A244" t="str">
            <v>りんご436-1</v>
          </cell>
          <cell r="B244" t="str">
            <v>20-436</v>
          </cell>
          <cell r="C244">
            <v>1</v>
          </cell>
          <cell r="D244">
            <v>202</v>
          </cell>
          <cell r="E244" t="str">
            <v>20-1</v>
          </cell>
          <cell r="F244">
            <v>17</v>
          </cell>
          <cell r="G244">
            <v>19</v>
          </cell>
          <cell r="H244">
            <v>20</v>
          </cell>
          <cell r="I244">
            <v>436</v>
          </cell>
          <cell r="J244">
            <v>1</v>
          </cell>
          <cell r="K244" t="str">
            <v>りんご</v>
          </cell>
          <cell r="L244">
            <v>80</v>
          </cell>
          <cell r="N244" t="str">
            <v>半助果樹共防</v>
          </cell>
        </row>
        <row r="245">
          <cell r="A245" t="str">
            <v>ぶどう436-1</v>
          </cell>
          <cell r="B245" t="str">
            <v>20-436</v>
          </cell>
          <cell r="C245">
            <v>2</v>
          </cell>
          <cell r="D245" t="str">
            <v/>
          </cell>
          <cell r="E245" t="str">
            <v>20-2</v>
          </cell>
          <cell r="F245">
            <v>18</v>
          </cell>
          <cell r="G245">
            <v>19</v>
          </cell>
          <cell r="H245">
            <v>20</v>
          </cell>
          <cell r="I245">
            <v>436</v>
          </cell>
          <cell r="J245">
            <v>2</v>
          </cell>
          <cell r="K245" t="str">
            <v>ぶどう</v>
          </cell>
          <cell r="L245">
            <v>50</v>
          </cell>
          <cell r="N245" t="str">
            <v>半助果樹共防</v>
          </cell>
        </row>
        <row r="246">
          <cell r="A246" t="str">
            <v>もも436-1</v>
          </cell>
          <cell r="B246" t="str">
            <v>20-436</v>
          </cell>
          <cell r="C246">
            <v>3</v>
          </cell>
          <cell r="D246" t="str">
            <v/>
          </cell>
          <cell r="E246" t="str">
            <v>20-3</v>
          </cell>
          <cell r="F246">
            <v>19</v>
          </cell>
          <cell r="G246">
            <v>19</v>
          </cell>
          <cell r="H246">
            <v>20</v>
          </cell>
          <cell r="I246">
            <v>436</v>
          </cell>
          <cell r="J246">
            <v>3</v>
          </cell>
          <cell r="K246" t="str">
            <v>もも</v>
          </cell>
          <cell r="L246">
            <v>30</v>
          </cell>
          <cell r="N246" t="str">
            <v>半助果樹共防</v>
          </cell>
        </row>
        <row r="247">
          <cell r="A247" t="str">
            <v>おうとう436-1</v>
          </cell>
          <cell r="B247" t="str">
            <v>20-436</v>
          </cell>
          <cell r="C247">
            <v>4</v>
          </cell>
          <cell r="D247" t="str">
            <v/>
          </cell>
          <cell r="E247" t="str">
            <v>20-4</v>
          </cell>
          <cell r="F247">
            <v>20</v>
          </cell>
          <cell r="G247">
            <v>19</v>
          </cell>
          <cell r="H247">
            <v>20</v>
          </cell>
          <cell r="I247">
            <v>436</v>
          </cell>
          <cell r="J247">
            <v>4</v>
          </cell>
          <cell r="K247" t="str">
            <v>おうとう</v>
          </cell>
          <cell r="L247">
            <v>5</v>
          </cell>
          <cell r="N247" t="str">
            <v>半助果樹共防</v>
          </cell>
        </row>
        <row r="248">
          <cell r="A248" t="str">
            <v>りんご437-1</v>
          </cell>
          <cell r="B248" t="str">
            <v>20-437</v>
          </cell>
          <cell r="C248">
            <v>1</v>
          </cell>
          <cell r="D248">
            <v>203</v>
          </cell>
          <cell r="E248" t="str">
            <v>20-1</v>
          </cell>
          <cell r="F248">
            <v>21</v>
          </cell>
          <cell r="G248">
            <v>19</v>
          </cell>
          <cell r="H248">
            <v>20</v>
          </cell>
          <cell r="I248">
            <v>437</v>
          </cell>
          <cell r="J248">
            <v>1</v>
          </cell>
          <cell r="K248" t="str">
            <v>りんご</v>
          </cell>
          <cell r="L248">
            <v>30.5</v>
          </cell>
          <cell r="N248" t="str">
            <v>半助果樹共防</v>
          </cell>
        </row>
        <row r="249">
          <cell r="A249" t="str">
            <v>りんご438-1</v>
          </cell>
          <cell r="B249" t="str">
            <v>20-438</v>
          </cell>
          <cell r="C249">
            <v>1</v>
          </cell>
          <cell r="D249">
            <v>204</v>
          </cell>
          <cell r="E249" t="str">
            <v>20-1</v>
          </cell>
          <cell r="F249">
            <v>22</v>
          </cell>
          <cell r="G249">
            <v>19</v>
          </cell>
          <cell r="H249">
            <v>20</v>
          </cell>
          <cell r="I249">
            <v>438</v>
          </cell>
          <cell r="J249">
            <v>1</v>
          </cell>
          <cell r="K249" t="str">
            <v>りんご</v>
          </cell>
          <cell r="L249">
            <v>103</v>
          </cell>
          <cell r="N249" t="str">
            <v>半助果樹共防</v>
          </cell>
        </row>
        <row r="250">
          <cell r="A250" t="str">
            <v>りんご481-1</v>
          </cell>
          <cell r="B250" t="str">
            <v>20-481</v>
          </cell>
          <cell r="C250">
            <v>1</v>
          </cell>
          <cell r="D250">
            <v>205</v>
          </cell>
          <cell r="E250" t="str">
            <v>20-1</v>
          </cell>
          <cell r="F250">
            <v>23</v>
          </cell>
          <cell r="G250">
            <v>19</v>
          </cell>
          <cell r="H250">
            <v>20</v>
          </cell>
          <cell r="I250">
            <v>481</v>
          </cell>
          <cell r="J250">
            <v>1</v>
          </cell>
          <cell r="K250" t="str">
            <v>りんご</v>
          </cell>
          <cell r="L250">
            <v>50</v>
          </cell>
          <cell r="N250" t="str">
            <v>半助果樹共防</v>
          </cell>
        </row>
        <row r="251">
          <cell r="A251" t="str">
            <v>なし481-1</v>
          </cell>
          <cell r="B251" t="str">
            <v>20-481</v>
          </cell>
          <cell r="C251">
            <v>2</v>
          </cell>
          <cell r="D251" t="str">
            <v/>
          </cell>
          <cell r="E251" t="str">
            <v>20-5</v>
          </cell>
          <cell r="F251">
            <v>24</v>
          </cell>
          <cell r="G251">
            <v>19</v>
          </cell>
          <cell r="H251">
            <v>20</v>
          </cell>
          <cell r="I251">
            <v>481</v>
          </cell>
          <cell r="J251">
            <v>5</v>
          </cell>
          <cell r="K251" t="str">
            <v>なし</v>
          </cell>
          <cell r="L251">
            <v>10</v>
          </cell>
          <cell r="N251" t="str">
            <v>半助果樹共防</v>
          </cell>
        </row>
        <row r="252">
          <cell r="A252" t="str">
            <v>りんご482-1</v>
          </cell>
          <cell r="B252" t="str">
            <v>20-482</v>
          </cell>
          <cell r="C252">
            <v>1</v>
          </cell>
          <cell r="D252">
            <v>206</v>
          </cell>
          <cell r="E252" t="str">
            <v>20-1</v>
          </cell>
          <cell r="F252">
            <v>25</v>
          </cell>
          <cell r="G252">
            <v>19</v>
          </cell>
          <cell r="H252">
            <v>20</v>
          </cell>
          <cell r="I252">
            <v>482</v>
          </cell>
          <cell r="J252">
            <v>1</v>
          </cell>
          <cell r="K252" t="str">
            <v>りんご</v>
          </cell>
          <cell r="L252">
            <v>14</v>
          </cell>
          <cell r="N252" t="str">
            <v>半助果樹共防</v>
          </cell>
        </row>
        <row r="253">
          <cell r="A253" t="str">
            <v>もも482-1</v>
          </cell>
          <cell r="B253" t="str">
            <v>20-482</v>
          </cell>
          <cell r="C253">
            <v>2</v>
          </cell>
          <cell r="D253" t="str">
            <v/>
          </cell>
          <cell r="E253" t="str">
            <v>20-3</v>
          </cell>
          <cell r="F253">
            <v>26</v>
          </cell>
          <cell r="G253">
            <v>19</v>
          </cell>
          <cell r="H253">
            <v>20</v>
          </cell>
          <cell r="I253">
            <v>482</v>
          </cell>
          <cell r="J253">
            <v>3</v>
          </cell>
          <cell r="K253" t="str">
            <v>もも</v>
          </cell>
          <cell r="L253">
            <v>10</v>
          </cell>
          <cell r="N253" t="str">
            <v>半助果樹共防</v>
          </cell>
        </row>
        <row r="254">
          <cell r="A254" t="str">
            <v>りんご496-1</v>
          </cell>
          <cell r="B254" t="str">
            <v>20-496</v>
          </cell>
          <cell r="C254">
            <v>1</v>
          </cell>
          <cell r="D254">
            <v>207</v>
          </cell>
          <cell r="E254" t="str">
            <v>20-1</v>
          </cell>
          <cell r="F254">
            <v>27</v>
          </cell>
          <cell r="G254">
            <v>19</v>
          </cell>
          <cell r="H254">
            <v>20</v>
          </cell>
          <cell r="I254">
            <v>496</v>
          </cell>
          <cell r="J254">
            <v>1</v>
          </cell>
          <cell r="K254" t="str">
            <v>りんご</v>
          </cell>
          <cell r="L254">
            <v>100</v>
          </cell>
          <cell r="N254" t="str">
            <v>半助果樹共防</v>
          </cell>
        </row>
        <row r="255">
          <cell r="A255" t="str">
            <v>りんご502-1</v>
          </cell>
          <cell r="B255" t="str">
            <v>20-502</v>
          </cell>
          <cell r="C255">
            <v>1</v>
          </cell>
          <cell r="D255">
            <v>208</v>
          </cell>
          <cell r="E255" t="str">
            <v>20-1</v>
          </cell>
          <cell r="F255">
            <v>28</v>
          </cell>
          <cell r="G255">
            <v>19</v>
          </cell>
          <cell r="H255">
            <v>20</v>
          </cell>
          <cell r="I255">
            <v>502</v>
          </cell>
          <cell r="J255">
            <v>1</v>
          </cell>
          <cell r="K255" t="str">
            <v>りんご</v>
          </cell>
          <cell r="L255">
            <v>29</v>
          </cell>
          <cell r="N255" t="str">
            <v>半助果樹共防</v>
          </cell>
        </row>
        <row r="256">
          <cell r="A256" t="str">
            <v>りんご514-1</v>
          </cell>
          <cell r="B256" t="str">
            <v>20-514</v>
          </cell>
          <cell r="C256">
            <v>1</v>
          </cell>
          <cell r="D256">
            <v>209</v>
          </cell>
          <cell r="E256" t="str">
            <v>20-1</v>
          </cell>
          <cell r="F256">
            <v>29</v>
          </cell>
          <cell r="G256">
            <v>19</v>
          </cell>
          <cell r="H256">
            <v>20</v>
          </cell>
          <cell r="I256">
            <v>514</v>
          </cell>
          <cell r="J256">
            <v>1</v>
          </cell>
          <cell r="K256" t="str">
            <v>りんご</v>
          </cell>
          <cell r="L256">
            <v>152</v>
          </cell>
          <cell r="N256" t="str">
            <v>半助果樹共防</v>
          </cell>
        </row>
        <row r="257">
          <cell r="A257" t="str">
            <v>もも514-1</v>
          </cell>
          <cell r="B257" t="str">
            <v>20-514</v>
          </cell>
          <cell r="C257">
            <v>2</v>
          </cell>
          <cell r="D257" t="str">
            <v/>
          </cell>
          <cell r="E257" t="str">
            <v>20-3</v>
          </cell>
          <cell r="F257">
            <v>30</v>
          </cell>
          <cell r="G257">
            <v>19</v>
          </cell>
          <cell r="H257">
            <v>20</v>
          </cell>
          <cell r="I257">
            <v>514</v>
          </cell>
          <cell r="J257">
            <v>3</v>
          </cell>
          <cell r="K257" t="str">
            <v>もも</v>
          </cell>
          <cell r="L257">
            <v>74</v>
          </cell>
          <cell r="N257" t="str">
            <v>半助果樹共防</v>
          </cell>
        </row>
        <row r="258">
          <cell r="A258" t="str">
            <v>なし514-1</v>
          </cell>
          <cell r="B258" t="str">
            <v>20-514</v>
          </cell>
          <cell r="C258">
            <v>3</v>
          </cell>
          <cell r="D258" t="str">
            <v/>
          </cell>
          <cell r="E258" t="str">
            <v>20-5</v>
          </cell>
          <cell r="F258">
            <v>31</v>
          </cell>
          <cell r="G258">
            <v>19</v>
          </cell>
          <cell r="H258">
            <v>20</v>
          </cell>
          <cell r="I258">
            <v>514</v>
          </cell>
          <cell r="J258">
            <v>5</v>
          </cell>
          <cell r="K258" t="str">
            <v>なし</v>
          </cell>
          <cell r="L258">
            <v>1</v>
          </cell>
          <cell r="N258" t="str">
            <v>半助果樹共防</v>
          </cell>
        </row>
        <row r="259">
          <cell r="A259" t="str">
            <v>りんご515-1</v>
          </cell>
          <cell r="B259" t="str">
            <v>20-515</v>
          </cell>
          <cell r="C259">
            <v>1</v>
          </cell>
          <cell r="D259">
            <v>210</v>
          </cell>
          <cell r="E259" t="str">
            <v>20-1</v>
          </cell>
          <cell r="F259">
            <v>32</v>
          </cell>
          <cell r="G259">
            <v>19</v>
          </cell>
          <cell r="H259">
            <v>20</v>
          </cell>
          <cell r="I259">
            <v>515</v>
          </cell>
          <cell r="J259">
            <v>1</v>
          </cell>
          <cell r="K259" t="str">
            <v>りんご</v>
          </cell>
          <cell r="L259">
            <v>177</v>
          </cell>
          <cell r="N259" t="str">
            <v>半助果樹共防</v>
          </cell>
        </row>
        <row r="260">
          <cell r="A260" t="str">
            <v>りんご518-1</v>
          </cell>
          <cell r="B260" t="str">
            <v>20-518</v>
          </cell>
          <cell r="C260">
            <v>1</v>
          </cell>
          <cell r="D260">
            <v>211</v>
          </cell>
          <cell r="E260" t="str">
            <v>20-1</v>
          </cell>
          <cell r="F260">
            <v>33</v>
          </cell>
          <cell r="G260">
            <v>19</v>
          </cell>
          <cell r="H260">
            <v>20</v>
          </cell>
          <cell r="I260">
            <v>518</v>
          </cell>
          <cell r="J260">
            <v>1</v>
          </cell>
          <cell r="K260" t="str">
            <v>りんご</v>
          </cell>
          <cell r="L260">
            <v>197</v>
          </cell>
          <cell r="N260" t="str">
            <v>半助果樹共防</v>
          </cell>
        </row>
        <row r="261">
          <cell r="A261" t="str">
            <v>もも518-1</v>
          </cell>
          <cell r="B261" t="str">
            <v>20-518</v>
          </cell>
          <cell r="C261">
            <v>2</v>
          </cell>
          <cell r="D261" t="str">
            <v/>
          </cell>
          <cell r="E261" t="str">
            <v>20-3</v>
          </cell>
          <cell r="F261">
            <v>34</v>
          </cell>
          <cell r="G261">
            <v>19</v>
          </cell>
          <cell r="H261">
            <v>20</v>
          </cell>
          <cell r="I261">
            <v>518</v>
          </cell>
          <cell r="J261">
            <v>3</v>
          </cell>
          <cell r="K261" t="str">
            <v>もも</v>
          </cell>
          <cell r="L261">
            <v>65</v>
          </cell>
          <cell r="N261" t="str">
            <v>半助果樹共防</v>
          </cell>
        </row>
        <row r="262">
          <cell r="A262" t="str">
            <v>なし518-1</v>
          </cell>
          <cell r="B262" t="str">
            <v>20-518</v>
          </cell>
          <cell r="C262">
            <v>3</v>
          </cell>
          <cell r="D262" t="str">
            <v/>
          </cell>
          <cell r="E262" t="str">
            <v>20-5</v>
          </cell>
          <cell r="F262">
            <v>35</v>
          </cell>
          <cell r="G262">
            <v>19</v>
          </cell>
          <cell r="H262">
            <v>20</v>
          </cell>
          <cell r="I262">
            <v>518</v>
          </cell>
          <cell r="J262">
            <v>5</v>
          </cell>
          <cell r="K262" t="str">
            <v>なし</v>
          </cell>
          <cell r="L262">
            <v>6</v>
          </cell>
          <cell r="N262" t="str">
            <v>半助果樹共防</v>
          </cell>
        </row>
        <row r="263">
          <cell r="A263" t="str">
            <v>りんご519-1</v>
          </cell>
          <cell r="B263" t="str">
            <v>20-519</v>
          </cell>
          <cell r="C263">
            <v>1</v>
          </cell>
          <cell r="D263">
            <v>212</v>
          </cell>
          <cell r="E263" t="str">
            <v>20-1</v>
          </cell>
          <cell r="F263">
            <v>36</v>
          </cell>
          <cell r="G263">
            <v>19</v>
          </cell>
          <cell r="H263">
            <v>20</v>
          </cell>
          <cell r="I263">
            <v>519</v>
          </cell>
          <cell r="J263">
            <v>1</v>
          </cell>
          <cell r="K263" t="str">
            <v>りんご</v>
          </cell>
          <cell r="L263">
            <v>205.7</v>
          </cell>
          <cell r="N263" t="str">
            <v>半助果樹共防</v>
          </cell>
        </row>
        <row r="264">
          <cell r="A264" t="str">
            <v>もも519-1</v>
          </cell>
          <cell r="B264" t="str">
            <v>20-519</v>
          </cell>
          <cell r="C264">
            <v>2</v>
          </cell>
          <cell r="D264" t="str">
            <v/>
          </cell>
          <cell r="E264" t="str">
            <v>20-3</v>
          </cell>
          <cell r="F264">
            <v>37</v>
          </cell>
          <cell r="G264">
            <v>19</v>
          </cell>
          <cell r="H264">
            <v>20</v>
          </cell>
          <cell r="I264">
            <v>519</v>
          </cell>
          <cell r="J264">
            <v>3</v>
          </cell>
          <cell r="K264" t="str">
            <v>もも</v>
          </cell>
          <cell r="L264">
            <v>75</v>
          </cell>
          <cell r="N264" t="str">
            <v>半助果樹共防</v>
          </cell>
        </row>
        <row r="265">
          <cell r="A265" t="str">
            <v>おうとう519-1</v>
          </cell>
          <cell r="B265" t="str">
            <v>20-519</v>
          </cell>
          <cell r="C265">
            <v>3</v>
          </cell>
          <cell r="D265" t="str">
            <v/>
          </cell>
          <cell r="E265" t="str">
            <v>20-4</v>
          </cell>
          <cell r="F265">
            <v>38</v>
          </cell>
          <cell r="G265">
            <v>19</v>
          </cell>
          <cell r="H265">
            <v>20</v>
          </cell>
          <cell r="I265">
            <v>519</v>
          </cell>
          <cell r="J265">
            <v>4</v>
          </cell>
          <cell r="K265" t="str">
            <v>おうとう</v>
          </cell>
          <cell r="L265">
            <v>18</v>
          </cell>
          <cell r="N265" t="str">
            <v>半助果樹共防</v>
          </cell>
        </row>
        <row r="266">
          <cell r="A266" t="str">
            <v>なし519-1</v>
          </cell>
          <cell r="B266" t="str">
            <v>20-519</v>
          </cell>
          <cell r="C266">
            <v>4</v>
          </cell>
          <cell r="D266" t="str">
            <v/>
          </cell>
          <cell r="E266" t="str">
            <v>20-5</v>
          </cell>
          <cell r="F266">
            <v>39</v>
          </cell>
          <cell r="G266">
            <v>19</v>
          </cell>
          <cell r="H266">
            <v>20</v>
          </cell>
          <cell r="I266">
            <v>519</v>
          </cell>
          <cell r="J266">
            <v>5</v>
          </cell>
          <cell r="K266" t="str">
            <v>なし</v>
          </cell>
          <cell r="L266">
            <v>7.9</v>
          </cell>
          <cell r="N266" t="str">
            <v>半助果樹共防</v>
          </cell>
        </row>
        <row r="267">
          <cell r="A267" t="str">
            <v>りんご530-1</v>
          </cell>
          <cell r="B267" t="str">
            <v>20-530</v>
          </cell>
          <cell r="C267">
            <v>1</v>
          </cell>
          <cell r="D267">
            <v>213</v>
          </cell>
          <cell r="E267" t="str">
            <v>20-1</v>
          </cell>
          <cell r="F267">
            <v>40</v>
          </cell>
          <cell r="G267">
            <v>19</v>
          </cell>
          <cell r="H267">
            <v>20</v>
          </cell>
          <cell r="I267">
            <v>530</v>
          </cell>
          <cell r="J267">
            <v>1</v>
          </cell>
          <cell r="K267" t="str">
            <v>りんご</v>
          </cell>
          <cell r="L267">
            <v>151.69999999999999</v>
          </cell>
          <cell r="N267" t="str">
            <v>半助果樹共防</v>
          </cell>
        </row>
        <row r="268">
          <cell r="A268" t="str">
            <v>もも530-1</v>
          </cell>
          <cell r="B268" t="str">
            <v>20-530</v>
          </cell>
          <cell r="C268">
            <v>2</v>
          </cell>
          <cell r="D268" t="str">
            <v/>
          </cell>
          <cell r="E268" t="str">
            <v>20-3</v>
          </cell>
          <cell r="F268">
            <v>41</v>
          </cell>
          <cell r="G268">
            <v>19</v>
          </cell>
          <cell r="H268">
            <v>20</v>
          </cell>
          <cell r="I268">
            <v>530</v>
          </cell>
          <cell r="J268">
            <v>3</v>
          </cell>
          <cell r="K268" t="str">
            <v>もも</v>
          </cell>
          <cell r="L268">
            <v>45</v>
          </cell>
          <cell r="N268" t="str">
            <v>半助果樹共防</v>
          </cell>
        </row>
        <row r="269">
          <cell r="A269" t="str">
            <v>なし530-1</v>
          </cell>
          <cell r="B269" t="str">
            <v>20-530</v>
          </cell>
          <cell r="C269">
            <v>3</v>
          </cell>
          <cell r="D269" t="str">
            <v/>
          </cell>
          <cell r="E269" t="str">
            <v>20-5</v>
          </cell>
          <cell r="F269">
            <v>42</v>
          </cell>
          <cell r="G269">
            <v>19</v>
          </cell>
          <cell r="H269">
            <v>20</v>
          </cell>
          <cell r="I269">
            <v>530</v>
          </cell>
          <cell r="J269">
            <v>5</v>
          </cell>
          <cell r="K269" t="str">
            <v>なし</v>
          </cell>
          <cell r="L269">
            <v>5</v>
          </cell>
          <cell r="N269" t="str">
            <v>半助果樹共防</v>
          </cell>
        </row>
        <row r="270">
          <cell r="A270" t="str">
            <v>りんご539-1</v>
          </cell>
          <cell r="B270" t="str">
            <v>20-539</v>
          </cell>
          <cell r="C270">
            <v>1</v>
          </cell>
          <cell r="D270">
            <v>214</v>
          </cell>
          <cell r="E270" t="str">
            <v>20-1</v>
          </cell>
          <cell r="F270">
            <v>43</v>
          </cell>
          <cell r="G270">
            <v>19</v>
          </cell>
          <cell r="H270">
            <v>20</v>
          </cell>
          <cell r="I270">
            <v>539</v>
          </cell>
          <cell r="J270">
            <v>1</v>
          </cell>
          <cell r="K270" t="str">
            <v>りんご</v>
          </cell>
          <cell r="L270">
            <v>132.9</v>
          </cell>
          <cell r="N270" t="str">
            <v>半助果樹共防</v>
          </cell>
        </row>
        <row r="271">
          <cell r="A271" t="str">
            <v>ぶどう539-1</v>
          </cell>
          <cell r="B271" t="str">
            <v>20-539</v>
          </cell>
          <cell r="C271">
            <v>2</v>
          </cell>
          <cell r="D271" t="str">
            <v/>
          </cell>
          <cell r="E271" t="str">
            <v>20-2</v>
          </cell>
          <cell r="F271">
            <v>44</v>
          </cell>
          <cell r="G271">
            <v>19</v>
          </cell>
          <cell r="H271">
            <v>20</v>
          </cell>
          <cell r="I271">
            <v>539</v>
          </cell>
          <cell r="J271">
            <v>2</v>
          </cell>
          <cell r="K271" t="str">
            <v>ぶどう</v>
          </cell>
          <cell r="L271">
            <v>40</v>
          </cell>
          <cell r="N271" t="str">
            <v>半助果樹共防</v>
          </cell>
        </row>
        <row r="272">
          <cell r="A272" t="str">
            <v>もも539-1</v>
          </cell>
          <cell r="B272" t="str">
            <v>20-539</v>
          </cell>
          <cell r="C272">
            <v>3</v>
          </cell>
          <cell r="D272" t="str">
            <v/>
          </cell>
          <cell r="E272" t="str">
            <v>20-3</v>
          </cell>
          <cell r="F272">
            <v>45</v>
          </cell>
          <cell r="G272">
            <v>19</v>
          </cell>
          <cell r="H272">
            <v>20</v>
          </cell>
          <cell r="I272">
            <v>539</v>
          </cell>
          <cell r="J272">
            <v>3</v>
          </cell>
          <cell r="K272" t="str">
            <v>もも</v>
          </cell>
          <cell r="L272">
            <v>125</v>
          </cell>
          <cell r="N272" t="str">
            <v>半助果樹共防</v>
          </cell>
        </row>
        <row r="273">
          <cell r="A273" t="str">
            <v>おうとう539-1</v>
          </cell>
          <cell r="B273" t="str">
            <v>20-539</v>
          </cell>
          <cell r="C273">
            <v>4</v>
          </cell>
          <cell r="D273" t="str">
            <v/>
          </cell>
          <cell r="E273" t="str">
            <v>20-4</v>
          </cell>
          <cell r="F273">
            <v>46</v>
          </cell>
          <cell r="G273">
            <v>19</v>
          </cell>
          <cell r="H273">
            <v>20</v>
          </cell>
          <cell r="I273">
            <v>539</v>
          </cell>
          <cell r="J273">
            <v>4</v>
          </cell>
          <cell r="K273" t="str">
            <v>おうとう</v>
          </cell>
          <cell r="L273">
            <v>8</v>
          </cell>
          <cell r="N273" t="str">
            <v>半助果樹共防</v>
          </cell>
        </row>
        <row r="274">
          <cell r="A274" t="str">
            <v>りんご540-1</v>
          </cell>
          <cell r="B274" t="str">
            <v>20-540</v>
          </cell>
          <cell r="C274">
            <v>1</v>
          </cell>
          <cell r="D274">
            <v>215</v>
          </cell>
          <cell r="E274" t="str">
            <v>20-1</v>
          </cell>
          <cell r="F274">
            <v>47</v>
          </cell>
          <cell r="G274">
            <v>19</v>
          </cell>
          <cell r="H274">
            <v>20</v>
          </cell>
          <cell r="I274">
            <v>540</v>
          </cell>
          <cell r="J274">
            <v>1</v>
          </cell>
          <cell r="K274" t="str">
            <v>りんご</v>
          </cell>
          <cell r="L274">
            <v>175</v>
          </cell>
          <cell r="N274" t="str">
            <v>半助果樹共防</v>
          </cell>
        </row>
        <row r="275">
          <cell r="A275" t="str">
            <v>もも540-1</v>
          </cell>
          <cell r="B275" t="str">
            <v>20-540</v>
          </cell>
          <cell r="C275">
            <v>2</v>
          </cell>
          <cell r="D275" t="str">
            <v/>
          </cell>
          <cell r="E275" t="str">
            <v>20-3</v>
          </cell>
          <cell r="F275">
            <v>48</v>
          </cell>
          <cell r="G275">
            <v>19</v>
          </cell>
          <cell r="H275">
            <v>20</v>
          </cell>
          <cell r="I275">
            <v>540</v>
          </cell>
          <cell r="J275">
            <v>3</v>
          </cell>
          <cell r="K275" t="str">
            <v>もも</v>
          </cell>
          <cell r="L275">
            <v>60</v>
          </cell>
          <cell r="N275" t="str">
            <v>半助果樹共防</v>
          </cell>
        </row>
        <row r="276">
          <cell r="A276" t="str">
            <v>おうとう540-1</v>
          </cell>
          <cell r="B276" t="str">
            <v>20-540</v>
          </cell>
          <cell r="C276">
            <v>3</v>
          </cell>
          <cell r="D276" t="str">
            <v/>
          </cell>
          <cell r="E276" t="str">
            <v>20-4</v>
          </cell>
          <cell r="F276">
            <v>49</v>
          </cell>
          <cell r="G276">
            <v>19</v>
          </cell>
          <cell r="H276">
            <v>20</v>
          </cell>
          <cell r="I276">
            <v>540</v>
          </cell>
          <cell r="J276">
            <v>4</v>
          </cell>
          <cell r="K276" t="str">
            <v>おうとう</v>
          </cell>
          <cell r="L276">
            <v>35</v>
          </cell>
          <cell r="N276" t="str">
            <v>半助果樹共防</v>
          </cell>
        </row>
        <row r="277">
          <cell r="A277" t="str">
            <v>りんご544-1</v>
          </cell>
          <cell r="B277" t="str">
            <v>20-544</v>
          </cell>
          <cell r="C277">
            <v>1</v>
          </cell>
          <cell r="D277">
            <v>216</v>
          </cell>
          <cell r="E277" t="str">
            <v>20-1</v>
          </cell>
          <cell r="F277">
            <v>50</v>
          </cell>
          <cell r="G277">
            <v>19</v>
          </cell>
          <cell r="H277">
            <v>20</v>
          </cell>
          <cell r="I277">
            <v>544</v>
          </cell>
          <cell r="J277">
            <v>1</v>
          </cell>
          <cell r="K277" t="str">
            <v>りんご</v>
          </cell>
          <cell r="L277">
            <v>55</v>
          </cell>
          <cell r="N277" t="str">
            <v>半助果樹共防</v>
          </cell>
        </row>
        <row r="278">
          <cell r="A278" t="str">
            <v>もも544-1</v>
          </cell>
          <cell r="B278" t="str">
            <v>20-544</v>
          </cell>
          <cell r="C278">
            <v>2</v>
          </cell>
          <cell r="D278" t="str">
            <v/>
          </cell>
          <cell r="E278" t="str">
            <v>20-3</v>
          </cell>
          <cell r="F278">
            <v>51</v>
          </cell>
          <cell r="G278">
            <v>19</v>
          </cell>
          <cell r="H278">
            <v>20</v>
          </cell>
          <cell r="I278">
            <v>544</v>
          </cell>
          <cell r="J278">
            <v>3</v>
          </cell>
          <cell r="K278" t="str">
            <v>もも</v>
          </cell>
          <cell r="L278">
            <v>45</v>
          </cell>
          <cell r="N278" t="str">
            <v>半助果樹共防</v>
          </cell>
        </row>
        <row r="279">
          <cell r="A279" t="str">
            <v>りんご550-1</v>
          </cell>
          <cell r="B279" t="str">
            <v>20-550</v>
          </cell>
          <cell r="C279">
            <v>1</v>
          </cell>
          <cell r="D279">
            <v>217</v>
          </cell>
          <cell r="E279" t="str">
            <v>20-1</v>
          </cell>
          <cell r="F279">
            <v>52</v>
          </cell>
          <cell r="G279">
            <v>19</v>
          </cell>
          <cell r="H279">
            <v>20</v>
          </cell>
          <cell r="I279">
            <v>550</v>
          </cell>
          <cell r="J279">
            <v>1</v>
          </cell>
          <cell r="K279" t="str">
            <v>りんご</v>
          </cell>
          <cell r="L279">
            <v>310</v>
          </cell>
          <cell r="N279" t="str">
            <v>半助果樹共防</v>
          </cell>
        </row>
        <row r="280">
          <cell r="A280" t="str">
            <v>おうとう550-1</v>
          </cell>
          <cell r="B280" t="str">
            <v>20-550</v>
          </cell>
          <cell r="C280">
            <v>2</v>
          </cell>
          <cell r="D280" t="str">
            <v/>
          </cell>
          <cell r="E280" t="str">
            <v>20-4</v>
          </cell>
          <cell r="F280">
            <v>53</v>
          </cell>
          <cell r="G280">
            <v>19</v>
          </cell>
          <cell r="H280">
            <v>20</v>
          </cell>
          <cell r="I280">
            <v>550</v>
          </cell>
          <cell r="J280">
            <v>4</v>
          </cell>
          <cell r="K280" t="str">
            <v>おうとう</v>
          </cell>
          <cell r="L280">
            <v>5</v>
          </cell>
          <cell r="N280" t="str">
            <v>半助果樹共防</v>
          </cell>
        </row>
        <row r="281">
          <cell r="A281" t="str">
            <v>なし550-1</v>
          </cell>
          <cell r="B281" t="str">
            <v>20-550</v>
          </cell>
          <cell r="C281">
            <v>3</v>
          </cell>
          <cell r="D281" t="str">
            <v/>
          </cell>
          <cell r="E281" t="str">
            <v>20-5</v>
          </cell>
          <cell r="F281">
            <v>54</v>
          </cell>
          <cell r="G281">
            <v>19</v>
          </cell>
          <cell r="H281">
            <v>20</v>
          </cell>
          <cell r="I281">
            <v>550</v>
          </cell>
          <cell r="J281">
            <v>5</v>
          </cell>
          <cell r="K281" t="str">
            <v>なし</v>
          </cell>
          <cell r="L281">
            <v>5</v>
          </cell>
          <cell r="N281" t="str">
            <v>半助果樹共防</v>
          </cell>
        </row>
        <row r="282">
          <cell r="A282" t="str">
            <v>りんご556-1</v>
          </cell>
          <cell r="B282" t="str">
            <v>20-556</v>
          </cell>
          <cell r="C282">
            <v>1</v>
          </cell>
          <cell r="D282">
            <v>218</v>
          </cell>
          <cell r="E282" t="str">
            <v>20-1</v>
          </cell>
          <cell r="F282">
            <v>55</v>
          </cell>
          <cell r="G282">
            <v>19</v>
          </cell>
          <cell r="H282">
            <v>20</v>
          </cell>
          <cell r="I282">
            <v>556</v>
          </cell>
          <cell r="J282">
            <v>1</v>
          </cell>
          <cell r="K282" t="str">
            <v>りんご</v>
          </cell>
          <cell r="L282">
            <v>160</v>
          </cell>
          <cell r="N282" t="str">
            <v>半助果樹共防</v>
          </cell>
        </row>
        <row r="283">
          <cell r="A283" t="str">
            <v>もも556-1</v>
          </cell>
          <cell r="B283" t="str">
            <v>20-556</v>
          </cell>
          <cell r="C283">
            <v>2</v>
          </cell>
          <cell r="D283" t="str">
            <v/>
          </cell>
          <cell r="E283" t="str">
            <v>20-3</v>
          </cell>
          <cell r="F283">
            <v>56</v>
          </cell>
          <cell r="G283">
            <v>19</v>
          </cell>
          <cell r="H283">
            <v>20</v>
          </cell>
          <cell r="I283">
            <v>556</v>
          </cell>
          <cell r="J283">
            <v>3</v>
          </cell>
          <cell r="K283" t="str">
            <v>もも</v>
          </cell>
          <cell r="L283">
            <v>20</v>
          </cell>
          <cell r="N283" t="str">
            <v>半助果樹共防</v>
          </cell>
        </row>
        <row r="284">
          <cell r="A284" t="str">
            <v>おうとう556-1</v>
          </cell>
          <cell r="B284" t="str">
            <v>20-556</v>
          </cell>
          <cell r="C284">
            <v>3</v>
          </cell>
          <cell r="D284" t="str">
            <v/>
          </cell>
          <cell r="E284" t="str">
            <v>20-4</v>
          </cell>
          <cell r="F284">
            <v>57</v>
          </cell>
          <cell r="G284">
            <v>19</v>
          </cell>
          <cell r="H284">
            <v>20</v>
          </cell>
          <cell r="I284">
            <v>556</v>
          </cell>
          <cell r="J284">
            <v>4</v>
          </cell>
          <cell r="K284" t="str">
            <v>おうとう</v>
          </cell>
          <cell r="L284">
            <v>30</v>
          </cell>
          <cell r="N284" t="str">
            <v>半助果樹共防</v>
          </cell>
        </row>
        <row r="285">
          <cell r="A285" t="str">
            <v>りんご577-1</v>
          </cell>
          <cell r="B285" t="str">
            <v>20-577</v>
          </cell>
          <cell r="C285">
            <v>1</v>
          </cell>
          <cell r="D285">
            <v>219</v>
          </cell>
          <cell r="E285" t="str">
            <v>20-1</v>
          </cell>
          <cell r="F285">
            <v>58</v>
          </cell>
          <cell r="G285">
            <v>19</v>
          </cell>
          <cell r="H285">
            <v>20</v>
          </cell>
          <cell r="I285">
            <v>577</v>
          </cell>
          <cell r="J285">
            <v>1</v>
          </cell>
          <cell r="K285" t="str">
            <v>りんご</v>
          </cell>
          <cell r="L285">
            <v>160</v>
          </cell>
          <cell r="N285" t="str">
            <v>半助果樹共防</v>
          </cell>
        </row>
        <row r="286">
          <cell r="A286" t="str">
            <v>もも577-1</v>
          </cell>
          <cell r="B286" t="str">
            <v>20-577</v>
          </cell>
          <cell r="C286">
            <v>2</v>
          </cell>
          <cell r="D286" t="str">
            <v/>
          </cell>
          <cell r="E286" t="str">
            <v>20-3</v>
          </cell>
          <cell r="F286">
            <v>59</v>
          </cell>
          <cell r="G286">
            <v>19</v>
          </cell>
          <cell r="H286">
            <v>20</v>
          </cell>
          <cell r="I286">
            <v>577</v>
          </cell>
          <cell r="J286">
            <v>3</v>
          </cell>
          <cell r="K286" t="str">
            <v>もも</v>
          </cell>
          <cell r="L286">
            <v>68</v>
          </cell>
          <cell r="N286" t="str">
            <v>半助果樹共防</v>
          </cell>
        </row>
        <row r="287">
          <cell r="A287" t="str">
            <v>りんご578-1</v>
          </cell>
          <cell r="B287" t="str">
            <v>20-578</v>
          </cell>
          <cell r="C287">
            <v>1</v>
          </cell>
          <cell r="D287">
            <v>220</v>
          </cell>
          <cell r="E287" t="str">
            <v>20-1</v>
          </cell>
          <cell r="F287">
            <v>60</v>
          </cell>
          <cell r="G287">
            <v>19</v>
          </cell>
          <cell r="H287">
            <v>20</v>
          </cell>
          <cell r="I287">
            <v>578</v>
          </cell>
          <cell r="J287">
            <v>1</v>
          </cell>
          <cell r="K287" t="str">
            <v>りんご</v>
          </cell>
          <cell r="L287">
            <v>115.3</v>
          </cell>
          <cell r="N287" t="str">
            <v>半助果樹共防</v>
          </cell>
        </row>
        <row r="288">
          <cell r="A288" t="str">
            <v>りんご580-1</v>
          </cell>
          <cell r="B288" t="str">
            <v>20-580</v>
          </cell>
          <cell r="C288">
            <v>1</v>
          </cell>
          <cell r="D288">
            <v>221</v>
          </cell>
          <cell r="E288" t="str">
            <v>20-1</v>
          </cell>
          <cell r="F288">
            <v>61</v>
          </cell>
          <cell r="G288">
            <v>19</v>
          </cell>
          <cell r="H288">
            <v>20</v>
          </cell>
          <cell r="I288">
            <v>580</v>
          </cell>
          <cell r="J288">
            <v>1</v>
          </cell>
          <cell r="K288" t="str">
            <v>りんご</v>
          </cell>
          <cell r="L288">
            <v>27</v>
          </cell>
          <cell r="N288" t="str">
            <v>半助果樹共防</v>
          </cell>
        </row>
        <row r="289">
          <cell r="A289" t="str">
            <v>りんご585-1</v>
          </cell>
          <cell r="B289" t="str">
            <v>20-585</v>
          </cell>
          <cell r="C289">
            <v>1</v>
          </cell>
          <cell r="D289">
            <v>222</v>
          </cell>
          <cell r="E289" t="str">
            <v>20-1</v>
          </cell>
          <cell r="F289">
            <v>62</v>
          </cell>
          <cell r="G289">
            <v>19</v>
          </cell>
          <cell r="H289">
            <v>20</v>
          </cell>
          <cell r="I289">
            <v>585</v>
          </cell>
          <cell r="J289">
            <v>1</v>
          </cell>
          <cell r="K289" t="str">
            <v>りんご</v>
          </cell>
          <cell r="L289">
            <v>7</v>
          </cell>
          <cell r="N289" t="str">
            <v>半助果樹共防</v>
          </cell>
        </row>
        <row r="290">
          <cell r="A290" t="str">
            <v>なし585-1</v>
          </cell>
          <cell r="B290" t="str">
            <v>20-585</v>
          </cell>
          <cell r="C290">
            <v>2</v>
          </cell>
          <cell r="D290" t="str">
            <v/>
          </cell>
          <cell r="E290" t="str">
            <v>20-5</v>
          </cell>
          <cell r="F290">
            <v>63</v>
          </cell>
          <cell r="G290">
            <v>19</v>
          </cell>
          <cell r="H290">
            <v>20</v>
          </cell>
          <cell r="I290">
            <v>585</v>
          </cell>
          <cell r="J290">
            <v>5</v>
          </cell>
          <cell r="K290" t="str">
            <v>なし</v>
          </cell>
          <cell r="L290">
            <v>1.3</v>
          </cell>
          <cell r="N290" t="str">
            <v>半助果樹共防</v>
          </cell>
        </row>
        <row r="291">
          <cell r="A291" t="str">
            <v>りんご615-1</v>
          </cell>
          <cell r="B291" t="str">
            <v>20-615</v>
          </cell>
          <cell r="C291">
            <v>1</v>
          </cell>
          <cell r="D291">
            <v>223</v>
          </cell>
          <cell r="E291" t="str">
            <v>20-1</v>
          </cell>
          <cell r="F291">
            <v>64</v>
          </cell>
          <cell r="G291">
            <v>19</v>
          </cell>
          <cell r="H291">
            <v>20</v>
          </cell>
          <cell r="I291">
            <v>615</v>
          </cell>
          <cell r="J291">
            <v>1</v>
          </cell>
          <cell r="K291" t="str">
            <v>りんご</v>
          </cell>
          <cell r="L291">
            <v>13.4</v>
          </cell>
          <cell r="N291" t="str">
            <v>半助果樹共防</v>
          </cell>
        </row>
        <row r="292">
          <cell r="A292" t="str">
            <v>りんご616-1</v>
          </cell>
          <cell r="B292" t="str">
            <v>20-616</v>
          </cell>
          <cell r="C292">
            <v>1</v>
          </cell>
          <cell r="D292">
            <v>224</v>
          </cell>
          <cell r="E292" t="str">
            <v>20-1</v>
          </cell>
          <cell r="F292">
            <v>65</v>
          </cell>
          <cell r="G292">
            <v>19</v>
          </cell>
          <cell r="H292">
            <v>20</v>
          </cell>
          <cell r="I292">
            <v>616</v>
          </cell>
          <cell r="J292">
            <v>1</v>
          </cell>
          <cell r="K292" t="str">
            <v>りんご</v>
          </cell>
          <cell r="L292">
            <v>10</v>
          </cell>
          <cell r="N292" t="str">
            <v>半助果樹共防</v>
          </cell>
        </row>
        <row r="293">
          <cell r="A293" t="str">
            <v>りんご617-1</v>
          </cell>
          <cell r="B293" t="str">
            <v>20-617</v>
          </cell>
          <cell r="C293">
            <v>1</v>
          </cell>
          <cell r="D293">
            <v>225</v>
          </cell>
          <cell r="E293" t="str">
            <v>20-1</v>
          </cell>
          <cell r="F293">
            <v>66</v>
          </cell>
          <cell r="G293">
            <v>19</v>
          </cell>
          <cell r="H293">
            <v>20</v>
          </cell>
          <cell r="I293">
            <v>617</v>
          </cell>
          <cell r="J293">
            <v>1</v>
          </cell>
          <cell r="K293" t="str">
            <v>りんご</v>
          </cell>
          <cell r="L293">
            <v>45.9</v>
          </cell>
          <cell r="N293" t="str">
            <v>半助果樹共防</v>
          </cell>
        </row>
        <row r="294">
          <cell r="A294" t="str">
            <v>りんご618-1</v>
          </cell>
          <cell r="B294" t="str">
            <v>20-618</v>
          </cell>
          <cell r="C294">
            <v>1</v>
          </cell>
          <cell r="D294">
            <v>226</v>
          </cell>
          <cell r="E294" t="str">
            <v>20-1</v>
          </cell>
          <cell r="F294">
            <v>67</v>
          </cell>
          <cell r="G294">
            <v>19</v>
          </cell>
          <cell r="H294">
            <v>20</v>
          </cell>
          <cell r="I294">
            <v>618</v>
          </cell>
          <cell r="J294">
            <v>1</v>
          </cell>
          <cell r="K294" t="str">
            <v>りんご</v>
          </cell>
          <cell r="L294">
            <v>9.4</v>
          </cell>
          <cell r="N294" t="str">
            <v>半助果樹共防</v>
          </cell>
        </row>
        <row r="295">
          <cell r="A295" t="str">
            <v>りんご660-1</v>
          </cell>
          <cell r="B295" t="str">
            <v>20-660</v>
          </cell>
          <cell r="C295">
            <v>1</v>
          </cell>
          <cell r="D295">
            <v>227</v>
          </cell>
          <cell r="E295" t="str">
            <v>20-1</v>
          </cell>
          <cell r="F295">
            <v>68</v>
          </cell>
          <cell r="G295">
            <v>19</v>
          </cell>
          <cell r="H295">
            <v>20</v>
          </cell>
          <cell r="I295">
            <v>660</v>
          </cell>
          <cell r="J295">
            <v>1</v>
          </cell>
          <cell r="K295" t="str">
            <v>りんご</v>
          </cell>
          <cell r="L295">
            <v>14</v>
          </cell>
          <cell r="N295" t="str">
            <v>半助果樹共防</v>
          </cell>
        </row>
        <row r="296">
          <cell r="A296" t="str">
            <v>りんご661-1</v>
          </cell>
          <cell r="B296" t="str">
            <v>20-661</v>
          </cell>
          <cell r="C296">
            <v>1</v>
          </cell>
          <cell r="D296">
            <v>228</v>
          </cell>
          <cell r="E296" t="str">
            <v>20-1</v>
          </cell>
          <cell r="F296">
            <v>69</v>
          </cell>
          <cell r="G296">
            <v>19</v>
          </cell>
          <cell r="H296">
            <v>20</v>
          </cell>
          <cell r="I296">
            <v>661</v>
          </cell>
          <cell r="J296">
            <v>1</v>
          </cell>
          <cell r="K296" t="str">
            <v>りんご</v>
          </cell>
          <cell r="L296">
            <v>5.4</v>
          </cell>
          <cell r="N296" t="str">
            <v>半助果樹共防</v>
          </cell>
        </row>
        <row r="297">
          <cell r="A297" t="str">
            <v>りんご399-1</v>
          </cell>
          <cell r="B297" t="str">
            <v>21-399</v>
          </cell>
          <cell r="C297">
            <v>1</v>
          </cell>
          <cell r="D297">
            <v>229</v>
          </cell>
          <cell r="E297" t="str">
            <v>21-1</v>
          </cell>
          <cell r="F297">
            <v>1</v>
          </cell>
          <cell r="G297">
            <v>20</v>
          </cell>
          <cell r="H297">
            <v>21</v>
          </cell>
          <cell r="I297">
            <v>399</v>
          </cell>
          <cell r="J297">
            <v>1</v>
          </cell>
          <cell r="K297" t="str">
            <v>りんご</v>
          </cell>
          <cell r="L297">
            <v>110</v>
          </cell>
          <cell r="N297" t="str">
            <v>沢口果樹共同防除組合</v>
          </cell>
        </row>
        <row r="298">
          <cell r="A298" t="str">
            <v>りんご401-1</v>
          </cell>
          <cell r="B298" t="str">
            <v>21-401</v>
          </cell>
          <cell r="C298">
            <v>1</v>
          </cell>
          <cell r="D298">
            <v>230</v>
          </cell>
          <cell r="E298" t="str">
            <v>21-1</v>
          </cell>
          <cell r="F298">
            <v>2</v>
          </cell>
          <cell r="G298">
            <v>20</v>
          </cell>
          <cell r="H298">
            <v>21</v>
          </cell>
          <cell r="I298">
            <v>401</v>
          </cell>
          <cell r="J298">
            <v>1</v>
          </cell>
          <cell r="K298" t="str">
            <v>りんご</v>
          </cell>
          <cell r="L298">
            <v>130</v>
          </cell>
          <cell r="N298" t="str">
            <v>沢口果樹共同防除組合</v>
          </cell>
        </row>
        <row r="299">
          <cell r="A299" t="str">
            <v>もも401-1</v>
          </cell>
          <cell r="B299" t="str">
            <v>21-401</v>
          </cell>
          <cell r="C299">
            <v>2</v>
          </cell>
          <cell r="D299" t="str">
            <v/>
          </cell>
          <cell r="E299" t="str">
            <v>21-3</v>
          </cell>
          <cell r="F299">
            <v>3</v>
          </cell>
          <cell r="G299">
            <v>20</v>
          </cell>
          <cell r="H299">
            <v>21</v>
          </cell>
          <cell r="I299">
            <v>401</v>
          </cell>
          <cell r="J299">
            <v>3</v>
          </cell>
          <cell r="K299" t="str">
            <v>もも</v>
          </cell>
          <cell r="L299">
            <v>13</v>
          </cell>
          <cell r="N299" t="str">
            <v>沢口果樹共同防除組合</v>
          </cell>
        </row>
        <row r="300">
          <cell r="A300" t="str">
            <v>りんご452-2</v>
          </cell>
          <cell r="B300" t="str">
            <v>21-452</v>
          </cell>
          <cell r="C300">
            <v>1</v>
          </cell>
          <cell r="D300">
            <v>231</v>
          </cell>
          <cell r="E300" t="str">
            <v>21-1</v>
          </cell>
          <cell r="F300">
            <v>4</v>
          </cell>
          <cell r="G300">
            <v>20</v>
          </cell>
          <cell r="H300">
            <v>21</v>
          </cell>
          <cell r="I300">
            <v>452</v>
          </cell>
          <cell r="J300">
            <v>1</v>
          </cell>
          <cell r="K300" t="str">
            <v>りんご</v>
          </cell>
          <cell r="L300">
            <v>14</v>
          </cell>
          <cell r="N300" t="str">
            <v>沢口果樹共同防除組合</v>
          </cell>
        </row>
        <row r="301">
          <cell r="A301" t="str">
            <v>りんご453-1</v>
          </cell>
          <cell r="B301" t="str">
            <v>21-453</v>
          </cell>
          <cell r="C301">
            <v>1</v>
          </cell>
          <cell r="D301">
            <v>232</v>
          </cell>
          <cell r="E301" t="str">
            <v>21-1</v>
          </cell>
          <cell r="F301">
            <v>5</v>
          </cell>
          <cell r="G301">
            <v>20</v>
          </cell>
          <cell r="H301">
            <v>21</v>
          </cell>
          <cell r="I301">
            <v>453</v>
          </cell>
          <cell r="J301">
            <v>1</v>
          </cell>
          <cell r="K301" t="str">
            <v>りんご</v>
          </cell>
          <cell r="L301">
            <v>94</v>
          </cell>
          <cell r="N301" t="str">
            <v>沢口果樹共同防除組合</v>
          </cell>
        </row>
        <row r="302">
          <cell r="A302" t="str">
            <v>もも453-1</v>
          </cell>
          <cell r="B302" t="str">
            <v>21-453</v>
          </cell>
          <cell r="C302">
            <v>2</v>
          </cell>
          <cell r="D302" t="str">
            <v/>
          </cell>
          <cell r="E302" t="str">
            <v>21-3</v>
          </cell>
          <cell r="F302">
            <v>6</v>
          </cell>
          <cell r="G302">
            <v>20</v>
          </cell>
          <cell r="H302">
            <v>21</v>
          </cell>
          <cell r="I302">
            <v>453</v>
          </cell>
          <cell r="J302">
            <v>3</v>
          </cell>
          <cell r="K302" t="str">
            <v>もも</v>
          </cell>
          <cell r="L302">
            <v>22</v>
          </cell>
          <cell r="N302" t="str">
            <v>沢口果樹共同防除組合</v>
          </cell>
        </row>
        <row r="303">
          <cell r="A303" t="str">
            <v>りんご460-1</v>
          </cell>
          <cell r="B303" t="str">
            <v>21-460</v>
          </cell>
          <cell r="C303">
            <v>1</v>
          </cell>
          <cell r="D303">
            <v>233</v>
          </cell>
          <cell r="E303" t="str">
            <v>21-1</v>
          </cell>
          <cell r="F303">
            <v>7</v>
          </cell>
          <cell r="G303">
            <v>20</v>
          </cell>
          <cell r="H303">
            <v>21</v>
          </cell>
          <cell r="I303">
            <v>460</v>
          </cell>
          <cell r="J303">
            <v>1</v>
          </cell>
          <cell r="K303" t="str">
            <v>りんご</v>
          </cell>
          <cell r="L303">
            <v>85</v>
          </cell>
          <cell r="N303" t="str">
            <v>沢口果樹共同防除組合</v>
          </cell>
        </row>
        <row r="304">
          <cell r="A304" t="str">
            <v>もも460-1</v>
          </cell>
          <cell r="B304" t="str">
            <v>21-460</v>
          </cell>
          <cell r="C304">
            <v>2</v>
          </cell>
          <cell r="D304" t="str">
            <v/>
          </cell>
          <cell r="E304" t="str">
            <v>21-3</v>
          </cell>
          <cell r="F304">
            <v>8</v>
          </cell>
          <cell r="G304">
            <v>20</v>
          </cell>
          <cell r="H304">
            <v>21</v>
          </cell>
          <cell r="I304">
            <v>460</v>
          </cell>
          <cell r="J304">
            <v>3</v>
          </cell>
          <cell r="K304" t="str">
            <v>もも</v>
          </cell>
          <cell r="L304">
            <v>25</v>
          </cell>
          <cell r="N304" t="str">
            <v>沢口果樹共同防除組合</v>
          </cell>
        </row>
        <row r="305">
          <cell r="A305" t="str">
            <v>りんご461-1</v>
          </cell>
          <cell r="B305" t="str">
            <v>21-461</v>
          </cell>
          <cell r="C305">
            <v>1</v>
          </cell>
          <cell r="D305">
            <v>234</v>
          </cell>
          <cell r="E305" t="str">
            <v>21-1</v>
          </cell>
          <cell r="F305">
            <v>9</v>
          </cell>
          <cell r="G305">
            <v>20</v>
          </cell>
          <cell r="H305">
            <v>21</v>
          </cell>
          <cell r="I305">
            <v>461</v>
          </cell>
          <cell r="J305">
            <v>1</v>
          </cell>
          <cell r="K305" t="str">
            <v>りんご</v>
          </cell>
          <cell r="L305">
            <v>78.8</v>
          </cell>
          <cell r="N305" t="str">
            <v>沢口果樹共同防除組合</v>
          </cell>
        </row>
        <row r="306">
          <cell r="A306" t="str">
            <v>りんご462-1</v>
          </cell>
          <cell r="B306" t="str">
            <v>21-462</v>
          </cell>
          <cell r="C306">
            <v>1</v>
          </cell>
          <cell r="D306">
            <v>235</v>
          </cell>
          <cell r="E306" t="str">
            <v>21-1</v>
          </cell>
          <cell r="F306">
            <v>10</v>
          </cell>
          <cell r="G306">
            <v>20</v>
          </cell>
          <cell r="H306">
            <v>21</v>
          </cell>
          <cell r="I306">
            <v>462</v>
          </cell>
          <cell r="J306">
            <v>1</v>
          </cell>
          <cell r="K306" t="str">
            <v>りんご</v>
          </cell>
          <cell r="L306">
            <v>234</v>
          </cell>
          <cell r="N306" t="str">
            <v>沢口果樹共同防除組合</v>
          </cell>
        </row>
        <row r="307">
          <cell r="A307" t="str">
            <v>もも462-1</v>
          </cell>
          <cell r="B307" t="str">
            <v>21-462</v>
          </cell>
          <cell r="C307">
            <v>2</v>
          </cell>
          <cell r="D307" t="str">
            <v/>
          </cell>
          <cell r="E307" t="str">
            <v>21-3</v>
          </cell>
          <cell r="F307">
            <v>11</v>
          </cell>
          <cell r="G307">
            <v>20</v>
          </cell>
          <cell r="H307">
            <v>21</v>
          </cell>
          <cell r="I307">
            <v>462</v>
          </cell>
          <cell r="J307">
            <v>3</v>
          </cell>
          <cell r="K307" t="str">
            <v>もも</v>
          </cell>
          <cell r="L307">
            <v>40</v>
          </cell>
          <cell r="N307" t="str">
            <v>沢口果樹共同防除組合</v>
          </cell>
        </row>
        <row r="308">
          <cell r="A308" t="str">
            <v>おうとう462-1</v>
          </cell>
          <cell r="B308" t="str">
            <v>21-462</v>
          </cell>
          <cell r="C308">
            <v>3</v>
          </cell>
          <cell r="D308" t="str">
            <v/>
          </cell>
          <cell r="E308" t="str">
            <v>21-4</v>
          </cell>
          <cell r="F308">
            <v>12</v>
          </cell>
          <cell r="G308">
            <v>20</v>
          </cell>
          <cell r="H308">
            <v>21</v>
          </cell>
          <cell r="I308">
            <v>462</v>
          </cell>
          <cell r="J308">
            <v>4</v>
          </cell>
          <cell r="K308" t="str">
            <v>おうとう</v>
          </cell>
          <cell r="L308">
            <v>4</v>
          </cell>
          <cell r="N308" t="str">
            <v>沢口果樹共同防除組合</v>
          </cell>
        </row>
        <row r="309">
          <cell r="A309" t="str">
            <v>りんご463-1</v>
          </cell>
          <cell r="B309" t="str">
            <v>21-463</v>
          </cell>
          <cell r="C309">
            <v>1</v>
          </cell>
          <cell r="D309">
            <v>236</v>
          </cell>
          <cell r="E309" t="str">
            <v>21-1</v>
          </cell>
          <cell r="F309">
            <v>13</v>
          </cell>
          <cell r="G309">
            <v>20</v>
          </cell>
          <cell r="H309">
            <v>21</v>
          </cell>
          <cell r="I309">
            <v>463</v>
          </cell>
          <cell r="J309">
            <v>1</v>
          </cell>
          <cell r="K309" t="str">
            <v>りんご</v>
          </cell>
          <cell r="L309">
            <v>22.1</v>
          </cell>
          <cell r="N309" t="str">
            <v>沢口果樹共同防除組合</v>
          </cell>
        </row>
        <row r="310">
          <cell r="A310" t="str">
            <v>りんご466-1</v>
          </cell>
          <cell r="B310" t="str">
            <v>21-466</v>
          </cell>
          <cell r="C310">
            <v>1</v>
          </cell>
          <cell r="D310">
            <v>237</v>
          </cell>
          <cell r="E310" t="str">
            <v>21-1</v>
          </cell>
          <cell r="F310">
            <v>14</v>
          </cell>
          <cell r="G310">
            <v>20</v>
          </cell>
          <cell r="H310">
            <v>21</v>
          </cell>
          <cell r="I310">
            <v>466</v>
          </cell>
          <cell r="J310">
            <v>1</v>
          </cell>
          <cell r="K310" t="str">
            <v>りんご</v>
          </cell>
          <cell r="L310">
            <v>118</v>
          </cell>
          <cell r="N310" t="str">
            <v>沢口果樹共同防除組合</v>
          </cell>
        </row>
        <row r="311">
          <cell r="A311" t="str">
            <v>りんご467-1</v>
          </cell>
          <cell r="B311" t="str">
            <v>21-467</v>
          </cell>
          <cell r="C311">
            <v>1</v>
          </cell>
          <cell r="D311">
            <v>238</v>
          </cell>
          <cell r="E311" t="str">
            <v>21-1</v>
          </cell>
          <cell r="F311">
            <v>15</v>
          </cell>
          <cell r="G311">
            <v>20</v>
          </cell>
          <cell r="H311">
            <v>21</v>
          </cell>
          <cell r="I311">
            <v>467</v>
          </cell>
          <cell r="J311">
            <v>1</v>
          </cell>
          <cell r="K311" t="str">
            <v>りんご</v>
          </cell>
          <cell r="L311">
            <v>143</v>
          </cell>
          <cell r="N311" t="str">
            <v>沢口果樹共同防除組合</v>
          </cell>
        </row>
        <row r="312">
          <cell r="A312" t="str">
            <v>もも467-1</v>
          </cell>
          <cell r="B312" t="str">
            <v>21-467</v>
          </cell>
          <cell r="C312">
            <v>2</v>
          </cell>
          <cell r="D312" t="str">
            <v/>
          </cell>
          <cell r="E312" t="str">
            <v>21-3</v>
          </cell>
          <cell r="F312">
            <v>16</v>
          </cell>
          <cell r="G312">
            <v>20</v>
          </cell>
          <cell r="H312">
            <v>21</v>
          </cell>
          <cell r="I312">
            <v>467</v>
          </cell>
          <cell r="J312">
            <v>3</v>
          </cell>
          <cell r="K312" t="str">
            <v>もも</v>
          </cell>
          <cell r="L312">
            <v>10</v>
          </cell>
          <cell r="N312" t="str">
            <v>沢口果樹共同防除組合</v>
          </cell>
        </row>
        <row r="313">
          <cell r="A313" t="str">
            <v>おうとう467-1</v>
          </cell>
          <cell r="B313" t="str">
            <v>21-467</v>
          </cell>
          <cell r="C313">
            <v>3</v>
          </cell>
          <cell r="D313" t="str">
            <v/>
          </cell>
          <cell r="E313" t="str">
            <v>21-4</v>
          </cell>
          <cell r="F313">
            <v>17</v>
          </cell>
          <cell r="G313">
            <v>20</v>
          </cell>
          <cell r="H313">
            <v>21</v>
          </cell>
          <cell r="I313">
            <v>467</v>
          </cell>
          <cell r="J313">
            <v>4</v>
          </cell>
          <cell r="K313" t="str">
            <v>おうとう</v>
          </cell>
          <cell r="L313">
            <v>5</v>
          </cell>
          <cell r="N313" t="str">
            <v>沢口果樹共同防除組合</v>
          </cell>
        </row>
        <row r="314">
          <cell r="A314" t="str">
            <v>りんご508-1</v>
          </cell>
          <cell r="B314" t="str">
            <v>21-508</v>
          </cell>
          <cell r="C314">
            <v>1</v>
          </cell>
          <cell r="D314">
            <v>239</v>
          </cell>
          <cell r="E314" t="str">
            <v>21-1</v>
          </cell>
          <cell r="F314">
            <v>18</v>
          </cell>
          <cell r="G314">
            <v>20</v>
          </cell>
          <cell r="H314">
            <v>21</v>
          </cell>
          <cell r="I314">
            <v>508</v>
          </cell>
          <cell r="J314">
            <v>1</v>
          </cell>
          <cell r="K314" t="str">
            <v>りんご</v>
          </cell>
          <cell r="L314">
            <v>141</v>
          </cell>
          <cell r="N314" t="str">
            <v>沢口果樹共同防除組合</v>
          </cell>
        </row>
        <row r="315">
          <cell r="A315" t="str">
            <v>もも508-1</v>
          </cell>
          <cell r="B315" t="str">
            <v>21-508</v>
          </cell>
          <cell r="C315">
            <v>2</v>
          </cell>
          <cell r="D315" t="str">
            <v/>
          </cell>
          <cell r="E315" t="str">
            <v>21-3</v>
          </cell>
          <cell r="F315">
            <v>19</v>
          </cell>
          <cell r="G315">
            <v>20</v>
          </cell>
          <cell r="H315">
            <v>21</v>
          </cell>
          <cell r="I315">
            <v>508</v>
          </cell>
          <cell r="J315">
            <v>3</v>
          </cell>
          <cell r="K315" t="str">
            <v>もも</v>
          </cell>
          <cell r="L315">
            <v>26</v>
          </cell>
          <cell r="N315" t="str">
            <v>沢口果樹共同防除組合</v>
          </cell>
        </row>
        <row r="316">
          <cell r="A316" t="str">
            <v>りんご510-1</v>
          </cell>
          <cell r="B316" t="str">
            <v>21-510</v>
          </cell>
          <cell r="C316">
            <v>1</v>
          </cell>
          <cell r="D316">
            <v>240</v>
          </cell>
          <cell r="E316" t="str">
            <v>21-1</v>
          </cell>
          <cell r="F316">
            <v>20</v>
          </cell>
          <cell r="G316">
            <v>20</v>
          </cell>
          <cell r="H316">
            <v>21</v>
          </cell>
          <cell r="I316">
            <v>510</v>
          </cell>
          <cell r="J316">
            <v>1</v>
          </cell>
          <cell r="K316" t="str">
            <v>りんご</v>
          </cell>
          <cell r="L316">
            <v>7.3</v>
          </cell>
          <cell r="N316" t="str">
            <v>沢口果樹共同防除組合</v>
          </cell>
        </row>
        <row r="317">
          <cell r="A317" t="str">
            <v>りんご528-1</v>
          </cell>
          <cell r="B317" t="str">
            <v>21-528</v>
          </cell>
          <cell r="C317">
            <v>1</v>
          </cell>
          <cell r="D317">
            <v>241</v>
          </cell>
          <cell r="E317" t="str">
            <v>21-1</v>
          </cell>
          <cell r="F317">
            <v>21</v>
          </cell>
          <cell r="G317">
            <v>20</v>
          </cell>
          <cell r="H317">
            <v>21</v>
          </cell>
          <cell r="I317">
            <v>528</v>
          </cell>
          <cell r="J317">
            <v>1</v>
          </cell>
          <cell r="K317" t="str">
            <v>りんご</v>
          </cell>
          <cell r="L317">
            <v>40</v>
          </cell>
          <cell r="N317" t="str">
            <v>沢口果樹共同防除組合</v>
          </cell>
        </row>
        <row r="318">
          <cell r="A318" t="str">
            <v>りんご543-2</v>
          </cell>
          <cell r="B318" t="str">
            <v>21-543</v>
          </cell>
          <cell r="C318">
            <v>1</v>
          </cell>
          <cell r="D318">
            <v>242</v>
          </cell>
          <cell r="E318" t="str">
            <v>21-1</v>
          </cell>
          <cell r="F318">
            <v>22</v>
          </cell>
          <cell r="G318">
            <v>20</v>
          </cell>
          <cell r="H318">
            <v>21</v>
          </cell>
          <cell r="I318">
            <v>543</v>
          </cell>
          <cell r="J318">
            <v>1</v>
          </cell>
          <cell r="K318" t="str">
            <v>りんご</v>
          </cell>
          <cell r="L318">
            <v>78</v>
          </cell>
          <cell r="N318" t="str">
            <v>沢口果樹共同防除組合</v>
          </cell>
        </row>
        <row r="319">
          <cell r="A319" t="str">
            <v>もも543-1</v>
          </cell>
          <cell r="B319" t="str">
            <v>21-543</v>
          </cell>
          <cell r="C319">
            <v>2</v>
          </cell>
          <cell r="D319" t="str">
            <v/>
          </cell>
          <cell r="E319" t="str">
            <v>21-3</v>
          </cell>
          <cell r="F319">
            <v>23</v>
          </cell>
          <cell r="G319">
            <v>20</v>
          </cell>
          <cell r="H319">
            <v>21</v>
          </cell>
          <cell r="I319">
            <v>543</v>
          </cell>
          <cell r="J319">
            <v>3</v>
          </cell>
          <cell r="K319" t="str">
            <v>もも</v>
          </cell>
          <cell r="L319">
            <v>50</v>
          </cell>
          <cell r="N319" t="str">
            <v>沢口果樹共同防除組合</v>
          </cell>
        </row>
        <row r="320">
          <cell r="A320" t="str">
            <v>りんご548-1</v>
          </cell>
          <cell r="B320" t="str">
            <v>21-548</v>
          </cell>
          <cell r="C320">
            <v>1</v>
          </cell>
          <cell r="D320">
            <v>243</v>
          </cell>
          <cell r="E320" t="str">
            <v>21-1</v>
          </cell>
          <cell r="F320">
            <v>24</v>
          </cell>
          <cell r="G320">
            <v>20</v>
          </cell>
          <cell r="H320">
            <v>21</v>
          </cell>
          <cell r="I320">
            <v>548</v>
          </cell>
          <cell r="J320">
            <v>1</v>
          </cell>
          <cell r="K320" t="str">
            <v>りんご</v>
          </cell>
          <cell r="L320">
            <v>202</v>
          </cell>
          <cell r="N320" t="str">
            <v>沢口果樹共同防除組合</v>
          </cell>
        </row>
        <row r="321">
          <cell r="A321" t="str">
            <v>もも548-1</v>
          </cell>
          <cell r="B321" t="str">
            <v>21-548</v>
          </cell>
          <cell r="C321">
            <v>2</v>
          </cell>
          <cell r="D321" t="str">
            <v/>
          </cell>
          <cell r="E321" t="str">
            <v>21-3</v>
          </cell>
          <cell r="F321">
            <v>25</v>
          </cell>
          <cell r="G321">
            <v>20</v>
          </cell>
          <cell r="H321">
            <v>21</v>
          </cell>
          <cell r="I321">
            <v>548</v>
          </cell>
          <cell r="J321">
            <v>3</v>
          </cell>
          <cell r="K321" t="str">
            <v>もも</v>
          </cell>
          <cell r="L321">
            <v>40</v>
          </cell>
          <cell r="N321" t="str">
            <v>沢口果樹共同防除組合</v>
          </cell>
        </row>
        <row r="322">
          <cell r="A322" t="str">
            <v>おうとう548-1</v>
          </cell>
          <cell r="B322" t="str">
            <v>21-548</v>
          </cell>
          <cell r="C322">
            <v>3</v>
          </cell>
          <cell r="D322" t="str">
            <v/>
          </cell>
          <cell r="E322" t="str">
            <v>21-4</v>
          </cell>
          <cell r="F322">
            <v>26</v>
          </cell>
          <cell r="G322">
            <v>20</v>
          </cell>
          <cell r="H322">
            <v>21</v>
          </cell>
          <cell r="I322">
            <v>548</v>
          </cell>
          <cell r="J322">
            <v>4</v>
          </cell>
          <cell r="K322" t="str">
            <v>おうとう</v>
          </cell>
          <cell r="L322">
            <v>15</v>
          </cell>
          <cell r="N322" t="str">
            <v>沢口果樹共同防除組合</v>
          </cell>
        </row>
        <row r="323">
          <cell r="A323" t="str">
            <v>りんご561-1</v>
          </cell>
          <cell r="B323" t="str">
            <v>21-561</v>
          </cell>
          <cell r="C323">
            <v>1</v>
          </cell>
          <cell r="D323">
            <v>244</v>
          </cell>
          <cell r="E323" t="str">
            <v>21-1</v>
          </cell>
          <cell r="F323">
            <v>27</v>
          </cell>
          <cell r="G323">
            <v>20</v>
          </cell>
          <cell r="H323">
            <v>21</v>
          </cell>
          <cell r="I323">
            <v>561</v>
          </cell>
          <cell r="J323">
            <v>1</v>
          </cell>
          <cell r="K323" t="str">
            <v>りんご</v>
          </cell>
          <cell r="L323">
            <v>32</v>
          </cell>
          <cell r="N323" t="str">
            <v>沢口果樹共同防除組合</v>
          </cell>
        </row>
        <row r="324">
          <cell r="A324" t="str">
            <v>りんご581-1</v>
          </cell>
          <cell r="B324" t="str">
            <v>21-581</v>
          </cell>
          <cell r="C324">
            <v>1</v>
          </cell>
          <cell r="D324">
            <v>245</v>
          </cell>
          <cell r="E324" t="str">
            <v>21-1</v>
          </cell>
          <cell r="F324">
            <v>28</v>
          </cell>
          <cell r="G324">
            <v>20</v>
          </cell>
          <cell r="H324">
            <v>21</v>
          </cell>
          <cell r="I324">
            <v>581</v>
          </cell>
          <cell r="J324">
            <v>1</v>
          </cell>
          <cell r="K324" t="str">
            <v>りんご</v>
          </cell>
          <cell r="L324">
            <v>81.400000000000006</v>
          </cell>
          <cell r="N324" t="str">
            <v>沢口果樹共同防除組合</v>
          </cell>
        </row>
        <row r="325">
          <cell r="A325" t="str">
            <v>りんご595-1</v>
          </cell>
          <cell r="B325" t="str">
            <v>21-595</v>
          </cell>
          <cell r="C325">
            <v>1</v>
          </cell>
          <cell r="D325">
            <v>246</v>
          </cell>
          <cell r="E325" t="str">
            <v>21-1</v>
          </cell>
          <cell r="F325">
            <v>29</v>
          </cell>
          <cell r="G325">
            <v>20</v>
          </cell>
          <cell r="H325">
            <v>21</v>
          </cell>
          <cell r="I325">
            <v>595</v>
          </cell>
          <cell r="J325">
            <v>1</v>
          </cell>
          <cell r="K325" t="str">
            <v>りんご</v>
          </cell>
          <cell r="L325">
            <v>22</v>
          </cell>
          <cell r="N325" t="str">
            <v>沢口果樹共同防除組合</v>
          </cell>
        </row>
        <row r="326">
          <cell r="A326" t="str">
            <v>りんご605-1</v>
          </cell>
          <cell r="B326" t="str">
            <v>21-605</v>
          </cell>
          <cell r="C326">
            <v>1</v>
          </cell>
          <cell r="D326">
            <v>247</v>
          </cell>
          <cell r="E326" t="str">
            <v>21-1</v>
          </cell>
          <cell r="F326">
            <v>30</v>
          </cell>
          <cell r="G326">
            <v>20</v>
          </cell>
          <cell r="H326">
            <v>21</v>
          </cell>
          <cell r="I326">
            <v>605</v>
          </cell>
          <cell r="J326">
            <v>1</v>
          </cell>
          <cell r="K326" t="str">
            <v>りんご</v>
          </cell>
          <cell r="L326">
            <v>62</v>
          </cell>
          <cell r="N326" t="str">
            <v>沢口果樹共同防除組合</v>
          </cell>
        </row>
        <row r="327">
          <cell r="A327" t="str">
            <v>りんご619-1</v>
          </cell>
          <cell r="B327" t="str">
            <v>21-619</v>
          </cell>
          <cell r="C327">
            <v>1</v>
          </cell>
          <cell r="D327">
            <v>248</v>
          </cell>
          <cell r="E327" t="str">
            <v>21-1</v>
          </cell>
          <cell r="F327">
            <v>31</v>
          </cell>
          <cell r="G327">
            <v>20</v>
          </cell>
          <cell r="H327">
            <v>21</v>
          </cell>
          <cell r="I327">
            <v>619</v>
          </cell>
          <cell r="J327">
            <v>1</v>
          </cell>
          <cell r="K327" t="str">
            <v>りんご</v>
          </cell>
          <cell r="L327">
            <v>133</v>
          </cell>
          <cell r="N327" t="str">
            <v>沢口果樹共同防除組合</v>
          </cell>
        </row>
        <row r="328">
          <cell r="A328" t="str">
            <v>もも619-1</v>
          </cell>
          <cell r="B328" t="str">
            <v>21-619</v>
          </cell>
          <cell r="C328">
            <v>2</v>
          </cell>
          <cell r="D328" t="str">
            <v/>
          </cell>
          <cell r="E328" t="str">
            <v>21-3</v>
          </cell>
          <cell r="F328">
            <v>32</v>
          </cell>
          <cell r="G328">
            <v>20</v>
          </cell>
          <cell r="H328">
            <v>21</v>
          </cell>
          <cell r="I328">
            <v>619</v>
          </cell>
          <cell r="J328">
            <v>3</v>
          </cell>
          <cell r="K328" t="str">
            <v>もも</v>
          </cell>
          <cell r="L328">
            <v>20</v>
          </cell>
          <cell r="N328" t="str">
            <v>沢口果樹共同防除組合</v>
          </cell>
        </row>
        <row r="329">
          <cell r="A329" t="str">
            <v>おうとう619-1</v>
          </cell>
          <cell r="B329" t="str">
            <v>21-619</v>
          </cell>
          <cell r="C329">
            <v>3</v>
          </cell>
          <cell r="D329" t="str">
            <v/>
          </cell>
          <cell r="E329" t="str">
            <v>21-4</v>
          </cell>
          <cell r="F329">
            <v>33</v>
          </cell>
          <cell r="G329">
            <v>20</v>
          </cell>
          <cell r="H329">
            <v>21</v>
          </cell>
          <cell r="I329">
            <v>619</v>
          </cell>
          <cell r="J329">
            <v>4</v>
          </cell>
          <cell r="K329" t="str">
            <v>おうとう</v>
          </cell>
          <cell r="L329">
            <v>25</v>
          </cell>
          <cell r="N329" t="str">
            <v>沢口果樹共同防除組合</v>
          </cell>
        </row>
        <row r="330">
          <cell r="A330" t="str">
            <v>りんご625-1</v>
          </cell>
          <cell r="B330" t="str">
            <v>21-625</v>
          </cell>
          <cell r="C330">
            <v>1</v>
          </cell>
          <cell r="D330">
            <v>249</v>
          </cell>
          <cell r="E330" t="str">
            <v>21-1</v>
          </cell>
          <cell r="F330">
            <v>34</v>
          </cell>
          <cell r="G330">
            <v>20</v>
          </cell>
          <cell r="H330">
            <v>21</v>
          </cell>
          <cell r="I330">
            <v>625</v>
          </cell>
          <cell r="J330">
            <v>1</v>
          </cell>
          <cell r="K330" t="str">
            <v>りんご</v>
          </cell>
          <cell r="L330">
            <v>37</v>
          </cell>
          <cell r="N330" t="str">
            <v>沢口果樹共同防除組合</v>
          </cell>
        </row>
        <row r="331">
          <cell r="A331" t="str">
            <v>りんご626-1</v>
          </cell>
          <cell r="B331" t="str">
            <v>21-626</v>
          </cell>
          <cell r="C331">
            <v>1</v>
          </cell>
          <cell r="D331">
            <v>250</v>
          </cell>
          <cell r="E331" t="str">
            <v>21-1</v>
          </cell>
          <cell r="F331">
            <v>35</v>
          </cell>
          <cell r="G331">
            <v>20</v>
          </cell>
          <cell r="H331">
            <v>21</v>
          </cell>
          <cell r="I331">
            <v>626</v>
          </cell>
          <cell r="J331">
            <v>1</v>
          </cell>
          <cell r="K331" t="str">
            <v>りんご</v>
          </cell>
          <cell r="L331">
            <v>4</v>
          </cell>
          <cell r="N331" t="str">
            <v>沢口果樹共同防除組合</v>
          </cell>
        </row>
        <row r="332">
          <cell r="A332" t="str">
            <v>りんご627-1</v>
          </cell>
          <cell r="B332" t="str">
            <v>21-627</v>
          </cell>
          <cell r="C332">
            <v>1</v>
          </cell>
          <cell r="D332">
            <v>251</v>
          </cell>
          <cell r="E332" t="str">
            <v>21-1</v>
          </cell>
          <cell r="F332">
            <v>36</v>
          </cell>
          <cell r="G332">
            <v>20</v>
          </cell>
          <cell r="H332">
            <v>21</v>
          </cell>
          <cell r="I332">
            <v>627</v>
          </cell>
          <cell r="J332">
            <v>1</v>
          </cell>
          <cell r="K332" t="str">
            <v>りんご</v>
          </cell>
          <cell r="L332">
            <v>45</v>
          </cell>
          <cell r="N332" t="str">
            <v>沢口果樹共同防除組合</v>
          </cell>
        </row>
        <row r="333">
          <cell r="A333" t="str">
            <v>りんご1371-1</v>
          </cell>
          <cell r="B333" t="str">
            <v>21-1371</v>
          </cell>
          <cell r="C333">
            <v>1</v>
          </cell>
          <cell r="D333">
            <v>252</v>
          </cell>
          <cell r="E333" t="str">
            <v>21-1</v>
          </cell>
          <cell r="F333">
            <v>37</v>
          </cell>
          <cell r="G333">
            <v>20</v>
          </cell>
          <cell r="H333">
            <v>21</v>
          </cell>
          <cell r="I333">
            <v>1371</v>
          </cell>
          <cell r="J333">
            <v>1</v>
          </cell>
          <cell r="K333" t="str">
            <v>りんご</v>
          </cell>
          <cell r="L333">
            <v>54</v>
          </cell>
          <cell r="N333" t="str">
            <v>沢口果樹共同防除組合</v>
          </cell>
        </row>
        <row r="334">
          <cell r="A334" t="str">
            <v>もも1371-1</v>
          </cell>
          <cell r="B334" t="str">
            <v>21-1371</v>
          </cell>
          <cell r="C334">
            <v>2</v>
          </cell>
          <cell r="D334" t="str">
            <v/>
          </cell>
          <cell r="E334" t="str">
            <v>21-3</v>
          </cell>
          <cell r="F334">
            <v>38</v>
          </cell>
          <cell r="G334">
            <v>20</v>
          </cell>
          <cell r="H334">
            <v>21</v>
          </cell>
          <cell r="I334">
            <v>1371</v>
          </cell>
          <cell r="J334">
            <v>3</v>
          </cell>
          <cell r="K334" t="str">
            <v>もも</v>
          </cell>
          <cell r="L334">
            <v>40</v>
          </cell>
          <cell r="N334" t="str">
            <v>沢口果樹共同防除組合</v>
          </cell>
        </row>
        <row r="335">
          <cell r="A335" t="str">
            <v>りんご397-2</v>
          </cell>
          <cell r="B335" t="str">
            <v>22-397</v>
          </cell>
          <cell r="C335">
            <v>1</v>
          </cell>
          <cell r="D335">
            <v>253</v>
          </cell>
          <cell r="E335" t="str">
            <v>22-1</v>
          </cell>
          <cell r="F335">
            <v>1</v>
          </cell>
          <cell r="G335">
            <v>21</v>
          </cell>
          <cell r="H335">
            <v>22</v>
          </cell>
          <cell r="I335">
            <v>397</v>
          </cell>
          <cell r="J335">
            <v>1</v>
          </cell>
          <cell r="K335" t="str">
            <v>りんご</v>
          </cell>
          <cell r="L335">
            <v>205</v>
          </cell>
          <cell r="N335" t="str">
            <v>樋場共同防除組合</v>
          </cell>
        </row>
        <row r="336">
          <cell r="A336" t="str">
            <v>りんご524-1</v>
          </cell>
          <cell r="B336" t="str">
            <v>22-524</v>
          </cell>
          <cell r="C336">
            <v>1</v>
          </cell>
          <cell r="D336">
            <v>254</v>
          </cell>
          <cell r="E336" t="str">
            <v>22-1</v>
          </cell>
          <cell r="F336">
            <v>2</v>
          </cell>
          <cell r="G336">
            <v>21</v>
          </cell>
          <cell r="H336">
            <v>22</v>
          </cell>
          <cell r="I336">
            <v>524</v>
          </cell>
          <cell r="J336">
            <v>1</v>
          </cell>
          <cell r="K336" t="str">
            <v>りんご</v>
          </cell>
          <cell r="L336">
            <v>80</v>
          </cell>
          <cell r="N336" t="str">
            <v>樋場共同防除組合</v>
          </cell>
        </row>
        <row r="337">
          <cell r="A337" t="str">
            <v>おうとう524-1</v>
          </cell>
          <cell r="B337" t="str">
            <v>22-524</v>
          </cell>
          <cell r="C337">
            <v>2</v>
          </cell>
          <cell r="D337" t="str">
            <v/>
          </cell>
          <cell r="E337" t="str">
            <v>22-4</v>
          </cell>
          <cell r="F337">
            <v>3</v>
          </cell>
          <cell r="G337">
            <v>21</v>
          </cell>
          <cell r="H337">
            <v>22</v>
          </cell>
          <cell r="I337">
            <v>524</v>
          </cell>
          <cell r="J337">
            <v>4</v>
          </cell>
          <cell r="K337" t="str">
            <v>おうとう</v>
          </cell>
          <cell r="L337">
            <v>20</v>
          </cell>
          <cell r="N337" t="str">
            <v>樋場共同防除組合</v>
          </cell>
        </row>
        <row r="338">
          <cell r="A338" t="str">
            <v>なし524-1</v>
          </cell>
          <cell r="B338" t="str">
            <v>22-524</v>
          </cell>
          <cell r="C338">
            <v>3</v>
          </cell>
          <cell r="D338" t="str">
            <v/>
          </cell>
          <cell r="E338" t="str">
            <v>22-5</v>
          </cell>
          <cell r="F338">
            <v>4</v>
          </cell>
          <cell r="G338">
            <v>21</v>
          </cell>
          <cell r="H338">
            <v>22</v>
          </cell>
          <cell r="I338">
            <v>524</v>
          </cell>
          <cell r="J338">
            <v>5</v>
          </cell>
          <cell r="K338" t="str">
            <v>なし</v>
          </cell>
          <cell r="L338">
            <v>20</v>
          </cell>
          <cell r="N338" t="str">
            <v>樋場共同防除組合</v>
          </cell>
        </row>
        <row r="339">
          <cell r="A339" t="str">
            <v>りんご525-1</v>
          </cell>
          <cell r="B339" t="str">
            <v>22-525</v>
          </cell>
          <cell r="C339">
            <v>1</v>
          </cell>
          <cell r="D339">
            <v>255</v>
          </cell>
          <cell r="E339" t="str">
            <v>22-1</v>
          </cell>
          <cell r="F339">
            <v>5</v>
          </cell>
          <cell r="G339">
            <v>21</v>
          </cell>
          <cell r="H339">
            <v>22</v>
          </cell>
          <cell r="I339">
            <v>525</v>
          </cell>
          <cell r="J339">
            <v>1</v>
          </cell>
          <cell r="K339" t="str">
            <v>りんご</v>
          </cell>
          <cell r="L339">
            <v>126</v>
          </cell>
          <cell r="N339" t="str">
            <v>樋場共同防除組合</v>
          </cell>
        </row>
        <row r="340">
          <cell r="A340" t="str">
            <v>なし525-1</v>
          </cell>
          <cell r="B340" t="str">
            <v>22-525</v>
          </cell>
          <cell r="C340">
            <v>2</v>
          </cell>
          <cell r="D340" t="str">
            <v/>
          </cell>
          <cell r="E340" t="str">
            <v>22-5</v>
          </cell>
          <cell r="F340">
            <v>6</v>
          </cell>
          <cell r="G340">
            <v>21</v>
          </cell>
          <cell r="H340">
            <v>22</v>
          </cell>
          <cell r="I340">
            <v>525</v>
          </cell>
          <cell r="J340">
            <v>5</v>
          </cell>
          <cell r="K340" t="str">
            <v>なし</v>
          </cell>
          <cell r="L340">
            <v>5</v>
          </cell>
          <cell r="N340" t="str">
            <v>樋場共同防除組合</v>
          </cell>
        </row>
        <row r="341">
          <cell r="A341" t="str">
            <v>りんご611-1</v>
          </cell>
          <cell r="B341" t="str">
            <v>22-611</v>
          </cell>
          <cell r="C341">
            <v>1</v>
          </cell>
          <cell r="D341">
            <v>256</v>
          </cell>
          <cell r="E341" t="str">
            <v>22-1</v>
          </cell>
          <cell r="F341">
            <v>7</v>
          </cell>
          <cell r="G341">
            <v>21</v>
          </cell>
          <cell r="H341">
            <v>22</v>
          </cell>
          <cell r="I341">
            <v>611</v>
          </cell>
          <cell r="J341">
            <v>1</v>
          </cell>
          <cell r="K341" t="str">
            <v>りんご</v>
          </cell>
          <cell r="L341">
            <v>60</v>
          </cell>
          <cell r="N341" t="str">
            <v>樋場共同防除組合</v>
          </cell>
        </row>
        <row r="342">
          <cell r="A342" t="str">
            <v>なし611-1</v>
          </cell>
          <cell r="B342" t="str">
            <v>22-611</v>
          </cell>
          <cell r="C342">
            <v>2</v>
          </cell>
          <cell r="D342" t="str">
            <v/>
          </cell>
          <cell r="E342" t="str">
            <v>22-5</v>
          </cell>
          <cell r="F342">
            <v>8</v>
          </cell>
          <cell r="G342">
            <v>21</v>
          </cell>
          <cell r="H342">
            <v>22</v>
          </cell>
          <cell r="I342">
            <v>611</v>
          </cell>
          <cell r="J342">
            <v>5</v>
          </cell>
          <cell r="K342" t="str">
            <v>なし</v>
          </cell>
          <cell r="L342">
            <v>2</v>
          </cell>
          <cell r="N342" t="str">
            <v>樋場共同防除組合</v>
          </cell>
        </row>
        <row r="343">
          <cell r="A343" t="str">
            <v>りんご612-1</v>
          </cell>
          <cell r="B343" t="str">
            <v>22-612</v>
          </cell>
          <cell r="C343">
            <v>1</v>
          </cell>
          <cell r="D343">
            <v>257</v>
          </cell>
          <cell r="E343" t="str">
            <v>22-1</v>
          </cell>
          <cell r="F343">
            <v>9</v>
          </cell>
          <cell r="G343">
            <v>21</v>
          </cell>
          <cell r="H343">
            <v>22</v>
          </cell>
          <cell r="I343">
            <v>612</v>
          </cell>
          <cell r="J343">
            <v>1</v>
          </cell>
          <cell r="K343" t="str">
            <v>りんご</v>
          </cell>
          <cell r="L343">
            <v>90</v>
          </cell>
          <cell r="N343" t="str">
            <v>樋場共同防除組合</v>
          </cell>
        </row>
        <row r="344">
          <cell r="A344" t="str">
            <v>りんご613-1</v>
          </cell>
          <cell r="B344" t="str">
            <v>22-613</v>
          </cell>
          <cell r="C344">
            <v>1</v>
          </cell>
          <cell r="D344">
            <v>258</v>
          </cell>
          <cell r="E344" t="str">
            <v>22-1</v>
          </cell>
          <cell r="F344">
            <v>10</v>
          </cell>
          <cell r="G344">
            <v>21</v>
          </cell>
          <cell r="H344">
            <v>22</v>
          </cell>
          <cell r="I344">
            <v>613</v>
          </cell>
          <cell r="J344">
            <v>1</v>
          </cell>
          <cell r="K344" t="str">
            <v>りんご</v>
          </cell>
          <cell r="L344">
            <v>113</v>
          </cell>
          <cell r="N344" t="str">
            <v>樋場共同防除組合</v>
          </cell>
        </row>
        <row r="345">
          <cell r="A345" t="str">
            <v>りんご614-1</v>
          </cell>
          <cell r="B345" t="str">
            <v>22-614</v>
          </cell>
          <cell r="C345">
            <v>1</v>
          </cell>
          <cell r="D345">
            <v>259</v>
          </cell>
          <cell r="E345" t="str">
            <v>22-1</v>
          </cell>
          <cell r="F345">
            <v>11</v>
          </cell>
          <cell r="G345">
            <v>21</v>
          </cell>
          <cell r="H345">
            <v>22</v>
          </cell>
          <cell r="I345">
            <v>614</v>
          </cell>
          <cell r="J345">
            <v>1</v>
          </cell>
          <cell r="K345" t="str">
            <v>りんご</v>
          </cell>
          <cell r="L345">
            <v>112</v>
          </cell>
          <cell r="N345" t="str">
            <v>樋場共同防除組合</v>
          </cell>
        </row>
        <row r="346">
          <cell r="A346" t="str">
            <v>りんご439-1</v>
          </cell>
          <cell r="B346" t="str">
            <v>24-439</v>
          </cell>
          <cell r="C346">
            <v>1</v>
          </cell>
          <cell r="D346">
            <v>260</v>
          </cell>
          <cell r="E346" t="str">
            <v>24-1</v>
          </cell>
          <cell r="F346">
            <v>1</v>
          </cell>
          <cell r="G346">
            <v>22</v>
          </cell>
          <cell r="H346">
            <v>24</v>
          </cell>
          <cell r="I346">
            <v>439</v>
          </cell>
          <cell r="J346">
            <v>1</v>
          </cell>
          <cell r="K346" t="str">
            <v>りんご</v>
          </cell>
          <cell r="L346">
            <v>4</v>
          </cell>
          <cell r="N346" t="str">
            <v>戸波果樹共同防除組合</v>
          </cell>
        </row>
        <row r="347">
          <cell r="A347" t="str">
            <v>りんご442-1</v>
          </cell>
          <cell r="B347" t="str">
            <v>24-442</v>
          </cell>
          <cell r="C347">
            <v>1</v>
          </cell>
          <cell r="D347">
            <v>261</v>
          </cell>
          <cell r="E347" t="str">
            <v>24-1</v>
          </cell>
          <cell r="F347">
            <v>2</v>
          </cell>
          <cell r="G347">
            <v>22</v>
          </cell>
          <cell r="H347">
            <v>24</v>
          </cell>
          <cell r="I347">
            <v>442</v>
          </cell>
          <cell r="J347">
            <v>1</v>
          </cell>
          <cell r="K347" t="str">
            <v>りんご</v>
          </cell>
          <cell r="L347">
            <v>25</v>
          </cell>
          <cell r="N347" t="str">
            <v>戸波果樹共同防除組合</v>
          </cell>
        </row>
        <row r="348">
          <cell r="A348" t="str">
            <v>りんご443-1</v>
          </cell>
          <cell r="B348" t="str">
            <v>24-443</v>
          </cell>
          <cell r="C348">
            <v>1</v>
          </cell>
          <cell r="D348">
            <v>262</v>
          </cell>
          <cell r="E348" t="str">
            <v>24-1</v>
          </cell>
          <cell r="F348">
            <v>3</v>
          </cell>
          <cell r="G348">
            <v>22</v>
          </cell>
          <cell r="H348">
            <v>24</v>
          </cell>
          <cell r="I348">
            <v>443</v>
          </cell>
          <cell r="J348">
            <v>1</v>
          </cell>
          <cell r="K348" t="str">
            <v>りんご</v>
          </cell>
          <cell r="L348">
            <v>47</v>
          </cell>
          <cell r="N348" t="str">
            <v>戸波果樹共同防除組合</v>
          </cell>
        </row>
        <row r="349">
          <cell r="A349" t="str">
            <v>りんご483-1</v>
          </cell>
          <cell r="B349" t="str">
            <v>24-483</v>
          </cell>
          <cell r="C349">
            <v>1</v>
          </cell>
          <cell r="D349">
            <v>263</v>
          </cell>
          <cell r="E349" t="str">
            <v>24-1</v>
          </cell>
          <cell r="F349">
            <v>4</v>
          </cell>
          <cell r="G349">
            <v>22</v>
          </cell>
          <cell r="H349">
            <v>24</v>
          </cell>
          <cell r="I349">
            <v>483</v>
          </cell>
          <cell r="J349">
            <v>1</v>
          </cell>
          <cell r="K349" t="str">
            <v>りんご</v>
          </cell>
          <cell r="L349">
            <v>13</v>
          </cell>
          <cell r="N349" t="str">
            <v>戸波果樹共同防除組合</v>
          </cell>
        </row>
        <row r="350">
          <cell r="A350" t="str">
            <v>りんご484-1</v>
          </cell>
          <cell r="B350" t="str">
            <v>24-484</v>
          </cell>
          <cell r="C350">
            <v>1</v>
          </cell>
          <cell r="D350">
            <v>264</v>
          </cell>
          <cell r="E350" t="str">
            <v>24-1</v>
          </cell>
          <cell r="F350">
            <v>5</v>
          </cell>
          <cell r="G350">
            <v>22</v>
          </cell>
          <cell r="H350">
            <v>24</v>
          </cell>
          <cell r="I350">
            <v>484</v>
          </cell>
          <cell r="J350">
            <v>1</v>
          </cell>
          <cell r="K350" t="str">
            <v>りんご</v>
          </cell>
          <cell r="L350">
            <v>11</v>
          </cell>
          <cell r="N350" t="str">
            <v>戸波果樹共同防除組合</v>
          </cell>
        </row>
        <row r="351">
          <cell r="A351" t="str">
            <v>りんご485-1</v>
          </cell>
          <cell r="B351" t="str">
            <v>24-485</v>
          </cell>
          <cell r="C351">
            <v>1</v>
          </cell>
          <cell r="D351">
            <v>265</v>
          </cell>
          <cell r="E351" t="str">
            <v>24-1</v>
          </cell>
          <cell r="F351">
            <v>6</v>
          </cell>
          <cell r="G351">
            <v>22</v>
          </cell>
          <cell r="H351">
            <v>24</v>
          </cell>
          <cell r="I351">
            <v>485</v>
          </cell>
          <cell r="J351">
            <v>1</v>
          </cell>
          <cell r="K351" t="str">
            <v>りんご</v>
          </cell>
          <cell r="L351">
            <v>38</v>
          </cell>
          <cell r="N351" t="str">
            <v>戸波果樹共同防除組合</v>
          </cell>
        </row>
        <row r="352">
          <cell r="A352" t="str">
            <v>なし485-1</v>
          </cell>
          <cell r="B352" t="str">
            <v>24-485</v>
          </cell>
          <cell r="C352">
            <v>2</v>
          </cell>
          <cell r="D352" t="str">
            <v/>
          </cell>
          <cell r="E352" t="str">
            <v>24-5</v>
          </cell>
          <cell r="F352">
            <v>7</v>
          </cell>
          <cell r="G352">
            <v>22</v>
          </cell>
          <cell r="H352">
            <v>24</v>
          </cell>
          <cell r="I352">
            <v>485</v>
          </cell>
          <cell r="J352">
            <v>5</v>
          </cell>
          <cell r="K352" t="str">
            <v>なし</v>
          </cell>
          <cell r="L352">
            <v>16</v>
          </cell>
          <cell r="N352" t="str">
            <v>戸波果樹共同防除組合</v>
          </cell>
        </row>
        <row r="353">
          <cell r="A353" t="str">
            <v>りんご492-1</v>
          </cell>
          <cell r="B353" t="str">
            <v>24-492</v>
          </cell>
          <cell r="C353">
            <v>1</v>
          </cell>
          <cell r="D353">
            <v>266</v>
          </cell>
          <cell r="E353" t="str">
            <v>24-1</v>
          </cell>
          <cell r="F353">
            <v>8</v>
          </cell>
          <cell r="G353">
            <v>22</v>
          </cell>
          <cell r="H353">
            <v>24</v>
          </cell>
          <cell r="I353">
            <v>492</v>
          </cell>
          <cell r="J353">
            <v>1</v>
          </cell>
          <cell r="K353" t="str">
            <v>りんご</v>
          </cell>
          <cell r="L353">
            <v>10</v>
          </cell>
          <cell r="N353" t="str">
            <v>戸波果樹共同防除組合</v>
          </cell>
        </row>
        <row r="354">
          <cell r="A354" t="str">
            <v>りんご501-1</v>
          </cell>
          <cell r="B354" t="str">
            <v>24-501</v>
          </cell>
          <cell r="C354">
            <v>1</v>
          </cell>
          <cell r="D354">
            <v>267</v>
          </cell>
          <cell r="E354" t="str">
            <v>24-1</v>
          </cell>
          <cell r="F354">
            <v>9</v>
          </cell>
          <cell r="G354">
            <v>22</v>
          </cell>
          <cell r="H354">
            <v>24</v>
          </cell>
          <cell r="I354">
            <v>501</v>
          </cell>
          <cell r="J354">
            <v>1</v>
          </cell>
          <cell r="K354" t="str">
            <v>りんご</v>
          </cell>
          <cell r="L354">
            <v>23</v>
          </cell>
          <cell r="N354" t="str">
            <v>戸波果樹共同防除組合</v>
          </cell>
        </row>
        <row r="355">
          <cell r="A355" t="str">
            <v>りんご509-1</v>
          </cell>
          <cell r="B355" t="str">
            <v>24-509</v>
          </cell>
          <cell r="C355">
            <v>1</v>
          </cell>
          <cell r="D355">
            <v>268</v>
          </cell>
          <cell r="E355" t="str">
            <v>24-1</v>
          </cell>
          <cell r="F355">
            <v>10</v>
          </cell>
          <cell r="G355">
            <v>22</v>
          </cell>
          <cell r="H355">
            <v>24</v>
          </cell>
          <cell r="I355">
            <v>509</v>
          </cell>
          <cell r="J355">
            <v>1</v>
          </cell>
          <cell r="K355" t="str">
            <v>りんご</v>
          </cell>
          <cell r="L355">
            <v>50</v>
          </cell>
          <cell r="N355" t="str">
            <v>戸波果樹共同防除組合</v>
          </cell>
        </row>
        <row r="356">
          <cell r="A356" t="str">
            <v>なし509-1</v>
          </cell>
          <cell r="B356" t="str">
            <v>24-509</v>
          </cell>
          <cell r="C356">
            <v>2</v>
          </cell>
          <cell r="D356" t="str">
            <v/>
          </cell>
          <cell r="E356" t="str">
            <v>24-5</v>
          </cell>
          <cell r="F356">
            <v>11</v>
          </cell>
          <cell r="G356">
            <v>22</v>
          </cell>
          <cell r="H356">
            <v>24</v>
          </cell>
          <cell r="I356">
            <v>509</v>
          </cell>
          <cell r="J356">
            <v>5</v>
          </cell>
          <cell r="K356" t="str">
            <v>なし</v>
          </cell>
          <cell r="L356">
            <v>13</v>
          </cell>
          <cell r="N356" t="str">
            <v>戸波果樹共同防除組合</v>
          </cell>
        </row>
        <row r="357">
          <cell r="A357" t="str">
            <v>りんご520-1</v>
          </cell>
          <cell r="B357" t="str">
            <v>24-520</v>
          </cell>
          <cell r="C357">
            <v>1</v>
          </cell>
          <cell r="D357">
            <v>269</v>
          </cell>
          <cell r="E357" t="str">
            <v>24-1</v>
          </cell>
          <cell r="F357">
            <v>12</v>
          </cell>
          <cell r="G357">
            <v>22</v>
          </cell>
          <cell r="H357">
            <v>24</v>
          </cell>
          <cell r="I357">
            <v>520</v>
          </cell>
          <cell r="J357">
            <v>1</v>
          </cell>
          <cell r="K357" t="str">
            <v>りんご</v>
          </cell>
          <cell r="L357">
            <v>55</v>
          </cell>
          <cell r="N357" t="str">
            <v>戸波果樹共同防除組合</v>
          </cell>
        </row>
        <row r="358">
          <cell r="A358" t="str">
            <v>なし520-1</v>
          </cell>
          <cell r="B358" t="str">
            <v>24-520</v>
          </cell>
          <cell r="C358">
            <v>2</v>
          </cell>
          <cell r="D358" t="str">
            <v/>
          </cell>
          <cell r="E358" t="str">
            <v>24-5</v>
          </cell>
          <cell r="F358">
            <v>13</v>
          </cell>
          <cell r="G358">
            <v>22</v>
          </cell>
          <cell r="H358">
            <v>24</v>
          </cell>
          <cell r="I358">
            <v>520</v>
          </cell>
          <cell r="J358">
            <v>5</v>
          </cell>
          <cell r="K358" t="str">
            <v>なし</v>
          </cell>
          <cell r="L358">
            <v>13</v>
          </cell>
          <cell r="N358" t="str">
            <v>戸波果樹共同防除組合</v>
          </cell>
        </row>
        <row r="359">
          <cell r="A359" t="str">
            <v>りんご546-1</v>
          </cell>
          <cell r="B359" t="str">
            <v>24-546</v>
          </cell>
          <cell r="C359">
            <v>1</v>
          </cell>
          <cell r="D359">
            <v>270</v>
          </cell>
          <cell r="E359" t="str">
            <v>24-1</v>
          </cell>
          <cell r="F359">
            <v>14</v>
          </cell>
          <cell r="G359">
            <v>22</v>
          </cell>
          <cell r="H359">
            <v>24</v>
          </cell>
          <cell r="I359">
            <v>546</v>
          </cell>
          <cell r="J359">
            <v>1</v>
          </cell>
          <cell r="K359" t="str">
            <v>りんご</v>
          </cell>
          <cell r="L359">
            <v>72</v>
          </cell>
          <cell r="N359" t="str">
            <v>戸波果樹共同防除組合</v>
          </cell>
        </row>
        <row r="360">
          <cell r="A360" t="str">
            <v>りんご568-1</v>
          </cell>
          <cell r="B360" t="str">
            <v>24-568</v>
          </cell>
          <cell r="C360">
            <v>1</v>
          </cell>
          <cell r="D360">
            <v>271</v>
          </cell>
          <cell r="E360" t="str">
            <v>24-1</v>
          </cell>
          <cell r="F360">
            <v>15</v>
          </cell>
          <cell r="G360">
            <v>22</v>
          </cell>
          <cell r="H360">
            <v>24</v>
          </cell>
          <cell r="I360">
            <v>568</v>
          </cell>
          <cell r="J360">
            <v>1</v>
          </cell>
          <cell r="K360" t="str">
            <v>りんご</v>
          </cell>
          <cell r="L360">
            <v>18</v>
          </cell>
          <cell r="N360" t="str">
            <v>戸波果樹共同防除組合</v>
          </cell>
        </row>
        <row r="361">
          <cell r="A361" t="str">
            <v>りんご574-1</v>
          </cell>
          <cell r="B361" t="str">
            <v>24-574</v>
          </cell>
          <cell r="C361">
            <v>1</v>
          </cell>
          <cell r="D361">
            <v>272</v>
          </cell>
          <cell r="E361" t="str">
            <v>24-1</v>
          </cell>
          <cell r="F361">
            <v>16</v>
          </cell>
          <cell r="G361">
            <v>22</v>
          </cell>
          <cell r="H361">
            <v>24</v>
          </cell>
          <cell r="I361">
            <v>574</v>
          </cell>
          <cell r="J361">
            <v>1</v>
          </cell>
          <cell r="K361" t="str">
            <v>りんご</v>
          </cell>
          <cell r="L361">
            <v>8</v>
          </cell>
          <cell r="N361" t="str">
            <v>戸波果樹共同防除組合</v>
          </cell>
        </row>
        <row r="362">
          <cell r="A362" t="str">
            <v>りんご589-1</v>
          </cell>
          <cell r="B362" t="str">
            <v>24-589</v>
          </cell>
          <cell r="C362">
            <v>1</v>
          </cell>
          <cell r="D362">
            <v>273</v>
          </cell>
          <cell r="E362" t="str">
            <v>24-1</v>
          </cell>
          <cell r="F362">
            <v>17</v>
          </cell>
          <cell r="G362">
            <v>22</v>
          </cell>
          <cell r="H362">
            <v>24</v>
          </cell>
          <cell r="I362">
            <v>589</v>
          </cell>
          <cell r="J362">
            <v>1</v>
          </cell>
          <cell r="K362" t="str">
            <v>りんご</v>
          </cell>
          <cell r="L362">
            <v>6</v>
          </cell>
          <cell r="N362" t="str">
            <v>戸波果樹共同防除組合</v>
          </cell>
        </row>
        <row r="363">
          <cell r="A363" t="str">
            <v>りんご610-1</v>
          </cell>
          <cell r="B363" t="str">
            <v>24-610</v>
          </cell>
          <cell r="C363">
            <v>1</v>
          </cell>
          <cell r="D363">
            <v>274</v>
          </cell>
          <cell r="E363" t="str">
            <v>24-1</v>
          </cell>
          <cell r="F363">
            <v>18</v>
          </cell>
          <cell r="G363">
            <v>22</v>
          </cell>
          <cell r="H363">
            <v>24</v>
          </cell>
          <cell r="I363">
            <v>610</v>
          </cell>
          <cell r="J363">
            <v>1</v>
          </cell>
          <cell r="K363" t="str">
            <v>りんご</v>
          </cell>
          <cell r="L363">
            <v>8</v>
          </cell>
          <cell r="N363" t="str">
            <v>戸波果樹共同防除組合</v>
          </cell>
        </row>
        <row r="364">
          <cell r="A364" t="str">
            <v>りんご630-1</v>
          </cell>
          <cell r="B364" t="str">
            <v>24-630</v>
          </cell>
          <cell r="C364">
            <v>1</v>
          </cell>
          <cell r="D364">
            <v>275</v>
          </cell>
          <cell r="E364" t="str">
            <v>24-1</v>
          </cell>
          <cell r="F364">
            <v>19</v>
          </cell>
          <cell r="G364">
            <v>22</v>
          </cell>
          <cell r="H364">
            <v>24</v>
          </cell>
          <cell r="I364">
            <v>630</v>
          </cell>
          <cell r="J364">
            <v>1</v>
          </cell>
          <cell r="K364" t="str">
            <v>りんご</v>
          </cell>
          <cell r="L364">
            <v>38</v>
          </cell>
          <cell r="N364" t="str">
            <v>戸波果樹共同防除組合</v>
          </cell>
        </row>
        <row r="365">
          <cell r="A365" t="str">
            <v>りんご632-1</v>
          </cell>
          <cell r="B365" t="str">
            <v>24-632</v>
          </cell>
          <cell r="C365">
            <v>1</v>
          </cell>
          <cell r="D365">
            <v>276</v>
          </cell>
          <cell r="E365" t="str">
            <v>24-1</v>
          </cell>
          <cell r="F365">
            <v>20</v>
          </cell>
          <cell r="G365">
            <v>22</v>
          </cell>
          <cell r="H365">
            <v>24</v>
          </cell>
          <cell r="I365">
            <v>632</v>
          </cell>
          <cell r="J365">
            <v>1</v>
          </cell>
          <cell r="K365" t="str">
            <v>りんご</v>
          </cell>
          <cell r="L365">
            <v>15</v>
          </cell>
          <cell r="N365" t="str">
            <v>戸波果樹共同防除組合</v>
          </cell>
        </row>
        <row r="366">
          <cell r="A366" t="str">
            <v>りんご635-1</v>
          </cell>
          <cell r="B366" t="str">
            <v>24-635</v>
          </cell>
          <cell r="C366">
            <v>1</v>
          </cell>
          <cell r="D366">
            <v>277</v>
          </cell>
          <cell r="E366" t="str">
            <v>24-1</v>
          </cell>
          <cell r="F366">
            <v>21</v>
          </cell>
          <cell r="G366">
            <v>22</v>
          </cell>
          <cell r="H366">
            <v>24</v>
          </cell>
          <cell r="I366">
            <v>635</v>
          </cell>
          <cell r="J366">
            <v>1</v>
          </cell>
          <cell r="K366" t="str">
            <v>りんご</v>
          </cell>
          <cell r="L366">
            <v>11</v>
          </cell>
          <cell r="N366" t="str">
            <v>戸波果樹共同防除組合</v>
          </cell>
        </row>
        <row r="367">
          <cell r="A367" t="str">
            <v>りんご640-1</v>
          </cell>
          <cell r="B367" t="str">
            <v>24-640</v>
          </cell>
          <cell r="C367">
            <v>1</v>
          </cell>
          <cell r="D367">
            <v>278</v>
          </cell>
          <cell r="E367" t="str">
            <v>24-1</v>
          </cell>
          <cell r="F367">
            <v>22</v>
          </cell>
          <cell r="G367">
            <v>22</v>
          </cell>
          <cell r="H367">
            <v>24</v>
          </cell>
          <cell r="I367">
            <v>640</v>
          </cell>
          <cell r="J367">
            <v>1</v>
          </cell>
          <cell r="K367" t="str">
            <v>りんご</v>
          </cell>
          <cell r="L367">
            <v>4</v>
          </cell>
          <cell r="N367" t="str">
            <v>戸波果樹共同防除組合</v>
          </cell>
        </row>
        <row r="368">
          <cell r="A368" t="str">
            <v>りんご642-1</v>
          </cell>
          <cell r="B368" t="str">
            <v>24-642</v>
          </cell>
          <cell r="C368">
            <v>1</v>
          </cell>
          <cell r="D368">
            <v>279</v>
          </cell>
          <cell r="E368" t="str">
            <v>24-1</v>
          </cell>
          <cell r="F368">
            <v>23</v>
          </cell>
          <cell r="G368">
            <v>22</v>
          </cell>
          <cell r="H368">
            <v>24</v>
          </cell>
          <cell r="I368">
            <v>642</v>
          </cell>
          <cell r="J368">
            <v>1</v>
          </cell>
          <cell r="K368" t="str">
            <v>りんご</v>
          </cell>
          <cell r="L368">
            <v>22</v>
          </cell>
          <cell r="N368" t="str">
            <v>戸波果樹共同防除組合</v>
          </cell>
        </row>
        <row r="369">
          <cell r="A369" t="str">
            <v>りんご664-1</v>
          </cell>
          <cell r="B369" t="str">
            <v>24-664</v>
          </cell>
          <cell r="C369">
            <v>1</v>
          </cell>
          <cell r="D369">
            <v>280</v>
          </cell>
          <cell r="E369" t="str">
            <v>24-1</v>
          </cell>
          <cell r="F369">
            <v>24</v>
          </cell>
          <cell r="G369">
            <v>22</v>
          </cell>
          <cell r="H369">
            <v>24</v>
          </cell>
          <cell r="I369">
            <v>664</v>
          </cell>
          <cell r="J369">
            <v>1</v>
          </cell>
          <cell r="K369" t="str">
            <v>りんご</v>
          </cell>
          <cell r="L369">
            <v>27</v>
          </cell>
          <cell r="N369" t="str">
            <v>戸波果樹共同防除組合</v>
          </cell>
        </row>
        <row r="370">
          <cell r="A370" t="str">
            <v>りんご1352-1</v>
          </cell>
          <cell r="B370" t="str">
            <v>24-1352</v>
          </cell>
          <cell r="C370">
            <v>1</v>
          </cell>
          <cell r="D370">
            <v>281</v>
          </cell>
          <cell r="E370" t="str">
            <v>24-1</v>
          </cell>
          <cell r="F370">
            <v>25</v>
          </cell>
          <cell r="G370">
            <v>22</v>
          </cell>
          <cell r="H370">
            <v>24</v>
          </cell>
          <cell r="I370">
            <v>1352</v>
          </cell>
          <cell r="J370">
            <v>1</v>
          </cell>
          <cell r="K370" t="str">
            <v>りんご</v>
          </cell>
          <cell r="L370">
            <v>12</v>
          </cell>
          <cell r="N370" t="str">
            <v>戸波果樹共同防除組合</v>
          </cell>
        </row>
        <row r="371">
          <cell r="A371" t="str">
            <v>りんご393-1</v>
          </cell>
          <cell r="B371" t="str">
            <v>25-393</v>
          </cell>
          <cell r="C371">
            <v>1</v>
          </cell>
          <cell r="D371">
            <v>282</v>
          </cell>
          <cell r="E371" t="str">
            <v>25-1</v>
          </cell>
          <cell r="F371">
            <v>1</v>
          </cell>
          <cell r="G371">
            <v>23</v>
          </cell>
          <cell r="H371">
            <v>25</v>
          </cell>
          <cell r="I371">
            <v>393</v>
          </cell>
          <cell r="J371">
            <v>1</v>
          </cell>
          <cell r="K371" t="str">
            <v>りんご</v>
          </cell>
          <cell r="L371">
            <v>45</v>
          </cell>
          <cell r="N371" t="str">
            <v>成瀬果樹共同防除組合</v>
          </cell>
        </row>
        <row r="372">
          <cell r="A372" t="str">
            <v>りんご394-1</v>
          </cell>
          <cell r="B372" t="str">
            <v>25-394</v>
          </cell>
          <cell r="C372">
            <v>1</v>
          </cell>
          <cell r="D372">
            <v>283</v>
          </cell>
          <cell r="E372" t="str">
            <v>25-1</v>
          </cell>
          <cell r="F372">
            <v>2</v>
          </cell>
          <cell r="G372">
            <v>23</v>
          </cell>
          <cell r="H372">
            <v>25</v>
          </cell>
          <cell r="I372">
            <v>394</v>
          </cell>
          <cell r="J372">
            <v>1</v>
          </cell>
          <cell r="K372" t="str">
            <v>りんご</v>
          </cell>
          <cell r="L372">
            <v>70</v>
          </cell>
          <cell r="N372" t="str">
            <v>成瀬果樹共同防除組合</v>
          </cell>
        </row>
        <row r="373">
          <cell r="A373" t="str">
            <v>もも394-1</v>
          </cell>
          <cell r="B373" t="str">
            <v>25-394</v>
          </cell>
          <cell r="C373">
            <v>2</v>
          </cell>
          <cell r="D373" t="str">
            <v/>
          </cell>
          <cell r="E373" t="str">
            <v>25-3</v>
          </cell>
          <cell r="F373">
            <v>3</v>
          </cell>
          <cell r="G373">
            <v>23</v>
          </cell>
          <cell r="H373">
            <v>25</v>
          </cell>
          <cell r="I373">
            <v>394</v>
          </cell>
          <cell r="J373">
            <v>3</v>
          </cell>
          <cell r="K373" t="str">
            <v>もも</v>
          </cell>
          <cell r="L373">
            <v>10</v>
          </cell>
          <cell r="N373" t="str">
            <v>成瀬果樹共同防除組合</v>
          </cell>
        </row>
        <row r="374">
          <cell r="A374" t="str">
            <v>なし394-1</v>
          </cell>
          <cell r="B374" t="str">
            <v>25-394</v>
          </cell>
          <cell r="C374">
            <v>3</v>
          </cell>
          <cell r="D374" t="str">
            <v/>
          </cell>
          <cell r="E374" t="str">
            <v>25-5</v>
          </cell>
          <cell r="F374">
            <v>4</v>
          </cell>
          <cell r="G374">
            <v>23</v>
          </cell>
          <cell r="H374">
            <v>25</v>
          </cell>
          <cell r="I374">
            <v>394</v>
          </cell>
          <cell r="J374">
            <v>5</v>
          </cell>
          <cell r="K374" t="str">
            <v>なし</v>
          </cell>
          <cell r="L374">
            <v>10</v>
          </cell>
          <cell r="N374" t="str">
            <v>成瀬果樹共同防除組合</v>
          </cell>
        </row>
        <row r="375">
          <cell r="A375" t="str">
            <v>りんご487-1</v>
          </cell>
          <cell r="B375" t="str">
            <v>25-487</v>
          </cell>
          <cell r="C375">
            <v>1</v>
          </cell>
          <cell r="D375">
            <v>284</v>
          </cell>
          <cell r="E375" t="str">
            <v>25-1</v>
          </cell>
          <cell r="F375">
            <v>5</v>
          </cell>
          <cell r="G375">
            <v>23</v>
          </cell>
          <cell r="H375">
            <v>25</v>
          </cell>
          <cell r="I375">
            <v>487</v>
          </cell>
          <cell r="J375">
            <v>1</v>
          </cell>
          <cell r="K375" t="str">
            <v>りんご</v>
          </cell>
          <cell r="L375">
            <v>66</v>
          </cell>
          <cell r="N375" t="str">
            <v>成瀬果樹共同防除組合</v>
          </cell>
        </row>
        <row r="376">
          <cell r="A376" t="str">
            <v>りんご488-1</v>
          </cell>
          <cell r="B376" t="str">
            <v>25-488</v>
          </cell>
          <cell r="C376">
            <v>1</v>
          </cell>
          <cell r="D376">
            <v>285</v>
          </cell>
          <cell r="E376" t="str">
            <v>25-1</v>
          </cell>
          <cell r="F376">
            <v>6</v>
          </cell>
          <cell r="G376">
            <v>23</v>
          </cell>
          <cell r="H376">
            <v>25</v>
          </cell>
          <cell r="I376">
            <v>488</v>
          </cell>
          <cell r="J376">
            <v>1</v>
          </cell>
          <cell r="K376" t="str">
            <v>りんご</v>
          </cell>
          <cell r="L376">
            <v>10</v>
          </cell>
          <cell r="N376" t="str">
            <v>成瀬果樹共同防除組合</v>
          </cell>
        </row>
        <row r="377">
          <cell r="A377" t="str">
            <v>りんご609-1</v>
          </cell>
          <cell r="B377" t="str">
            <v>25-609</v>
          </cell>
          <cell r="C377">
            <v>1</v>
          </cell>
          <cell r="D377">
            <v>286</v>
          </cell>
          <cell r="E377" t="str">
            <v>25-1</v>
          </cell>
          <cell r="F377">
            <v>7</v>
          </cell>
          <cell r="G377">
            <v>23</v>
          </cell>
          <cell r="H377">
            <v>25</v>
          </cell>
          <cell r="I377">
            <v>609</v>
          </cell>
          <cell r="J377">
            <v>1</v>
          </cell>
          <cell r="K377" t="str">
            <v>りんご</v>
          </cell>
          <cell r="L377">
            <v>10</v>
          </cell>
          <cell r="N377" t="str">
            <v>成瀬果樹共同防除組合</v>
          </cell>
        </row>
        <row r="378">
          <cell r="A378" t="str">
            <v>りんご1353-1</v>
          </cell>
          <cell r="B378" t="str">
            <v>25-1353</v>
          </cell>
          <cell r="C378">
            <v>1</v>
          </cell>
          <cell r="D378">
            <v>287</v>
          </cell>
          <cell r="E378" t="str">
            <v>25-1</v>
          </cell>
          <cell r="F378">
            <v>8</v>
          </cell>
          <cell r="G378">
            <v>23</v>
          </cell>
          <cell r="H378">
            <v>25</v>
          </cell>
          <cell r="I378">
            <v>1353</v>
          </cell>
          <cell r="J378">
            <v>1</v>
          </cell>
          <cell r="K378" t="str">
            <v>りんご</v>
          </cell>
          <cell r="L378">
            <v>10</v>
          </cell>
          <cell r="N378" t="str">
            <v>成瀬果樹共同防除組合</v>
          </cell>
        </row>
        <row r="379">
          <cell r="A379" t="str">
            <v>りんご522-1</v>
          </cell>
          <cell r="B379" t="str">
            <v>26-522</v>
          </cell>
          <cell r="C379">
            <v>1</v>
          </cell>
          <cell r="D379">
            <v>288</v>
          </cell>
          <cell r="E379" t="str">
            <v>26-1</v>
          </cell>
          <cell r="F379">
            <v>1</v>
          </cell>
          <cell r="G379">
            <v>24</v>
          </cell>
          <cell r="H379">
            <v>26</v>
          </cell>
          <cell r="I379">
            <v>522</v>
          </cell>
          <cell r="J379">
            <v>1</v>
          </cell>
          <cell r="K379" t="str">
            <v>りんご</v>
          </cell>
          <cell r="L379">
            <v>30</v>
          </cell>
          <cell r="N379" t="str">
            <v>西成瀬果樹共防</v>
          </cell>
        </row>
        <row r="380">
          <cell r="A380" t="str">
            <v>りんご587-1</v>
          </cell>
          <cell r="B380" t="str">
            <v>26-587</v>
          </cell>
          <cell r="C380">
            <v>1</v>
          </cell>
          <cell r="D380">
            <v>289</v>
          </cell>
          <cell r="E380" t="str">
            <v>26-1</v>
          </cell>
          <cell r="F380">
            <v>2</v>
          </cell>
          <cell r="G380">
            <v>24</v>
          </cell>
          <cell r="H380">
            <v>26</v>
          </cell>
          <cell r="I380">
            <v>587</v>
          </cell>
          <cell r="J380">
            <v>1</v>
          </cell>
          <cell r="K380" t="str">
            <v>りんご</v>
          </cell>
          <cell r="L380">
            <v>37</v>
          </cell>
          <cell r="N380" t="str">
            <v>西成瀬果樹共防</v>
          </cell>
        </row>
        <row r="381">
          <cell r="A381" t="str">
            <v>りんご594-1</v>
          </cell>
          <cell r="B381" t="str">
            <v>26-594</v>
          </cell>
          <cell r="C381">
            <v>1</v>
          </cell>
          <cell r="D381">
            <v>290</v>
          </cell>
          <cell r="E381" t="str">
            <v>26-1</v>
          </cell>
          <cell r="F381">
            <v>3</v>
          </cell>
          <cell r="G381">
            <v>24</v>
          </cell>
          <cell r="H381">
            <v>26</v>
          </cell>
          <cell r="I381">
            <v>594</v>
          </cell>
          <cell r="J381">
            <v>1</v>
          </cell>
          <cell r="K381" t="str">
            <v>りんご</v>
          </cell>
          <cell r="L381">
            <v>10</v>
          </cell>
          <cell r="N381" t="str">
            <v>西成瀬果樹共防</v>
          </cell>
        </row>
        <row r="382">
          <cell r="A382" t="str">
            <v>りんご653-1</v>
          </cell>
          <cell r="B382" t="str">
            <v>26-653</v>
          </cell>
          <cell r="C382">
            <v>1</v>
          </cell>
          <cell r="D382">
            <v>291</v>
          </cell>
          <cell r="E382" t="str">
            <v>26-1</v>
          </cell>
          <cell r="F382">
            <v>4</v>
          </cell>
          <cell r="G382">
            <v>24</v>
          </cell>
          <cell r="H382">
            <v>26</v>
          </cell>
          <cell r="I382">
            <v>653</v>
          </cell>
          <cell r="J382">
            <v>1</v>
          </cell>
          <cell r="K382" t="str">
            <v>りんご</v>
          </cell>
          <cell r="L382">
            <v>15</v>
          </cell>
          <cell r="N382" t="str">
            <v>西成瀬果樹共防</v>
          </cell>
        </row>
        <row r="383">
          <cell r="A383" t="str">
            <v>りんご662-1</v>
          </cell>
          <cell r="B383" t="str">
            <v>26-662</v>
          </cell>
          <cell r="C383">
            <v>1</v>
          </cell>
          <cell r="D383">
            <v>292</v>
          </cell>
          <cell r="E383" t="str">
            <v>26-1</v>
          </cell>
          <cell r="F383">
            <v>5</v>
          </cell>
          <cell r="G383">
            <v>24</v>
          </cell>
          <cell r="H383">
            <v>26</v>
          </cell>
          <cell r="I383">
            <v>662</v>
          </cell>
          <cell r="J383">
            <v>1</v>
          </cell>
          <cell r="K383" t="str">
            <v>りんご</v>
          </cell>
          <cell r="L383">
            <v>12</v>
          </cell>
          <cell r="N383" t="str">
            <v>西成瀬果樹共防</v>
          </cell>
        </row>
        <row r="384">
          <cell r="A384" t="str">
            <v>りんご379-1</v>
          </cell>
          <cell r="B384" t="str">
            <v>27-379</v>
          </cell>
          <cell r="C384">
            <v>1</v>
          </cell>
          <cell r="D384">
            <v>293</v>
          </cell>
          <cell r="E384" t="str">
            <v>27-1</v>
          </cell>
          <cell r="F384">
            <v>1</v>
          </cell>
          <cell r="G384">
            <v>25</v>
          </cell>
          <cell r="H384">
            <v>27</v>
          </cell>
          <cell r="I384">
            <v>379</v>
          </cell>
          <cell r="J384">
            <v>1</v>
          </cell>
          <cell r="K384" t="str">
            <v>りんご</v>
          </cell>
          <cell r="L384">
            <v>90</v>
          </cell>
          <cell r="N384" t="str">
            <v>増田ＳＳ防除組合</v>
          </cell>
        </row>
        <row r="385">
          <cell r="A385" t="str">
            <v>もも379-1</v>
          </cell>
          <cell r="B385" t="str">
            <v>27-379</v>
          </cell>
          <cell r="C385">
            <v>2</v>
          </cell>
          <cell r="D385" t="str">
            <v/>
          </cell>
          <cell r="E385" t="str">
            <v>27-3</v>
          </cell>
          <cell r="F385">
            <v>2</v>
          </cell>
          <cell r="G385">
            <v>25</v>
          </cell>
          <cell r="H385">
            <v>27</v>
          </cell>
          <cell r="I385">
            <v>379</v>
          </cell>
          <cell r="J385">
            <v>3</v>
          </cell>
          <cell r="K385" t="str">
            <v>もも</v>
          </cell>
          <cell r="L385">
            <v>20</v>
          </cell>
          <cell r="N385" t="str">
            <v>増田ＳＳ防除組合</v>
          </cell>
        </row>
        <row r="386">
          <cell r="A386" t="str">
            <v>おうとう379-1</v>
          </cell>
          <cell r="B386" t="str">
            <v>27-379</v>
          </cell>
          <cell r="C386">
            <v>3</v>
          </cell>
          <cell r="D386" t="str">
            <v/>
          </cell>
          <cell r="E386" t="str">
            <v>27-4</v>
          </cell>
          <cell r="F386">
            <v>3</v>
          </cell>
          <cell r="G386">
            <v>25</v>
          </cell>
          <cell r="H386">
            <v>27</v>
          </cell>
          <cell r="I386">
            <v>379</v>
          </cell>
          <cell r="J386">
            <v>4</v>
          </cell>
          <cell r="K386" t="str">
            <v>おうとう</v>
          </cell>
          <cell r="L386">
            <v>20</v>
          </cell>
          <cell r="N386" t="str">
            <v>増田ＳＳ防除組合</v>
          </cell>
        </row>
        <row r="387">
          <cell r="A387" t="str">
            <v>りんご415-1</v>
          </cell>
          <cell r="B387" t="str">
            <v>27-415</v>
          </cell>
          <cell r="C387">
            <v>1</v>
          </cell>
          <cell r="D387">
            <v>294</v>
          </cell>
          <cell r="E387" t="str">
            <v>27-1</v>
          </cell>
          <cell r="F387">
            <v>4</v>
          </cell>
          <cell r="G387">
            <v>25</v>
          </cell>
          <cell r="H387">
            <v>27</v>
          </cell>
          <cell r="I387">
            <v>415</v>
          </cell>
          <cell r="J387">
            <v>1</v>
          </cell>
          <cell r="K387" t="str">
            <v>りんご</v>
          </cell>
          <cell r="L387">
            <v>120</v>
          </cell>
          <cell r="N387" t="str">
            <v>増田ＳＳ防除組合</v>
          </cell>
        </row>
        <row r="388">
          <cell r="A388" t="str">
            <v>もも415-1</v>
          </cell>
          <cell r="B388" t="str">
            <v>27-415</v>
          </cell>
          <cell r="C388">
            <v>2</v>
          </cell>
          <cell r="D388" t="str">
            <v/>
          </cell>
          <cell r="E388" t="str">
            <v>27-3</v>
          </cell>
          <cell r="F388">
            <v>5</v>
          </cell>
          <cell r="G388">
            <v>25</v>
          </cell>
          <cell r="H388">
            <v>27</v>
          </cell>
          <cell r="I388">
            <v>415</v>
          </cell>
          <cell r="J388">
            <v>3</v>
          </cell>
          <cell r="K388" t="str">
            <v>もも</v>
          </cell>
          <cell r="L388">
            <v>50</v>
          </cell>
          <cell r="N388" t="str">
            <v>増田ＳＳ防除組合</v>
          </cell>
        </row>
        <row r="389">
          <cell r="A389" t="str">
            <v>りんご510-2</v>
          </cell>
          <cell r="B389" t="str">
            <v>27-510</v>
          </cell>
          <cell r="C389">
            <v>1</v>
          </cell>
          <cell r="D389">
            <v>295</v>
          </cell>
          <cell r="E389" t="str">
            <v>27-1</v>
          </cell>
          <cell r="F389">
            <v>6</v>
          </cell>
          <cell r="G389">
            <v>25</v>
          </cell>
          <cell r="H389">
            <v>27</v>
          </cell>
          <cell r="I389">
            <v>510</v>
          </cell>
          <cell r="J389">
            <v>1</v>
          </cell>
          <cell r="K389" t="str">
            <v>りんご</v>
          </cell>
          <cell r="L389">
            <v>119</v>
          </cell>
          <cell r="N389" t="str">
            <v>増田ＳＳ防除組合</v>
          </cell>
        </row>
        <row r="390">
          <cell r="A390" t="str">
            <v>もも510-1</v>
          </cell>
          <cell r="B390" t="str">
            <v>27-510</v>
          </cell>
          <cell r="C390">
            <v>2</v>
          </cell>
          <cell r="D390" t="str">
            <v/>
          </cell>
          <cell r="E390" t="str">
            <v>27-3</v>
          </cell>
          <cell r="F390">
            <v>7</v>
          </cell>
          <cell r="G390">
            <v>25</v>
          </cell>
          <cell r="H390">
            <v>27</v>
          </cell>
          <cell r="I390">
            <v>510</v>
          </cell>
          <cell r="J390">
            <v>3</v>
          </cell>
          <cell r="K390" t="str">
            <v>もも</v>
          </cell>
          <cell r="L390">
            <v>165</v>
          </cell>
          <cell r="N390" t="str">
            <v>増田ＳＳ防除組合</v>
          </cell>
        </row>
        <row r="391">
          <cell r="A391" t="str">
            <v>おうとう510-1</v>
          </cell>
          <cell r="B391" t="str">
            <v>27-510</v>
          </cell>
          <cell r="C391">
            <v>3</v>
          </cell>
          <cell r="D391" t="str">
            <v/>
          </cell>
          <cell r="E391" t="str">
            <v>27-4</v>
          </cell>
          <cell r="F391">
            <v>8</v>
          </cell>
          <cell r="G391">
            <v>25</v>
          </cell>
          <cell r="H391">
            <v>27</v>
          </cell>
          <cell r="I391">
            <v>510</v>
          </cell>
          <cell r="J391">
            <v>4</v>
          </cell>
          <cell r="K391" t="str">
            <v>おうとう</v>
          </cell>
          <cell r="L391">
            <v>28</v>
          </cell>
          <cell r="N391" t="str">
            <v>増田ＳＳ防除組合</v>
          </cell>
        </row>
        <row r="392">
          <cell r="A392" t="str">
            <v>りんご527-1</v>
          </cell>
          <cell r="B392" t="str">
            <v>27-527</v>
          </cell>
          <cell r="C392">
            <v>1</v>
          </cell>
          <cell r="D392">
            <v>296</v>
          </cell>
          <cell r="E392" t="str">
            <v>27-1</v>
          </cell>
          <cell r="F392">
            <v>9</v>
          </cell>
          <cell r="G392">
            <v>25</v>
          </cell>
          <cell r="H392">
            <v>27</v>
          </cell>
          <cell r="I392">
            <v>527</v>
          </cell>
          <cell r="J392">
            <v>1</v>
          </cell>
          <cell r="K392" t="str">
            <v>りんご</v>
          </cell>
          <cell r="L392">
            <v>91</v>
          </cell>
          <cell r="N392" t="str">
            <v>増田ＳＳ防除組合</v>
          </cell>
        </row>
        <row r="393">
          <cell r="A393" t="str">
            <v>りんご572-1</v>
          </cell>
          <cell r="B393" t="str">
            <v>27-572</v>
          </cell>
          <cell r="C393">
            <v>1</v>
          </cell>
          <cell r="D393">
            <v>297</v>
          </cell>
          <cell r="E393" t="str">
            <v>27-1</v>
          </cell>
          <cell r="F393">
            <v>10</v>
          </cell>
          <cell r="G393">
            <v>25</v>
          </cell>
          <cell r="H393">
            <v>27</v>
          </cell>
          <cell r="I393">
            <v>572</v>
          </cell>
          <cell r="J393">
            <v>1</v>
          </cell>
          <cell r="K393" t="str">
            <v>りんご</v>
          </cell>
          <cell r="L393">
            <v>230</v>
          </cell>
          <cell r="N393" t="str">
            <v>増田ＳＳ防除組合</v>
          </cell>
        </row>
        <row r="394">
          <cell r="A394" t="str">
            <v>もも572-1</v>
          </cell>
          <cell r="B394" t="str">
            <v>27-572</v>
          </cell>
          <cell r="C394">
            <v>2</v>
          </cell>
          <cell r="D394" t="str">
            <v/>
          </cell>
          <cell r="E394" t="str">
            <v>27-3</v>
          </cell>
          <cell r="F394">
            <v>11</v>
          </cell>
          <cell r="G394">
            <v>25</v>
          </cell>
          <cell r="H394">
            <v>27</v>
          </cell>
          <cell r="I394">
            <v>572</v>
          </cell>
          <cell r="J394">
            <v>3</v>
          </cell>
          <cell r="K394" t="str">
            <v>もも</v>
          </cell>
          <cell r="L394">
            <v>5</v>
          </cell>
          <cell r="N394" t="str">
            <v>増田ＳＳ防除組合</v>
          </cell>
        </row>
        <row r="395">
          <cell r="A395" t="str">
            <v>おうとう572-1</v>
          </cell>
          <cell r="B395" t="str">
            <v>27-572</v>
          </cell>
          <cell r="C395">
            <v>3</v>
          </cell>
          <cell r="D395" t="str">
            <v/>
          </cell>
          <cell r="E395" t="str">
            <v>27-4</v>
          </cell>
          <cell r="F395">
            <v>12</v>
          </cell>
          <cell r="G395">
            <v>25</v>
          </cell>
          <cell r="H395">
            <v>27</v>
          </cell>
          <cell r="I395">
            <v>572</v>
          </cell>
          <cell r="J395">
            <v>4</v>
          </cell>
          <cell r="K395" t="str">
            <v>おうとう</v>
          </cell>
          <cell r="L395">
            <v>8</v>
          </cell>
          <cell r="N395" t="str">
            <v>増田ＳＳ防除組合</v>
          </cell>
        </row>
        <row r="396">
          <cell r="A396" t="str">
            <v>りんご621-1</v>
          </cell>
          <cell r="B396" t="str">
            <v>27-621</v>
          </cell>
          <cell r="C396">
            <v>1</v>
          </cell>
          <cell r="D396">
            <v>298</v>
          </cell>
          <cell r="E396" t="str">
            <v>27-1</v>
          </cell>
          <cell r="F396">
            <v>13</v>
          </cell>
          <cell r="G396">
            <v>25</v>
          </cell>
          <cell r="H396">
            <v>27</v>
          </cell>
          <cell r="I396">
            <v>621</v>
          </cell>
          <cell r="J396">
            <v>1</v>
          </cell>
          <cell r="K396" t="str">
            <v>りんご</v>
          </cell>
          <cell r="L396">
            <v>145</v>
          </cell>
          <cell r="N396" t="str">
            <v>増田ＳＳ防除組合</v>
          </cell>
        </row>
        <row r="397">
          <cell r="A397" t="str">
            <v>もも621-1</v>
          </cell>
          <cell r="B397" t="str">
            <v>27-621</v>
          </cell>
          <cell r="C397">
            <v>2</v>
          </cell>
          <cell r="D397" t="str">
            <v/>
          </cell>
          <cell r="E397" t="str">
            <v>27-3</v>
          </cell>
          <cell r="F397">
            <v>14</v>
          </cell>
          <cell r="G397">
            <v>25</v>
          </cell>
          <cell r="H397">
            <v>27</v>
          </cell>
          <cell r="I397">
            <v>621</v>
          </cell>
          <cell r="J397">
            <v>3</v>
          </cell>
          <cell r="K397" t="str">
            <v>もも</v>
          </cell>
          <cell r="L397">
            <v>50</v>
          </cell>
          <cell r="N397" t="str">
            <v>増田ＳＳ防除組合</v>
          </cell>
        </row>
        <row r="398">
          <cell r="A398" t="str">
            <v>おうとう621-1</v>
          </cell>
          <cell r="B398" t="str">
            <v>27-621</v>
          </cell>
          <cell r="C398">
            <v>3</v>
          </cell>
          <cell r="D398" t="str">
            <v/>
          </cell>
          <cell r="E398" t="str">
            <v>27-4</v>
          </cell>
          <cell r="F398">
            <v>15</v>
          </cell>
          <cell r="G398">
            <v>25</v>
          </cell>
          <cell r="H398">
            <v>27</v>
          </cell>
          <cell r="I398">
            <v>621</v>
          </cell>
          <cell r="J398">
            <v>4</v>
          </cell>
          <cell r="K398" t="str">
            <v>おうとう</v>
          </cell>
          <cell r="L398">
            <v>40</v>
          </cell>
          <cell r="N398" t="str">
            <v>増田ＳＳ防除組合</v>
          </cell>
        </row>
        <row r="399">
          <cell r="A399" t="str">
            <v>りんご622-1</v>
          </cell>
          <cell r="B399" t="str">
            <v>27-622</v>
          </cell>
          <cell r="C399">
            <v>1</v>
          </cell>
          <cell r="D399">
            <v>299</v>
          </cell>
          <cell r="E399" t="str">
            <v>27-1</v>
          </cell>
          <cell r="F399">
            <v>16</v>
          </cell>
          <cell r="G399">
            <v>25</v>
          </cell>
          <cell r="H399">
            <v>27</v>
          </cell>
          <cell r="I399">
            <v>622</v>
          </cell>
          <cell r="J399">
            <v>1</v>
          </cell>
          <cell r="K399" t="str">
            <v>りんご</v>
          </cell>
          <cell r="L399">
            <v>70</v>
          </cell>
          <cell r="N399" t="str">
            <v>増田ＳＳ防除組合</v>
          </cell>
        </row>
        <row r="400">
          <cell r="A400" t="str">
            <v>なし622-1</v>
          </cell>
          <cell r="B400" t="str">
            <v>27-622</v>
          </cell>
          <cell r="C400">
            <v>2</v>
          </cell>
          <cell r="D400" t="str">
            <v/>
          </cell>
          <cell r="E400" t="str">
            <v>27-5</v>
          </cell>
          <cell r="F400">
            <v>17</v>
          </cell>
          <cell r="G400">
            <v>25</v>
          </cell>
          <cell r="H400">
            <v>27</v>
          </cell>
          <cell r="I400">
            <v>622</v>
          </cell>
          <cell r="J400">
            <v>5</v>
          </cell>
          <cell r="K400" t="str">
            <v>なし</v>
          </cell>
          <cell r="L400">
            <v>10</v>
          </cell>
          <cell r="N400" t="str">
            <v>増田ＳＳ防除組合</v>
          </cell>
        </row>
        <row r="401">
          <cell r="A401" t="str">
            <v>りんご722-1</v>
          </cell>
          <cell r="B401" t="str">
            <v>28-722</v>
          </cell>
          <cell r="C401">
            <v>1</v>
          </cell>
          <cell r="D401">
            <v>300</v>
          </cell>
          <cell r="E401" t="str">
            <v>28-1</v>
          </cell>
          <cell r="F401">
            <v>1</v>
          </cell>
          <cell r="G401">
            <v>26</v>
          </cell>
          <cell r="H401">
            <v>28</v>
          </cell>
          <cell r="I401">
            <v>722</v>
          </cell>
          <cell r="J401">
            <v>1</v>
          </cell>
          <cell r="K401" t="str">
            <v>りんご</v>
          </cell>
          <cell r="L401">
            <v>200</v>
          </cell>
          <cell r="N401" t="str">
            <v>朴田果樹共同防除組合</v>
          </cell>
        </row>
        <row r="402">
          <cell r="A402" t="str">
            <v>なし722-1</v>
          </cell>
          <cell r="B402" t="str">
            <v>28-722</v>
          </cell>
          <cell r="C402">
            <v>2</v>
          </cell>
          <cell r="D402" t="str">
            <v/>
          </cell>
          <cell r="E402" t="str">
            <v>28-5</v>
          </cell>
          <cell r="F402">
            <v>2</v>
          </cell>
          <cell r="G402">
            <v>26</v>
          </cell>
          <cell r="H402">
            <v>28</v>
          </cell>
          <cell r="I402">
            <v>722</v>
          </cell>
          <cell r="J402">
            <v>5</v>
          </cell>
          <cell r="K402" t="str">
            <v>なし</v>
          </cell>
          <cell r="L402">
            <v>20</v>
          </cell>
          <cell r="N402" t="str">
            <v>朴田果樹共同防除組合</v>
          </cell>
        </row>
        <row r="403">
          <cell r="A403" t="str">
            <v>りんご730-1</v>
          </cell>
          <cell r="B403" t="str">
            <v>28-730</v>
          </cell>
          <cell r="C403">
            <v>1</v>
          </cell>
          <cell r="D403">
            <v>301</v>
          </cell>
          <cell r="E403" t="str">
            <v>28-1</v>
          </cell>
          <cell r="F403">
            <v>3</v>
          </cell>
          <cell r="G403">
            <v>26</v>
          </cell>
          <cell r="H403">
            <v>28</v>
          </cell>
          <cell r="I403">
            <v>730</v>
          </cell>
          <cell r="J403">
            <v>1</v>
          </cell>
          <cell r="K403" t="str">
            <v>りんご</v>
          </cell>
          <cell r="L403">
            <v>5</v>
          </cell>
          <cell r="N403" t="str">
            <v>朴田果樹共同防除組合</v>
          </cell>
        </row>
        <row r="404">
          <cell r="A404" t="str">
            <v>りんご970-1</v>
          </cell>
          <cell r="B404" t="str">
            <v>28-970</v>
          </cell>
          <cell r="C404">
            <v>1</v>
          </cell>
          <cell r="D404">
            <v>302</v>
          </cell>
          <cell r="E404" t="str">
            <v>28-1</v>
          </cell>
          <cell r="F404">
            <v>4</v>
          </cell>
          <cell r="G404">
            <v>26</v>
          </cell>
          <cell r="H404">
            <v>28</v>
          </cell>
          <cell r="I404">
            <v>970</v>
          </cell>
          <cell r="J404">
            <v>1</v>
          </cell>
          <cell r="K404" t="str">
            <v>りんご</v>
          </cell>
          <cell r="L404">
            <v>35</v>
          </cell>
          <cell r="N404" t="str">
            <v>朴田果樹共同防除組合</v>
          </cell>
        </row>
        <row r="405">
          <cell r="A405" t="str">
            <v>りんご971-1</v>
          </cell>
          <cell r="B405" t="str">
            <v>28-971</v>
          </cell>
          <cell r="C405">
            <v>1</v>
          </cell>
          <cell r="D405">
            <v>303</v>
          </cell>
          <cell r="E405" t="str">
            <v>28-1</v>
          </cell>
          <cell r="F405">
            <v>5</v>
          </cell>
          <cell r="G405">
            <v>26</v>
          </cell>
          <cell r="H405">
            <v>28</v>
          </cell>
          <cell r="I405">
            <v>971</v>
          </cell>
          <cell r="J405">
            <v>1</v>
          </cell>
          <cell r="K405" t="str">
            <v>りんご</v>
          </cell>
          <cell r="L405">
            <v>15</v>
          </cell>
          <cell r="N405" t="str">
            <v>朴田果樹共同防除組合</v>
          </cell>
        </row>
        <row r="406">
          <cell r="A406" t="str">
            <v>りんご972-1</v>
          </cell>
          <cell r="B406" t="str">
            <v>28-972</v>
          </cell>
          <cell r="C406">
            <v>1</v>
          </cell>
          <cell r="D406">
            <v>304</v>
          </cell>
          <cell r="E406" t="str">
            <v>28-1</v>
          </cell>
          <cell r="F406">
            <v>6</v>
          </cell>
          <cell r="G406">
            <v>26</v>
          </cell>
          <cell r="H406">
            <v>28</v>
          </cell>
          <cell r="I406">
            <v>972</v>
          </cell>
          <cell r="J406">
            <v>1</v>
          </cell>
          <cell r="K406" t="str">
            <v>りんご</v>
          </cell>
          <cell r="L406">
            <v>10</v>
          </cell>
          <cell r="N406" t="str">
            <v>朴田果樹共同防除組合</v>
          </cell>
        </row>
        <row r="407">
          <cell r="A407" t="str">
            <v>りんご973-1</v>
          </cell>
          <cell r="B407" t="str">
            <v>28-973</v>
          </cell>
          <cell r="C407">
            <v>1</v>
          </cell>
          <cell r="D407">
            <v>305</v>
          </cell>
          <cell r="E407" t="str">
            <v>28-1</v>
          </cell>
          <cell r="F407">
            <v>7</v>
          </cell>
          <cell r="G407">
            <v>26</v>
          </cell>
          <cell r="H407">
            <v>28</v>
          </cell>
          <cell r="I407">
            <v>973</v>
          </cell>
          <cell r="J407">
            <v>1</v>
          </cell>
          <cell r="K407" t="str">
            <v>りんご</v>
          </cell>
          <cell r="L407">
            <v>20</v>
          </cell>
          <cell r="N407" t="str">
            <v>朴田果樹共同防除組合</v>
          </cell>
        </row>
        <row r="408">
          <cell r="A408" t="str">
            <v>りんご974-1</v>
          </cell>
          <cell r="B408" t="str">
            <v>28-974</v>
          </cell>
          <cell r="C408">
            <v>1</v>
          </cell>
          <cell r="D408">
            <v>306</v>
          </cell>
          <cell r="E408" t="str">
            <v>28-1</v>
          </cell>
          <cell r="F408">
            <v>8</v>
          </cell>
          <cell r="G408">
            <v>26</v>
          </cell>
          <cell r="H408">
            <v>28</v>
          </cell>
          <cell r="I408">
            <v>974</v>
          </cell>
          <cell r="J408">
            <v>1</v>
          </cell>
          <cell r="K408" t="str">
            <v>りんご</v>
          </cell>
          <cell r="L408">
            <v>31</v>
          </cell>
          <cell r="N408" t="str">
            <v>朴田果樹共同防除組合</v>
          </cell>
        </row>
        <row r="409">
          <cell r="A409" t="str">
            <v>りんご414-2</v>
          </cell>
          <cell r="B409" t="str">
            <v>30-414</v>
          </cell>
          <cell r="C409">
            <v>1</v>
          </cell>
          <cell r="D409">
            <v>307</v>
          </cell>
          <cell r="E409" t="str">
            <v>30-1</v>
          </cell>
          <cell r="F409">
            <v>1</v>
          </cell>
          <cell r="G409">
            <v>27</v>
          </cell>
          <cell r="H409">
            <v>30</v>
          </cell>
          <cell r="I409">
            <v>414</v>
          </cell>
          <cell r="J409">
            <v>1</v>
          </cell>
          <cell r="K409" t="str">
            <v>りんご</v>
          </cell>
          <cell r="L409">
            <v>13</v>
          </cell>
          <cell r="N409" t="str">
            <v>金麓園果樹共同防除組合</v>
          </cell>
        </row>
        <row r="410">
          <cell r="A410" t="str">
            <v>りんご415-2</v>
          </cell>
          <cell r="B410" t="str">
            <v>30-415</v>
          </cell>
          <cell r="C410">
            <v>1</v>
          </cell>
          <cell r="D410">
            <v>308</v>
          </cell>
          <cell r="E410" t="str">
            <v>30-1</v>
          </cell>
          <cell r="F410">
            <v>2</v>
          </cell>
          <cell r="G410">
            <v>27</v>
          </cell>
          <cell r="H410">
            <v>30</v>
          </cell>
          <cell r="I410">
            <v>415</v>
          </cell>
          <cell r="J410">
            <v>1</v>
          </cell>
          <cell r="K410" t="str">
            <v>りんご</v>
          </cell>
          <cell r="L410">
            <v>30</v>
          </cell>
          <cell r="N410" t="str">
            <v>金麓園果樹共同防除組合</v>
          </cell>
        </row>
        <row r="411">
          <cell r="A411" t="str">
            <v>りんご416-2</v>
          </cell>
          <cell r="B411" t="str">
            <v>30-416</v>
          </cell>
          <cell r="C411">
            <v>1</v>
          </cell>
          <cell r="D411">
            <v>309</v>
          </cell>
          <cell r="E411" t="str">
            <v>30-1</v>
          </cell>
          <cell r="F411">
            <v>3</v>
          </cell>
          <cell r="G411">
            <v>27</v>
          </cell>
          <cell r="H411">
            <v>30</v>
          </cell>
          <cell r="I411">
            <v>416</v>
          </cell>
          <cell r="J411">
            <v>1</v>
          </cell>
          <cell r="K411" t="str">
            <v>りんご</v>
          </cell>
          <cell r="L411">
            <v>25</v>
          </cell>
          <cell r="N411" t="str">
            <v>金麓園果樹共同防除組合</v>
          </cell>
        </row>
        <row r="412">
          <cell r="A412" t="str">
            <v>りんご495-2</v>
          </cell>
          <cell r="B412" t="str">
            <v>30-495</v>
          </cell>
          <cell r="C412">
            <v>1</v>
          </cell>
          <cell r="D412">
            <v>310</v>
          </cell>
          <cell r="E412" t="str">
            <v>30-1</v>
          </cell>
          <cell r="F412">
            <v>4</v>
          </cell>
          <cell r="G412">
            <v>27</v>
          </cell>
          <cell r="H412">
            <v>30</v>
          </cell>
          <cell r="I412">
            <v>495</v>
          </cell>
          <cell r="J412">
            <v>1</v>
          </cell>
          <cell r="K412" t="str">
            <v>りんご</v>
          </cell>
          <cell r="L412">
            <v>18</v>
          </cell>
          <cell r="N412" t="str">
            <v>金麓園果樹共同防除組合</v>
          </cell>
        </row>
        <row r="413">
          <cell r="A413" t="str">
            <v>なし495-1</v>
          </cell>
          <cell r="B413" t="str">
            <v>30-495</v>
          </cell>
          <cell r="C413">
            <v>2</v>
          </cell>
          <cell r="D413" t="str">
            <v/>
          </cell>
          <cell r="E413" t="str">
            <v>30-5</v>
          </cell>
          <cell r="F413">
            <v>5</v>
          </cell>
          <cell r="G413">
            <v>27</v>
          </cell>
          <cell r="H413">
            <v>30</v>
          </cell>
          <cell r="I413">
            <v>495</v>
          </cell>
          <cell r="J413">
            <v>5</v>
          </cell>
          <cell r="K413" t="str">
            <v>なし</v>
          </cell>
          <cell r="L413">
            <v>1</v>
          </cell>
          <cell r="N413" t="str">
            <v>金麓園果樹共同防除組合</v>
          </cell>
        </row>
        <row r="414">
          <cell r="A414" t="str">
            <v>りんご498-2</v>
          </cell>
          <cell r="B414" t="str">
            <v>30-498</v>
          </cell>
          <cell r="C414">
            <v>1</v>
          </cell>
          <cell r="D414">
            <v>311</v>
          </cell>
          <cell r="E414" t="str">
            <v>30-1</v>
          </cell>
          <cell r="F414">
            <v>6</v>
          </cell>
          <cell r="G414">
            <v>27</v>
          </cell>
          <cell r="H414">
            <v>30</v>
          </cell>
          <cell r="I414">
            <v>498</v>
          </cell>
          <cell r="J414">
            <v>1</v>
          </cell>
          <cell r="K414" t="str">
            <v>りんご</v>
          </cell>
          <cell r="L414">
            <v>10</v>
          </cell>
          <cell r="N414" t="str">
            <v>金麓園果樹共同防除組合</v>
          </cell>
        </row>
        <row r="415">
          <cell r="A415" t="str">
            <v>りんご499-3</v>
          </cell>
          <cell r="B415" t="str">
            <v>30-499</v>
          </cell>
          <cell r="C415">
            <v>1</v>
          </cell>
          <cell r="D415">
            <v>312</v>
          </cell>
          <cell r="E415" t="str">
            <v>30-1</v>
          </cell>
          <cell r="F415">
            <v>7</v>
          </cell>
          <cell r="G415">
            <v>27</v>
          </cell>
          <cell r="H415">
            <v>30</v>
          </cell>
          <cell r="I415">
            <v>499</v>
          </cell>
          <cell r="J415">
            <v>1</v>
          </cell>
          <cell r="K415" t="str">
            <v>りんご</v>
          </cell>
          <cell r="L415">
            <v>14</v>
          </cell>
          <cell r="N415" t="str">
            <v>金麓園果樹共同防除組合</v>
          </cell>
        </row>
        <row r="416">
          <cell r="A416" t="str">
            <v>りんご500-2</v>
          </cell>
          <cell r="B416" t="str">
            <v>30-500</v>
          </cell>
          <cell r="C416">
            <v>1</v>
          </cell>
          <cell r="D416">
            <v>313</v>
          </cell>
          <cell r="E416" t="str">
            <v>30-1</v>
          </cell>
          <cell r="F416">
            <v>8</v>
          </cell>
          <cell r="G416">
            <v>27</v>
          </cell>
          <cell r="H416">
            <v>30</v>
          </cell>
          <cell r="I416">
            <v>500</v>
          </cell>
          <cell r="J416">
            <v>1</v>
          </cell>
          <cell r="K416" t="str">
            <v>りんご</v>
          </cell>
          <cell r="L416">
            <v>75</v>
          </cell>
          <cell r="N416" t="str">
            <v>金麓園果樹共同防除組合</v>
          </cell>
        </row>
        <row r="417">
          <cell r="A417" t="str">
            <v>なし500-1</v>
          </cell>
          <cell r="B417" t="str">
            <v>30-500</v>
          </cell>
          <cell r="C417">
            <v>2</v>
          </cell>
          <cell r="D417" t="str">
            <v/>
          </cell>
          <cell r="E417" t="str">
            <v>30-5</v>
          </cell>
          <cell r="F417">
            <v>9</v>
          </cell>
          <cell r="G417">
            <v>27</v>
          </cell>
          <cell r="H417">
            <v>30</v>
          </cell>
          <cell r="I417">
            <v>500</v>
          </cell>
          <cell r="J417">
            <v>5</v>
          </cell>
          <cell r="K417" t="str">
            <v>なし</v>
          </cell>
          <cell r="L417">
            <v>5</v>
          </cell>
          <cell r="N417" t="str">
            <v>金麓園果樹共同防除組合</v>
          </cell>
        </row>
        <row r="418">
          <cell r="A418" t="str">
            <v>りんご512-2</v>
          </cell>
          <cell r="B418" t="str">
            <v>30-512</v>
          </cell>
          <cell r="C418">
            <v>1</v>
          </cell>
          <cell r="D418">
            <v>314</v>
          </cell>
          <cell r="E418" t="str">
            <v>30-1</v>
          </cell>
          <cell r="F418">
            <v>10</v>
          </cell>
          <cell r="G418">
            <v>27</v>
          </cell>
          <cell r="H418">
            <v>30</v>
          </cell>
          <cell r="I418">
            <v>512</v>
          </cell>
          <cell r="J418">
            <v>1</v>
          </cell>
          <cell r="K418" t="str">
            <v>りんご</v>
          </cell>
          <cell r="L418">
            <v>4</v>
          </cell>
          <cell r="N418" t="str">
            <v>金麓園果樹共同防除組合</v>
          </cell>
        </row>
        <row r="419">
          <cell r="A419" t="str">
            <v>りんご513-2</v>
          </cell>
          <cell r="B419" t="str">
            <v>30-513</v>
          </cell>
          <cell r="C419">
            <v>1</v>
          </cell>
          <cell r="D419">
            <v>315</v>
          </cell>
          <cell r="E419" t="str">
            <v>30-1</v>
          </cell>
          <cell r="F419">
            <v>11</v>
          </cell>
          <cell r="G419">
            <v>27</v>
          </cell>
          <cell r="H419">
            <v>30</v>
          </cell>
          <cell r="I419">
            <v>513</v>
          </cell>
          <cell r="J419">
            <v>1</v>
          </cell>
          <cell r="K419" t="str">
            <v>りんご</v>
          </cell>
          <cell r="L419">
            <v>87</v>
          </cell>
          <cell r="N419" t="str">
            <v>金麓園果樹共同防除組合</v>
          </cell>
        </row>
        <row r="420">
          <cell r="A420" t="str">
            <v>なし513-1</v>
          </cell>
          <cell r="B420" t="str">
            <v>30-513</v>
          </cell>
          <cell r="C420">
            <v>2</v>
          </cell>
          <cell r="D420" t="str">
            <v/>
          </cell>
          <cell r="E420" t="str">
            <v>30-5</v>
          </cell>
          <cell r="F420">
            <v>12</v>
          </cell>
          <cell r="G420">
            <v>27</v>
          </cell>
          <cell r="H420">
            <v>30</v>
          </cell>
          <cell r="I420">
            <v>513</v>
          </cell>
          <cell r="J420">
            <v>5</v>
          </cell>
          <cell r="K420" t="str">
            <v>なし</v>
          </cell>
          <cell r="L420">
            <v>10</v>
          </cell>
          <cell r="N420" t="str">
            <v>金麓園果樹共同防除組合</v>
          </cell>
        </row>
        <row r="421">
          <cell r="A421" t="str">
            <v>りんご552-2</v>
          </cell>
          <cell r="B421" t="str">
            <v>30-552</v>
          </cell>
          <cell r="C421">
            <v>1</v>
          </cell>
          <cell r="D421">
            <v>316</v>
          </cell>
          <cell r="E421" t="str">
            <v>30-1</v>
          </cell>
          <cell r="F421">
            <v>13</v>
          </cell>
          <cell r="G421">
            <v>27</v>
          </cell>
          <cell r="H421">
            <v>30</v>
          </cell>
          <cell r="I421">
            <v>552</v>
          </cell>
          <cell r="J421">
            <v>1</v>
          </cell>
          <cell r="K421" t="str">
            <v>りんご</v>
          </cell>
          <cell r="L421">
            <v>11</v>
          </cell>
          <cell r="N421" t="str">
            <v>金麓園果樹共同防除組合</v>
          </cell>
        </row>
        <row r="422">
          <cell r="A422" t="str">
            <v>りんご555-1</v>
          </cell>
          <cell r="B422" t="str">
            <v>30-555</v>
          </cell>
          <cell r="C422">
            <v>1</v>
          </cell>
          <cell r="D422">
            <v>317</v>
          </cell>
          <cell r="E422" t="str">
            <v>30-1</v>
          </cell>
          <cell r="F422">
            <v>14</v>
          </cell>
          <cell r="G422">
            <v>27</v>
          </cell>
          <cell r="H422">
            <v>30</v>
          </cell>
          <cell r="I422">
            <v>555</v>
          </cell>
          <cell r="J422">
            <v>1</v>
          </cell>
          <cell r="K422" t="str">
            <v>りんご</v>
          </cell>
          <cell r="L422">
            <v>4</v>
          </cell>
          <cell r="N422" t="str">
            <v>金麓園果樹共同防除組合</v>
          </cell>
        </row>
        <row r="423">
          <cell r="A423" t="str">
            <v>りんご596-2</v>
          </cell>
          <cell r="B423" t="str">
            <v>30-596</v>
          </cell>
          <cell r="C423">
            <v>1</v>
          </cell>
          <cell r="D423">
            <v>318</v>
          </cell>
          <cell r="E423" t="str">
            <v>30-1</v>
          </cell>
          <cell r="F423">
            <v>15</v>
          </cell>
          <cell r="G423">
            <v>27</v>
          </cell>
          <cell r="H423">
            <v>30</v>
          </cell>
          <cell r="I423">
            <v>596</v>
          </cell>
          <cell r="J423">
            <v>1</v>
          </cell>
          <cell r="K423" t="str">
            <v>りんご</v>
          </cell>
          <cell r="L423">
            <v>14</v>
          </cell>
          <cell r="N423" t="str">
            <v>金麓園果樹共同防除組合</v>
          </cell>
        </row>
        <row r="424">
          <cell r="A424" t="str">
            <v>りんご597-2</v>
          </cell>
          <cell r="B424" t="str">
            <v>30-597</v>
          </cell>
          <cell r="C424">
            <v>1</v>
          </cell>
          <cell r="D424">
            <v>319</v>
          </cell>
          <cell r="E424" t="str">
            <v>30-1</v>
          </cell>
          <cell r="F424">
            <v>16</v>
          </cell>
          <cell r="G424">
            <v>27</v>
          </cell>
          <cell r="H424">
            <v>30</v>
          </cell>
          <cell r="I424">
            <v>597</v>
          </cell>
          <cell r="J424">
            <v>1</v>
          </cell>
          <cell r="K424" t="str">
            <v>りんご</v>
          </cell>
          <cell r="L424">
            <v>20</v>
          </cell>
          <cell r="N424" t="str">
            <v>金麓園果樹共同防除組合</v>
          </cell>
        </row>
        <row r="425">
          <cell r="A425" t="str">
            <v>りんご673-1</v>
          </cell>
          <cell r="B425" t="str">
            <v>30-673</v>
          </cell>
          <cell r="C425">
            <v>1</v>
          </cell>
          <cell r="D425">
            <v>320</v>
          </cell>
          <cell r="E425" t="str">
            <v>30-1</v>
          </cell>
          <cell r="F425">
            <v>17</v>
          </cell>
          <cell r="G425">
            <v>27</v>
          </cell>
          <cell r="H425">
            <v>30</v>
          </cell>
          <cell r="I425">
            <v>673</v>
          </cell>
          <cell r="J425">
            <v>1</v>
          </cell>
          <cell r="K425" t="str">
            <v>りんご</v>
          </cell>
          <cell r="L425">
            <v>64</v>
          </cell>
          <cell r="N425" t="str">
            <v>金麓園果樹共同防除組合</v>
          </cell>
        </row>
        <row r="426">
          <cell r="A426" t="str">
            <v>なし673-1</v>
          </cell>
          <cell r="B426" t="str">
            <v>30-673</v>
          </cell>
          <cell r="C426">
            <v>2</v>
          </cell>
          <cell r="D426" t="str">
            <v/>
          </cell>
          <cell r="E426" t="str">
            <v>30-5</v>
          </cell>
          <cell r="F426">
            <v>18</v>
          </cell>
          <cell r="G426">
            <v>27</v>
          </cell>
          <cell r="H426">
            <v>30</v>
          </cell>
          <cell r="I426">
            <v>673</v>
          </cell>
          <cell r="J426">
            <v>5</v>
          </cell>
          <cell r="K426" t="str">
            <v>なし</v>
          </cell>
          <cell r="L426">
            <v>10</v>
          </cell>
          <cell r="N426" t="str">
            <v>金麓園果樹共同防除組合</v>
          </cell>
        </row>
        <row r="427">
          <cell r="A427" t="str">
            <v>りんご674-1</v>
          </cell>
          <cell r="B427" t="str">
            <v>30-674</v>
          </cell>
          <cell r="C427">
            <v>1</v>
          </cell>
          <cell r="D427">
            <v>321</v>
          </cell>
          <cell r="E427" t="str">
            <v>30-1</v>
          </cell>
          <cell r="F427">
            <v>19</v>
          </cell>
          <cell r="G427">
            <v>27</v>
          </cell>
          <cell r="H427">
            <v>30</v>
          </cell>
          <cell r="I427">
            <v>674</v>
          </cell>
          <cell r="J427">
            <v>1</v>
          </cell>
          <cell r="K427" t="str">
            <v>りんご</v>
          </cell>
          <cell r="L427">
            <v>27</v>
          </cell>
          <cell r="N427" t="str">
            <v>金麓園果樹共同防除組合</v>
          </cell>
        </row>
        <row r="428">
          <cell r="A428" t="str">
            <v>りんご719-1</v>
          </cell>
          <cell r="B428" t="str">
            <v>30-719</v>
          </cell>
          <cell r="C428">
            <v>1</v>
          </cell>
          <cell r="D428">
            <v>322</v>
          </cell>
          <cell r="E428" t="str">
            <v>30-1</v>
          </cell>
          <cell r="F428">
            <v>20</v>
          </cell>
          <cell r="G428">
            <v>27</v>
          </cell>
          <cell r="H428">
            <v>30</v>
          </cell>
          <cell r="I428">
            <v>719</v>
          </cell>
          <cell r="J428">
            <v>1</v>
          </cell>
          <cell r="K428" t="str">
            <v>りんご</v>
          </cell>
          <cell r="L428">
            <v>83</v>
          </cell>
          <cell r="N428" t="str">
            <v>金麓園果樹共同防除組合</v>
          </cell>
        </row>
        <row r="429">
          <cell r="A429" t="str">
            <v>りんご736-1</v>
          </cell>
          <cell r="B429" t="str">
            <v>30-736</v>
          </cell>
          <cell r="C429">
            <v>1</v>
          </cell>
          <cell r="D429">
            <v>323</v>
          </cell>
          <cell r="E429" t="str">
            <v>30-1</v>
          </cell>
          <cell r="F429">
            <v>21</v>
          </cell>
          <cell r="G429">
            <v>27</v>
          </cell>
          <cell r="H429">
            <v>30</v>
          </cell>
          <cell r="I429">
            <v>736</v>
          </cell>
          <cell r="J429">
            <v>1</v>
          </cell>
          <cell r="K429" t="str">
            <v>りんご</v>
          </cell>
          <cell r="L429">
            <v>34</v>
          </cell>
          <cell r="N429" t="str">
            <v>金麓園果樹共同防除組合</v>
          </cell>
        </row>
        <row r="430">
          <cell r="A430" t="str">
            <v>りんご738-1</v>
          </cell>
          <cell r="B430" t="str">
            <v>30-738</v>
          </cell>
          <cell r="C430">
            <v>1</v>
          </cell>
          <cell r="D430">
            <v>324</v>
          </cell>
          <cell r="E430" t="str">
            <v>30-1</v>
          </cell>
          <cell r="F430">
            <v>22</v>
          </cell>
          <cell r="G430">
            <v>27</v>
          </cell>
          <cell r="H430">
            <v>30</v>
          </cell>
          <cell r="I430">
            <v>738</v>
          </cell>
          <cell r="J430">
            <v>1</v>
          </cell>
          <cell r="K430" t="str">
            <v>りんご</v>
          </cell>
          <cell r="L430">
            <v>66</v>
          </cell>
          <cell r="N430" t="str">
            <v>金麓園果樹共同防除組合</v>
          </cell>
        </row>
        <row r="431">
          <cell r="A431" t="str">
            <v>なし738-1</v>
          </cell>
          <cell r="B431" t="str">
            <v>30-738</v>
          </cell>
          <cell r="C431">
            <v>2</v>
          </cell>
          <cell r="D431" t="str">
            <v/>
          </cell>
          <cell r="E431" t="str">
            <v>30-5</v>
          </cell>
          <cell r="F431">
            <v>23</v>
          </cell>
          <cell r="G431">
            <v>27</v>
          </cell>
          <cell r="H431">
            <v>30</v>
          </cell>
          <cell r="I431">
            <v>738</v>
          </cell>
          <cell r="J431">
            <v>5</v>
          </cell>
          <cell r="K431" t="str">
            <v>なし</v>
          </cell>
          <cell r="L431">
            <v>10</v>
          </cell>
          <cell r="N431" t="str">
            <v>金麓園果樹共同防除組合</v>
          </cell>
        </row>
        <row r="432">
          <cell r="A432" t="str">
            <v>りんご739-1</v>
          </cell>
          <cell r="B432" t="str">
            <v>30-739</v>
          </cell>
          <cell r="C432">
            <v>1</v>
          </cell>
          <cell r="D432">
            <v>325</v>
          </cell>
          <cell r="E432" t="str">
            <v>30-1</v>
          </cell>
          <cell r="F432">
            <v>24</v>
          </cell>
          <cell r="G432">
            <v>27</v>
          </cell>
          <cell r="H432">
            <v>30</v>
          </cell>
          <cell r="I432">
            <v>739</v>
          </cell>
          <cell r="J432">
            <v>1</v>
          </cell>
          <cell r="K432" t="str">
            <v>りんご</v>
          </cell>
          <cell r="L432">
            <v>47</v>
          </cell>
          <cell r="N432" t="str">
            <v>金麓園果樹共同防除組合</v>
          </cell>
        </row>
        <row r="433">
          <cell r="A433" t="str">
            <v>りんご740-1</v>
          </cell>
          <cell r="B433" t="str">
            <v>30-740</v>
          </cell>
          <cell r="C433">
            <v>1</v>
          </cell>
          <cell r="D433">
            <v>326</v>
          </cell>
          <cell r="E433" t="str">
            <v>30-1</v>
          </cell>
          <cell r="F433">
            <v>25</v>
          </cell>
          <cell r="G433">
            <v>27</v>
          </cell>
          <cell r="H433">
            <v>30</v>
          </cell>
          <cell r="I433">
            <v>740</v>
          </cell>
          <cell r="J433">
            <v>1</v>
          </cell>
          <cell r="K433" t="str">
            <v>りんご</v>
          </cell>
          <cell r="L433">
            <v>31</v>
          </cell>
          <cell r="N433" t="str">
            <v>金麓園果樹共同防除組合</v>
          </cell>
        </row>
        <row r="434">
          <cell r="A434" t="str">
            <v>りんご741-1</v>
          </cell>
          <cell r="B434" t="str">
            <v>30-741</v>
          </cell>
          <cell r="C434">
            <v>1</v>
          </cell>
          <cell r="D434">
            <v>327</v>
          </cell>
          <cell r="E434" t="str">
            <v>30-1</v>
          </cell>
          <cell r="F434">
            <v>26</v>
          </cell>
          <cell r="G434">
            <v>27</v>
          </cell>
          <cell r="H434">
            <v>30</v>
          </cell>
          <cell r="I434">
            <v>741</v>
          </cell>
          <cell r="J434">
            <v>1</v>
          </cell>
          <cell r="K434" t="str">
            <v>りんご</v>
          </cell>
          <cell r="L434">
            <v>28</v>
          </cell>
          <cell r="N434" t="str">
            <v>金麓園果樹共同防除組合</v>
          </cell>
        </row>
        <row r="435">
          <cell r="A435" t="str">
            <v>りんご761-1</v>
          </cell>
          <cell r="B435" t="str">
            <v>30-761</v>
          </cell>
          <cell r="C435">
            <v>1</v>
          </cell>
          <cell r="D435">
            <v>328</v>
          </cell>
          <cell r="E435" t="str">
            <v>30-1</v>
          </cell>
          <cell r="F435">
            <v>27</v>
          </cell>
          <cell r="G435">
            <v>27</v>
          </cell>
          <cell r="H435">
            <v>30</v>
          </cell>
          <cell r="I435">
            <v>761</v>
          </cell>
          <cell r="J435">
            <v>1</v>
          </cell>
          <cell r="K435" t="str">
            <v>りんご</v>
          </cell>
          <cell r="L435">
            <v>89</v>
          </cell>
          <cell r="N435" t="str">
            <v>金麓園果樹共同防除組合</v>
          </cell>
        </row>
        <row r="436">
          <cell r="A436" t="str">
            <v>なし761-1</v>
          </cell>
          <cell r="B436" t="str">
            <v>30-761</v>
          </cell>
          <cell r="C436">
            <v>2</v>
          </cell>
          <cell r="D436" t="str">
            <v/>
          </cell>
          <cell r="E436" t="str">
            <v>30-5</v>
          </cell>
          <cell r="F436">
            <v>28</v>
          </cell>
          <cell r="G436">
            <v>27</v>
          </cell>
          <cell r="H436">
            <v>30</v>
          </cell>
          <cell r="I436">
            <v>761</v>
          </cell>
          <cell r="J436">
            <v>5</v>
          </cell>
          <cell r="K436" t="str">
            <v>なし</v>
          </cell>
          <cell r="L436">
            <v>35</v>
          </cell>
          <cell r="N436" t="str">
            <v>金麓園果樹共同防除組合</v>
          </cell>
        </row>
        <row r="437">
          <cell r="A437" t="str">
            <v>りんご766-1</v>
          </cell>
          <cell r="B437" t="str">
            <v>30-766</v>
          </cell>
          <cell r="C437">
            <v>1</v>
          </cell>
          <cell r="D437">
            <v>329</v>
          </cell>
          <cell r="E437" t="str">
            <v>30-1</v>
          </cell>
          <cell r="F437">
            <v>29</v>
          </cell>
          <cell r="G437">
            <v>27</v>
          </cell>
          <cell r="H437">
            <v>30</v>
          </cell>
          <cell r="I437">
            <v>766</v>
          </cell>
          <cell r="J437">
            <v>1</v>
          </cell>
          <cell r="K437" t="str">
            <v>りんご</v>
          </cell>
          <cell r="L437">
            <v>17</v>
          </cell>
          <cell r="N437" t="str">
            <v>金麓園果樹共同防除組合</v>
          </cell>
        </row>
        <row r="438">
          <cell r="A438" t="str">
            <v>りんご787-1</v>
          </cell>
          <cell r="B438" t="str">
            <v>30-787</v>
          </cell>
          <cell r="C438">
            <v>1</v>
          </cell>
          <cell r="D438">
            <v>330</v>
          </cell>
          <cell r="E438" t="str">
            <v>30-1</v>
          </cell>
          <cell r="F438">
            <v>30</v>
          </cell>
          <cell r="G438">
            <v>27</v>
          </cell>
          <cell r="H438">
            <v>30</v>
          </cell>
          <cell r="I438">
            <v>787</v>
          </cell>
          <cell r="J438">
            <v>1</v>
          </cell>
          <cell r="K438" t="str">
            <v>りんご</v>
          </cell>
          <cell r="L438">
            <v>6</v>
          </cell>
          <cell r="N438" t="str">
            <v>金麓園果樹共同防除組合</v>
          </cell>
        </row>
        <row r="439">
          <cell r="A439" t="str">
            <v>りんご788-1</v>
          </cell>
          <cell r="B439" t="str">
            <v>30-788</v>
          </cell>
          <cell r="C439">
            <v>1</v>
          </cell>
          <cell r="D439">
            <v>331</v>
          </cell>
          <cell r="E439" t="str">
            <v>30-1</v>
          </cell>
          <cell r="F439">
            <v>31</v>
          </cell>
          <cell r="G439">
            <v>27</v>
          </cell>
          <cell r="H439">
            <v>30</v>
          </cell>
          <cell r="I439">
            <v>788</v>
          </cell>
          <cell r="J439">
            <v>1</v>
          </cell>
          <cell r="K439" t="str">
            <v>りんご</v>
          </cell>
          <cell r="L439">
            <v>38</v>
          </cell>
          <cell r="N439" t="str">
            <v>金麓園果樹共同防除組合</v>
          </cell>
        </row>
        <row r="440">
          <cell r="A440" t="str">
            <v>なし788-1</v>
          </cell>
          <cell r="B440" t="str">
            <v>30-788</v>
          </cell>
          <cell r="C440">
            <v>2</v>
          </cell>
          <cell r="D440" t="str">
            <v/>
          </cell>
          <cell r="E440" t="str">
            <v>30-5</v>
          </cell>
          <cell r="F440">
            <v>32</v>
          </cell>
          <cell r="G440">
            <v>27</v>
          </cell>
          <cell r="H440">
            <v>30</v>
          </cell>
          <cell r="I440">
            <v>788</v>
          </cell>
          <cell r="J440">
            <v>5</v>
          </cell>
          <cell r="K440" t="str">
            <v>なし</v>
          </cell>
          <cell r="L440">
            <v>5</v>
          </cell>
          <cell r="N440" t="str">
            <v>金麓園果樹共同防除組合</v>
          </cell>
        </row>
        <row r="441">
          <cell r="A441" t="str">
            <v>りんご801-1</v>
          </cell>
          <cell r="B441" t="str">
            <v>30-801</v>
          </cell>
          <cell r="C441">
            <v>1</v>
          </cell>
          <cell r="D441">
            <v>332</v>
          </cell>
          <cell r="E441" t="str">
            <v>30-1</v>
          </cell>
          <cell r="F441">
            <v>33</v>
          </cell>
          <cell r="G441">
            <v>27</v>
          </cell>
          <cell r="H441">
            <v>30</v>
          </cell>
          <cell r="I441">
            <v>801</v>
          </cell>
          <cell r="J441">
            <v>1</v>
          </cell>
          <cell r="K441" t="str">
            <v>りんご</v>
          </cell>
          <cell r="L441">
            <v>41</v>
          </cell>
          <cell r="N441" t="str">
            <v>金麓園果樹共同防除組合</v>
          </cell>
        </row>
        <row r="442">
          <cell r="A442" t="str">
            <v>なし801-1</v>
          </cell>
          <cell r="B442" t="str">
            <v>30-801</v>
          </cell>
          <cell r="C442">
            <v>2</v>
          </cell>
          <cell r="D442" t="str">
            <v/>
          </cell>
          <cell r="E442" t="str">
            <v>30-5</v>
          </cell>
          <cell r="F442">
            <v>34</v>
          </cell>
          <cell r="G442">
            <v>27</v>
          </cell>
          <cell r="H442">
            <v>30</v>
          </cell>
          <cell r="I442">
            <v>801</v>
          </cell>
          <cell r="J442">
            <v>5</v>
          </cell>
          <cell r="K442" t="str">
            <v>なし</v>
          </cell>
          <cell r="L442">
            <v>8</v>
          </cell>
          <cell r="N442" t="str">
            <v>金麓園果樹共同防除組合</v>
          </cell>
        </row>
        <row r="443">
          <cell r="A443" t="str">
            <v>りんご803-1</v>
          </cell>
          <cell r="B443" t="str">
            <v>30-803</v>
          </cell>
          <cell r="C443">
            <v>1</v>
          </cell>
          <cell r="D443">
            <v>333</v>
          </cell>
          <cell r="E443" t="str">
            <v>30-1</v>
          </cell>
          <cell r="F443">
            <v>35</v>
          </cell>
          <cell r="G443">
            <v>27</v>
          </cell>
          <cell r="H443">
            <v>30</v>
          </cell>
          <cell r="I443">
            <v>803</v>
          </cell>
          <cell r="J443">
            <v>1</v>
          </cell>
          <cell r="K443" t="str">
            <v>りんご</v>
          </cell>
          <cell r="L443">
            <v>45</v>
          </cell>
          <cell r="N443" t="str">
            <v>金麓園果樹共同防除組合</v>
          </cell>
        </row>
        <row r="444">
          <cell r="A444" t="str">
            <v>りんご805-1</v>
          </cell>
          <cell r="B444" t="str">
            <v>30-805</v>
          </cell>
          <cell r="C444">
            <v>1</v>
          </cell>
          <cell r="D444">
            <v>334</v>
          </cell>
          <cell r="E444" t="str">
            <v>30-1</v>
          </cell>
          <cell r="F444">
            <v>36</v>
          </cell>
          <cell r="G444">
            <v>27</v>
          </cell>
          <cell r="H444">
            <v>30</v>
          </cell>
          <cell r="I444">
            <v>805</v>
          </cell>
          <cell r="J444">
            <v>1</v>
          </cell>
          <cell r="K444" t="str">
            <v>りんご</v>
          </cell>
          <cell r="L444">
            <v>6</v>
          </cell>
          <cell r="N444" t="str">
            <v>金麓園果樹共同防除組合</v>
          </cell>
        </row>
        <row r="445">
          <cell r="A445" t="str">
            <v>りんご807-1</v>
          </cell>
          <cell r="B445" t="str">
            <v>30-807</v>
          </cell>
          <cell r="C445">
            <v>1</v>
          </cell>
          <cell r="D445">
            <v>335</v>
          </cell>
          <cell r="E445" t="str">
            <v>30-1</v>
          </cell>
          <cell r="F445">
            <v>37</v>
          </cell>
          <cell r="G445">
            <v>27</v>
          </cell>
          <cell r="H445">
            <v>30</v>
          </cell>
          <cell r="I445">
            <v>807</v>
          </cell>
          <cell r="J445">
            <v>1</v>
          </cell>
          <cell r="K445" t="str">
            <v>りんご</v>
          </cell>
          <cell r="L445">
            <v>15</v>
          </cell>
          <cell r="N445" t="str">
            <v>金麓園果樹共同防除組合</v>
          </cell>
        </row>
        <row r="446">
          <cell r="A446" t="str">
            <v>なし807-1</v>
          </cell>
          <cell r="B446" t="str">
            <v>30-807</v>
          </cell>
          <cell r="C446">
            <v>2</v>
          </cell>
          <cell r="D446" t="str">
            <v/>
          </cell>
          <cell r="E446" t="str">
            <v>30-5</v>
          </cell>
          <cell r="F446">
            <v>38</v>
          </cell>
          <cell r="G446">
            <v>27</v>
          </cell>
          <cell r="H446">
            <v>30</v>
          </cell>
          <cell r="I446">
            <v>807</v>
          </cell>
          <cell r="J446">
            <v>5</v>
          </cell>
          <cell r="K446" t="str">
            <v>なし</v>
          </cell>
          <cell r="L446">
            <v>5</v>
          </cell>
          <cell r="N446" t="str">
            <v>金麓園果樹共同防除組合</v>
          </cell>
        </row>
        <row r="447">
          <cell r="A447" t="str">
            <v>りんご809-1</v>
          </cell>
          <cell r="B447" t="str">
            <v>30-809</v>
          </cell>
          <cell r="C447">
            <v>1</v>
          </cell>
          <cell r="D447">
            <v>336</v>
          </cell>
          <cell r="E447" t="str">
            <v>30-1</v>
          </cell>
          <cell r="F447">
            <v>39</v>
          </cell>
          <cell r="G447">
            <v>27</v>
          </cell>
          <cell r="H447">
            <v>30</v>
          </cell>
          <cell r="I447">
            <v>809</v>
          </cell>
          <cell r="J447">
            <v>1</v>
          </cell>
          <cell r="K447" t="str">
            <v>りんご</v>
          </cell>
          <cell r="L447">
            <v>10</v>
          </cell>
          <cell r="N447" t="str">
            <v>金麓園果樹共同防除組合</v>
          </cell>
        </row>
        <row r="448">
          <cell r="A448" t="str">
            <v>りんご810-1</v>
          </cell>
          <cell r="B448" t="str">
            <v>30-810</v>
          </cell>
          <cell r="C448">
            <v>1</v>
          </cell>
          <cell r="D448">
            <v>337</v>
          </cell>
          <cell r="E448" t="str">
            <v>30-1</v>
          </cell>
          <cell r="F448">
            <v>40</v>
          </cell>
          <cell r="G448">
            <v>27</v>
          </cell>
          <cell r="H448">
            <v>30</v>
          </cell>
          <cell r="I448">
            <v>810</v>
          </cell>
          <cell r="J448">
            <v>1</v>
          </cell>
          <cell r="K448" t="str">
            <v>りんご</v>
          </cell>
          <cell r="L448">
            <v>28</v>
          </cell>
          <cell r="N448" t="str">
            <v>金麓園果樹共同防除組合</v>
          </cell>
        </row>
        <row r="449">
          <cell r="A449" t="str">
            <v>りんご816-1</v>
          </cell>
          <cell r="B449" t="str">
            <v>30-816</v>
          </cell>
          <cell r="C449">
            <v>1</v>
          </cell>
          <cell r="D449">
            <v>338</v>
          </cell>
          <cell r="E449" t="str">
            <v>30-1</v>
          </cell>
          <cell r="F449">
            <v>41</v>
          </cell>
          <cell r="G449">
            <v>27</v>
          </cell>
          <cell r="H449">
            <v>30</v>
          </cell>
          <cell r="I449">
            <v>816</v>
          </cell>
          <cell r="J449">
            <v>1</v>
          </cell>
          <cell r="K449" t="str">
            <v>りんご</v>
          </cell>
          <cell r="L449">
            <v>4</v>
          </cell>
          <cell r="N449" t="str">
            <v>金麓園果樹共同防除組合</v>
          </cell>
        </row>
        <row r="450">
          <cell r="A450" t="str">
            <v>りんご819-1</v>
          </cell>
          <cell r="B450" t="str">
            <v>30-819</v>
          </cell>
          <cell r="C450">
            <v>1</v>
          </cell>
          <cell r="D450">
            <v>339</v>
          </cell>
          <cell r="E450" t="str">
            <v>30-1</v>
          </cell>
          <cell r="F450">
            <v>42</v>
          </cell>
          <cell r="G450">
            <v>27</v>
          </cell>
          <cell r="H450">
            <v>30</v>
          </cell>
          <cell r="I450">
            <v>819</v>
          </cell>
          <cell r="J450">
            <v>1</v>
          </cell>
          <cell r="K450" t="str">
            <v>りんご</v>
          </cell>
          <cell r="L450">
            <v>50</v>
          </cell>
          <cell r="N450" t="str">
            <v>金麓園果樹共同防除組合</v>
          </cell>
        </row>
        <row r="451">
          <cell r="A451" t="str">
            <v>なし819-1</v>
          </cell>
          <cell r="B451" t="str">
            <v>30-819</v>
          </cell>
          <cell r="C451">
            <v>2</v>
          </cell>
          <cell r="D451" t="str">
            <v/>
          </cell>
          <cell r="E451" t="str">
            <v>30-5</v>
          </cell>
          <cell r="F451">
            <v>43</v>
          </cell>
          <cell r="G451">
            <v>27</v>
          </cell>
          <cell r="H451">
            <v>30</v>
          </cell>
          <cell r="I451">
            <v>819</v>
          </cell>
          <cell r="J451">
            <v>5</v>
          </cell>
          <cell r="K451" t="str">
            <v>なし</v>
          </cell>
          <cell r="L451">
            <v>10</v>
          </cell>
          <cell r="N451" t="str">
            <v>金麓園果樹共同防除組合</v>
          </cell>
        </row>
        <row r="452">
          <cell r="A452" t="str">
            <v>りんご827-1</v>
          </cell>
          <cell r="B452" t="str">
            <v>30-827</v>
          </cell>
          <cell r="C452">
            <v>1</v>
          </cell>
          <cell r="D452">
            <v>340</v>
          </cell>
          <cell r="E452" t="str">
            <v>30-1</v>
          </cell>
          <cell r="F452">
            <v>44</v>
          </cell>
          <cell r="G452">
            <v>27</v>
          </cell>
          <cell r="H452">
            <v>30</v>
          </cell>
          <cell r="I452">
            <v>827</v>
          </cell>
          <cell r="J452">
            <v>1</v>
          </cell>
          <cell r="K452" t="str">
            <v>りんご</v>
          </cell>
          <cell r="L452">
            <v>78</v>
          </cell>
          <cell r="N452" t="str">
            <v>金麓園果樹共同防除組合</v>
          </cell>
        </row>
        <row r="453">
          <cell r="A453" t="str">
            <v>りんご879-1</v>
          </cell>
          <cell r="B453" t="str">
            <v>30-879</v>
          </cell>
          <cell r="C453">
            <v>1</v>
          </cell>
          <cell r="D453">
            <v>341</v>
          </cell>
          <cell r="E453" t="str">
            <v>30-1</v>
          </cell>
          <cell r="F453">
            <v>45</v>
          </cell>
          <cell r="G453">
            <v>27</v>
          </cell>
          <cell r="H453">
            <v>30</v>
          </cell>
          <cell r="I453">
            <v>879</v>
          </cell>
          <cell r="J453">
            <v>1</v>
          </cell>
          <cell r="K453" t="str">
            <v>りんご</v>
          </cell>
          <cell r="L453">
            <v>8</v>
          </cell>
          <cell r="N453" t="str">
            <v>金麓園果樹共同防除組合</v>
          </cell>
        </row>
        <row r="454">
          <cell r="A454" t="str">
            <v>りんご884-1</v>
          </cell>
          <cell r="B454" t="str">
            <v>30-884</v>
          </cell>
          <cell r="C454">
            <v>1</v>
          </cell>
          <cell r="D454">
            <v>342</v>
          </cell>
          <cell r="E454" t="str">
            <v>30-1</v>
          </cell>
          <cell r="F454">
            <v>46</v>
          </cell>
          <cell r="G454">
            <v>27</v>
          </cell>
          <cell r="H454">
            <v>30</v>
          </cell>
          <cell r="I454">
            <v>884</v>
          </cell>
          <cell r="J454">
            <v>1</v>
          </cell>
          <cell r="K454" t="str">
            <v>りんご</v>
          </cell>
          <cell r="L454">
            <v>21</v>
          </cell>
          <cell r="N454" t="str">
            <v>金麓園果樹共同防除組合</v>
          </cell>
        </row>
        <row r="455">
          <cell r="A455" t="str">
            <v>りんご939-1</v>
          </cell>
          <cell r="B455" t="str">
            <v>30-939</v>
          </cell>
          <cell r="C455">
            <v>1</v>
          </cell>
          <cell r="D455">
            <v>343</v>
          </cell>
          <cell r="E455" t="str">
            <v>30-1</v>
          </cell>
          <cell r="F455">
            <v>47</v>
          </cell>
          <cell r="G455">
            <v>27</v>
          </cell>
          <cell r="H455">
            <v>30</v>
          </cell>
          <cell r="I455">
            <v>939</v>
          </cell>
          <cell r="J455">
            <v>1</v>
          </cell>
          <cell r="K455" t="str">
            <v>りんご</v>
          </cell>
          <cell r="L455">
            <v>117</v>
          </cell>
          <cell r="N455" t="str">
            <v>金麓園果樹共同防除組合</v>
          </cell>
        </row>
        <row r="456">
          <cell r="A456" t="str">
            <v>なし939-1</v>
          </cell>
          <cell r="B456" t="str">
            <v>30-939</v>
          </cell>
          <cell r="C456">
            <v>2</v>
          </cell>
          <cell r="D456" t="str">
            <v/>
          </cell>
          <cell r="E456" t="str">
            <v>30-5</v>
          </cell>
          <cell r="F456">
            <v>48</v>
          </cell>
          <cell r="G456">
            <v>27</v>
          </cell>
          <cell r="H456">
            <v>30</v>
          </cell>
          <cell r="I456">
            <v>939</v>
          </cell>
          <cell r="J456">
            <v>5</v>
          </cell>
          <cell r="K456" t="str">
            <v>なし</v>
          </cell>
          <cell r="L456">
            <v>5</v>
          </cell>
          <cell r="N456" t="str">
            <v>金麓園果樹共同防除組合</v>
          </cell>
        </row>
        <row r="457">
          <cell r="A457" t="str">
            <v>りんご993-1</v>
          </cell>
          <cell r="B457" t="str">
            <v>30-993</v>
          </cell>
          <cell r="C457">
            <v>1</v>
          </cell>
          <cell r="D457">
            <v>344</v>
          </cell>
          <cell r="E457" t="str">
            <v>30-1</v>
          </cell>
          <cell r="F457">
            <v>49</v>
          </cell>
          <cell r="G457">
            <v>27</v>
          </cell>
          <cell r="H457">
            <v>30</v>
          </cell>
          <cell r="I457">
            <v>993</v>
          </cell>
          <cell r="J457">
            <v>1</v>
          </cell>
          <cell r="K457" t="str">
            <v>りんご</v>
          </cell>
          <cell r="L457">
            <v>41</v>
          </cell>
          <cell r="N457" t="str">
            <v>金麓園果樹共同防除組合</v>
          </cell>
        </row>
        <row r="458">
          <cell r="A458" t="str">
            <v>りんご1004-1</v>
          </cell>
          <cell r="B458" t="str">
            <v>30-1004</v>
          </cell>
          <cell r="C458">
            <v>1</v>
          </cell>
          <cell r="D458">
            <v>345</v>
          </cell>
          <cell r="E458" t="str">
            <v>30-1</v>
          </cell>
          <cell r="F458">
            <v>50</v>
          </cell>
          <cell r="G458">
            <v>27</v>
          </cell>
          <cell r="H458">
            <v>30</v>
          </cell>
          <cell r="I458">
            <v>1004</v>
          </cell>
          <cell r="J458">
            <v>1</v>
          </cell>
          <cell r="K458" t="str">
            <v>りんご</v>
          </cell>
          <cell r="L458">
            <v>32</v>
          </cell>
          <cell r="N458" t="str">
            <v>金麓園果樹共同防除組合</v>
          </cell>
        </row>
        <row r="459">
          <cell r="A459" t="str">
            <v>りんご1007-1</v>
          </cell>
          <cell r="B459" t="str">
            <v>30-1007</v>
          </cell>
          <cell r="C459">
            <v>1</v>
          </cell>
          <cell r="D459">
            <v>346</v>
          </cell>
          <cell r="E459" t="str">
            <v>30-1</v>
          </cell>
          <cell r="F459">
            <v>51</v>
          </cell>
          <cell r="G459">
            <v>27</v>
          </cell>
          <cell r="H459">
            <v>30</v>
          </cell>
          <cell r="I459">
            <v>1007</v>
          </cell>
          <cell r="J459">
            <v>1</v>
          </cell>
          <cell r="K459" t="str">
            <v>りんご</v>
          </cell>
          <cell r="L459">
            <v>52</v>
          </cell>
          <cell r="N459" t="str">
            <v>金麓園果樹共同防除組合</v>
          </cell>
        </row>
        <row r="460">
          <cell r="A460" t="str">
            <v>りんご1009-1</v>
          </cell>
          <cell r="B460" t="str">
            <v>30-1009</v>
          </cell>
          <cell r="C460">
            <v>1</v>
          </cell>
          <cell r="D460">
            <v>347</v>
          </cell>
          <cell r="E460" t="str">
            <v>30-1</v>
          </cell>
          <cell r="F460">
            <v>52</v>
          </cell>
          <cell r="G460">
            <v>27</v>
          </cell>
          <cell r="H460">
            <v>30</v>
          </cell>
          <cell r="I460">
            <v>1009</v>
          </cell>
          <cell r="J460">
            <v>1</v>
          </cell>
          <cell r="K460" t="str">
            <v>りんご</v>
          </cell>
          <cell r="L460">
            <v>37</v>
          </cell>
          <cell r="N460" t="str">
            <v>金麓園果樹共同防除組合</v>
          </cell>
        </row>
        <row r="461">
          <cell r="A461" t="str">
            <v>りんご1011-1</v>
          </cell>
          <cell r="B461" t="str">
            <v>30-1011</v>
          </cell>
          <cell r="C461">
            <v>1</v>
          </cell>
          <cell r="D461">
            <v>348</v>
          </cell>
          <cell r="E461" t="str">
            <v>30-1</v>
          </cell>
          <cell r="F461">
            <v>53</v>
          </cell>
          <cell r="G461">
            <v>27</v>
          </cell>
          <cell r="H461">
            <v>30</v>
          </cell>
          <cell r="I461">
            <v>1011</v>
          </cell>
          <cell r="J461">
            <v>1</v>
          </cell>
          <cell r="K461" t="str">
            <v>りんご</v>
          </cell>
          <cell r="L461">
            <v>13</v>
          </cell>
          <cell r="N461" t="str">
            <v>金麓園果樹共同防除組合</v>
          </cell>
        </row>
        <row r="462">
          <cell r="A462" t="str">
            <v>りんご1012-1</v>
          </cell>
          <cell r="B462" t="str">
            <v>30-1012</v>
          </cell>
          <cell r="C462">
            <v>1</v>
          </cell>
          <cell r="D462">
            <v>349</v>
          </cell>
          <cell r="E462" t="str">
            <v>30-1</v>
          </cell>
          <cell r="F462">
            <v>54</v>
          </cell>
          <cell r="G462">
            <v>27</v>
          </cell>
          <cell r="H462">
            <v>30</v>
          </cell>
          <cell r="I462">
            <v>1012</v>
          </cell>
          <cell r="J462">
            <v>1</v>
          </cell>
          <cell r="K462" t="str">
            <v>りんご</v>
          </cell>
          <cell r="L462">
            <v>2</v>
          </cell>
          <cell r="N462" t="str">
            <v>金麓園果樹共同防除組合</v>
          </cell>
        </row>
        <row r="463">
          <cell r="A463" t="str">
            <v>りんご1013-1</v>
          </cell>
          <cell r="B463" t="str">
            <v>30-1013</v>
          </cell>
          <cell r="C463">
            <v>1</v>
          </cell>
          <cell r="D463">
            <v>350</v>
          </cell>
          <cell r="E463" t="str">
            <v>30-1</v>
          </cell>
          <cell r="F463">
            <v>55</v>
          </cell>
          <cell r="G463">
            <v>27</v>
          </cell>
          <cell r="H463">
            <v>30</v>
          </cell>
          <cell r="I463">
            <v>1013</v>
          </cell>
          <cell r="J463">
            <v>1</v>
          </cell>
          <cell r="K463" t="str">
            <v>りんご</v>
          </cell>
          <cell r="L463">
            <v>25</v>
          </cell>
          <cell r="N463" t="str">
            <v>金麓園果樹共同防除組合</v>
          </cell>
        </row>
        <row r="464">
          <cell r="A464" t="str">
            <v>りんご685-1</v>
          </cell>
          <cell r="B464" t="str">
            <v>31-685</v>
          </cell>
          <cell r="C464">
            <v>1</v>
          </cell>
          <cell r="D464">
            <v>351</v>
          </cell>
          <cell r="E464" t="str">
            <v>31-1</v>
          </cell>
          <cell r="F464">
            <v>1</v>
          </cell>
          <cell r="G464">
            <v>28</v>
          </cell>
          <cell r="H464">
            <v>31</v>
          </cell>
          <cell r="I464">
            <v>685</v>
          </cell>
          <cell r="J464">
            <v>1</v>
          </cell>
          <cell r="K464" t="str">
            <v>りんご</v>
          </cell>
          <cell r="L464">
            <v>70</v>
          </cell>
          <cell r="N464" t="str">
            <v>馬鞍果樹共同防除組合</v>
          </cell>
        </row>
        <row r="465">
          <cell r="A465" t="str">
            <v>りんご690-1</v>
          </cell>
          <cell r="B465" t="str">
            <v>31-690</v>
          </cell>
          <cell r="C465">
            <v>1</v>
          </cell>
          <cell r="D465">
            <v>352</v>
          </cell>
          <cell r="E465" t="str">
            <v>31-1</v>
          </cell>
          <cell r="F465">
            <v>2</v>
          </cell>
          <cell r="G465">
            <v>28</v>
          </cell>
          <cell r="H465">
            <v>31</v>
          </cell>
          <cell r="I465">
            <v>690</v>
          </cell>
          <cell r="J465">
            <v>1</v>
          </cell>
          <cell r="K465" t="str">
            <v>りんご</v>
          </cell>
          <cell r="L465">
            <v>41</v>
          </cell>
          <cell r="N465" t="str">
            <v>馬鞍果樹共同防除組合</v>
          </cell>
        </row>
        <row r="466">
          <cell r="A466" t="str">
            <v>りんご753-1</v>
          </cell>
          <cell r="B466" t="str">
            <v>31-753</v>
          </cell>
          <cell r="C466">
            <v>1</v>
          </cell>
          <cell r="D466">
            <v>353</v>
          </cell>
          <cell r="E466" t="str">
            <v>31-1</v>
          </cell>
          <cell r="F466">
            <v>3</v>
          </cell>
          <cell r="G466">
            <v>28</v>
          </cell>
          <cell r="H466">
            <v>31</v>
          </cell>
          <cell r="I466">
            <v>753</v>
          </cell>
          <cell r="J466">
            <v>1</v>
          </cell>
          <cell r="K466" t="str">
            <v>りんご</v>
          </cell>
          <cell r="L466">
            <v>17</v>
          </cell>
          <cell r="N466" t="str">
            <v>馬鞍果樹共同防除組合</v>
          </cell>
        </row>
        <row r="467">
          <cell r="A467" t="str">
            <v>りんご756-1</v>
          </cell>
          <cell r="B467" t="str">
            <v>31-756</v>
          </cell>
          <cell r="C467">
            <v>1</v>
          </cell>
          <cell r="D467">
            <v>354</v>
          </cell>
          <cell r="E467" t="str">
            <v>31-1</v>
          </cell>
          <cell r="F467">
            <v>4</v>
          </cell>
          <cell r="G467">
            <v>28</v>
          </cell>
          <cell r="H467">
            <v>31</v>
          </cell>
          <cell r="I467">
            <v>756</v>
          </cell>
          <cell r="J467">
            <v>1</v>
          </cell>
          <cell r="K467" t="str">
            <v>りんご</v>
          </cell>
          <cell r="L467">
            <v>40</v>
          </cell>
          <cell r="N467" t="str">
            <v>馬鞍果樹共同防除組合</v>
          </cell>
        </row>
        <row r="468">
          <cell r="A468" t="str">
            <v>りんご778-1</v>
          </cell>
          <cell r="B468" t="str">
            <v>31-778</v>
          </cell>
          <cell r="C468">
            <v>1</v>
          </cell>
          <cell r="D468">
            <v>355</v>
          </cell>
          <cell r="E468" t="str">
            <v>31-1</v>
          </cell>
          <cell r="F468">
            <v>5</v>
          </cell>
          <cell r="G468">
            <v>28</v>
          </cell>
          <cell r="H468">
            <v>31</v>
          </cell>
          <cell r="I468">
            <v>778</v>
          </cell>
          <cell r="J468">
            <v>1</v>
          </cell>
          <cell r="K468" t="str">
            <v>りんご</v>
          </cell>
          <cell r="L468">
            <v>29.6</v>
          </cell>
          <cell r="N468" t="str">
            <v>馬鞍果樹共同防除組合</v>
          </cell>
        </row>
        <row r="469">
          <cell r="A469" t="str">
            <v>りんご793-1</v>
          </cell>
          <cell r="B469" t="str">
            <v>31-793</v>
          </cell>
          <cell r="C469">
            <v>1</v>
          </cell>
          <cell r="D469">
            <v>356</v>
          </cell>
          <cell r="E469" t="str">
            <v>31-1</v>
          </cell>
          <cell r="F469">
            <v>6</v>
          </cell>
          <cell r="G469">
            <v>28</v>
          </cell>
          <cell r="H469">
            <v>31</v>
          </cell>
          <cell r="I469">
            <v>793</v>
          </cell>
          <cell r="J469">
            <v>1</v>
          </cell>
          <cell r="K469" t="str">
            <v>りんご</v>
          </cell>
          <cell r="L469">
            <v>80</v>
          </cell>
          <cell r="N469" t="str">
            <v>馬鞍果樹共同防除組合</v>
          </cell>
        </row>
        <row r="470">
          <cell r="A470" t="str">
            <v>りんご794-1</v>
          </cell>
          <cell r="B470" t="str">
            <v>31-794</v>
          </cell>
          <cell r="C470">
            <v>1</v>
          </cell>
          <cell r="D470">
            <v>357</v>
          </cell>
          <cell r="E470" t="str">
            <v>31-1</v>
          </cell>
          <cell r="F470">
            <v>7</v>
          </cell>
          <cell r="G470">
            <v>28</v>
          </cell>
          <cell r="H470">
            <v>31</v>
          </cell>
          <cell r="I470">
            <v>794</v>
          </cell>
          <cell r="J470">
            <v>1</v>
          </cell>
          <cell r="K470" t="str">
            <v>りんご</v>
          </cell>
          <cell r="L470">
            <v>18.7</v>
          </cell>
          <cell r="N470" t="str">
            <v>馬鞍果樹共同防除組合</v>
          </cell>
        </row>
        <row r="471">
          <cell r="A471" t="str">
            <v>りんご797-1</v>
          </cell>
          <cell r="B471" t="str">
            <v>31-797</v>
          </cell>
          <cell r="C471">
            <v>1</v>
          </cell>
          <cell r="D471">
            <v>358</v>
          </cell>
          <cell r="E471" t="str">
            <v>31-1</v>
          </cell>
          <cell r="F471">
            <v>8</v>
          </cell>
          <cell r="G471">
            <v>28</v>
          </cell>
          <cell r="H471">
            <v>31</v>
          </cell>
          <cell r="I471">
            <v>797</v>
          </cell>
          <cell r="J471">
            <v>1</v>
          </cell>
          <cell r="K471" t="str">
            <v>りんご</v>
          </cell>
          <cell r="L471">
            <v>20</v>
          </cell>
          <cell r="N471" t="str">
            <v>馬鞍果樹共同防除組合</v>
          </cell>
        </row>
        <row r="472">
          <cell r="A472" t="str">
            <v>りんご836-1</v>
          </cell>
          <cell r="B472" t="str">
            <v>31-836</v>
          </cell>
          <cell r="C472">
            <v>1</v>
          </cell>
          <cell r="D472">
            <v>359</v>
          </cell>
          <cell r="E472" t="str">
            <v>31-1</v>
          </cell>
          <cell r="F472">
            <v>9</v>
          </cell>
          <cell r="G472">
            <v>28</v>
          </cell>
          <cell r="H472">
            <v>31</v>
          </cell>
          <cell r="I472">
            <v>836</v>
          </cell>
          <cell r="J472">
            <v>1</v>
          </cell>
          <cell r="K472" t="str">
            <v>りんご</v>
          </cell>
          <cell r="L472">
            <v>15</v>
          </cell>
          <cell r="N472" t="str">
            <v>馬鞍果樹共同防除組合</v>
          </cell>
        </row>
        <row r="473">
          <cell r="A473" t="str">
            <v>りんご839-1</v>
          </cell>
          <cell r="B473" t="str">
            <v>31-839</v>
          </cell>
          <cell r="C473">
            <v>1</v>
          </cell>
          <cell r="D473">
            <v>360</v>
          </cell>
          <cell r="E473" t="str">
            <v>31-1</v>
          </cell>
          <cell r="F473">
            <v>10</v>
          </cell>
          <cell r="G473">
            <v>28</v>
          </cell>
          <cell r="H473">
            <v>31</v>
          </cell>
          <cell r="I473">
            <v>839</v>
          </cell>
          <cell r="J473">
            <v>1</v>
          </cell>
          <cell r="K473" t="str">
            <v>りんご</v>
          </cell>
          <cell r="L473">
            <v>20</v>
          </cell>
          <cell r="N473" t="str">
            <v>馬鞍果樹共同防除組合</v>
          </cell>
        </row>
        <row r="474">
          <cell r="A474" t="str">
            <v>りんご870-1</v>
          </cell>
          <cell r="B474" t="str">
            <v>31-870</v>
          </cell>
          <cell r="C474">
            <v>1</v>
          </cell>
          <cell r="D474">
            <v>361</v>
          </cell>
          <cell r="E474" t="str">
            <v>31-1</v>
          </cell>
          <cell r="F474">
            <v>11</v>
          </cell>
          <cell r="G474">
            <v>28</v>
          </cell>
          <cell r="H474">
            <v>31</v>
          </cell>
          <cell r="I474">
            <v>870</v>
          </cell>
          <cell r="J474">
            <v>1</v>
          </cell>
          <cell r="K474" t="str">
            <v>りんご</v>
          </cell>
          <cell r="L474">
            <v>23</v>
          </cell>
          <cell r="N474" t="str">
            <v>馬鞍果樹共同防除組合</v>
          </cell>
        </row>
        <row r="475">
          <cell r="A475" t="str">
            <v>りんご872-1</v>
          </cell>
          <cell r="B475" t="str">
            <v>31-872</v>
          </cell>
          <cell r="C475">
            <v>1</v>
          </cell>
          <cell r="D475">
            <v>362</v>
          </cell>
          <cell r="E475" t="str">
            <v>31-1</v>
          </cell>
          <cell r="F475">
            <v>12</v>
          </cell>
          <cell r="G475">
            <v>28</v>
          </cell>
          <cell r="H475">
            <v>31</v>
          </cell>
          <cell r="I475">
            <v>872</v>
          </cell>
          <cell r="J475">
            <v>1</v>
          </cell>
          <cell r="K475" t="str">
            <v>りんご</v>
          </cell>
          <cell r="L475">
            <v>10</v>
          </cell>
          <cell r="N475" t="str">
            <v>馬鞍果樹共同防除組合</v>
          </cell>
        </row>
        <row r="476">
          <cell r="A476" t="str">
            <v>りんご876-1</v>
          </cell>
          <cell r="B476" t="str">
            <v>31-876</v>
          </cell>
          <cell r="C476">
            <v>1</v>
          </cell>
          <cell r="D476">
            <v>363</v>
          </cell>
          <cell r="E476" t="str">
            <v>31-1</v>
          </cell>
          <cell r="F476">
            <v>13</v>
          </cell>
          <cell r="G476">
            <v>28</v>
          </cell>
          <cell r="H476">
            <v>31</v>
          </cell>
          <cell r="I476">
            <v>876</v>
          </cell>
          <cell r="J476">
            <v>1</v>
          </cell>
          <cell r="K476" t="str">
            <v>りんご</v>
          </cell>
          <cell r="L476">
            <v>40</v>
          </cell>
          <cell r="N476" t="str">
            <v>馬鞍果樹共同防除組合</v>
          </cell>
        </row>
        <row r="477">
          <cell r="A477" t="str">
            <v>なし876-1</v>
          </cell>
          <cell r="B477" t="str">
            <v>31-876</v>
          </cell>
          <cell r="C477">
            <v>2</v>
          </cell>
          <cell r="D477" t="str">
            <v/>
          </cell>
          <cell r="E477" t="str">
            <v>31-5</v>
          </cell>
          <cell r="F477">
            <v>14</v>
          </cell>
          <cell r="G477">
            <v>28</v>
          </cell>
          <cell r="H477">
            <v>31</v>
          </cell>
          <cell r="I477">
            <v>876</v>
          </cell>
          <cell r="J477">
            <v>5</v>
          </cell>
          <cell r="K477" t="str">
            <v>なし</v>
          </cell>
          <cell r="L477">
            <v>15</v>
          </cell>
          <cell r="N477" t="str">
            <v>馬鞍果樹共同防除組合</v>
          </cell>
        </row>
        <row r="478">
          <cell r="A478" t="str">
            <v>りんご896-1</v>
          </cell>
          <cell r="B478" t="str">
            <v>31-896</v>
          </cell>
          <cell r="C478">
            <v>1</v>
          </cell>
          <cell r="D478">
            <v>364</v>
          </cell>
          <cell r="E478" t="str">
            <v>31-1</v>
          </cell>
          <cell r="F478">
            <v>15</v>
          </cell>
          <cell r="G478">
            <v>28</v>
          </cell>
          <cell r="H478">
            <v>31</v>
          </cell>
          <cell r="I478">
            <v>896</v>
          </cell>
          <cell r="J478">
            <v>1</v>
          </cell>
          <cell r="K478" t="str">
            <v>りんご</v>
          </cell>
          <cell r="L478">
            <v>20</v>
          </cell>
          <cell r="N478" t="str">
            <v>馬鞍果樹共同防除組合</v>
          </cell>
        </row>
        <row r="479">
          <cell r="A479" t="str">
            <v>りんご915-1</v>
          </cell>
          <cell r="B479" t="str">
            <v>31-915</v>
          </cell>
          <cell r="C479">
            <v>1</v>
          </cell>
          <cell r="D479">
            <v>365</v>
          </cell>
          <cell r="E479" t="str">
            <v>31-1</v>
          </cell>
          <cell r="F479">
            <v>16</v>
          </cell>
          <cell r="G479">
            <v>28</v>
          </cell>
          <cell r="H479">
            <v>31</v>
          </cell>
          <cell r="I479">
            <v>915</v>
          </cell>
          <cell r="J479">
            <v>1</v>
          </cell>
          <cell r="K479" t="str">
            <v>りんご</v>
          </cell>
          <cell r="L479">
            <v>25</v>
          </cell>
          <cell r="N479" t="str">
            <v>馬鞍果樹共同防除組合</v>
          </cell>
        </row>
        <row r="480">
          <cell r="A480" t="str">
            <v>なし915-1</v>
          </cell>
          <cell r="B480" t="str">
            <v>31-915</v>
          </cell>
          <cell r="C480">
            <v>2</v>
          </cell>
          <cell r="D480" t="str">
            <v/>
          </cell>
          <cell r="E480" t="str">
            <v>31-5</v>
          </cell>
          <cell r="F480">
            <v>17</v>
          </cell>
          <cell r="G480">
            <v>28</v>
          </cell>
          <cell r="H480">
            <v>31</v>
          </cell>
          <cell r="I480">
            <v>915</v>
          </cell>
          <cell r="J480">
            <v>5</v>
          </cell>
          <cell r="K480" t="str">
            <v>なし</v>
          </cell>
          <cell r="L480">
            <v>5</v>
          </cell>
          <cell r="N480" t="str">
            <v>馬鞍果樹共同防除組合</v>
          </cell>
        </row>
        <row r="481">
          <cell r="A481" t="str">
            <v>りんご928-1</v>
          </cell>
          <cell r="B481" t="str">
            <v>31-928</v>
          </cell>
          <cell r="C481">
            <v>1</v>
          </cell>
          <cell r="D481">
            <v>366</v>
          </cell>
          <cell r="E481" t="str">
            <v>31-1</v>
          </cell>
          <cell r="F481">
            <v>18</v>
          </cell>
          <cell r="G481">
            <v>28</v>
          </cell>
          <cell r="H481">
            <v>31</v>
          </cell>
          <cell r="I481">
            <v>928</v>
          </cell>
          <cell r="J481">
            <v>1</v>
          </cell>
          <cell r="K481" t="str">
            <v>りんご</v>
          </cell>
          <cell r="L481">
            <v>30</v>
          </cell>
          <cell r="N481" t="str">
            <v>馬鞍果樹共同防除組合</v>
          </cell>
        </row>
        <row r="482">
          <cell r="A482" t="str">
            <v>りんご943-1</v>
          </cell>
          <cell r="B482" t="str">
            <v>31-943</v>
          </cell>
          <cell r="C482">
            <v>1</v>
          </cell>
          <cell r="D482">
            <v>367</v>
          </cell>
          <cell r="E482" t="str">
            <v>31-1</v>
          </cell>
          <cell r="F482">
            <v>19</v>
          </cell>
          <cell r="G482">
            <v>28</v>
          </cell>
          <cell r="H482">
            <v>31</v>
          </cell>
          <cell r="I482">
            <v>943</v>
          </cell>
          <cell r="J482">
            <v>1</v>
          </cell>
          <cell r="K482" t="str">
            <v>りんご</v>
          </cell>
          <cell r="L482">
            <v>20</v>
          </cell>
          <cell r="N482" t="str">
            <v>馬鞍果樹共同防除組合</v>
          </cell>
        </row>
        <row r="483">
          <cell r="A483" t="str">
            <v>りんご948-1</v>
          </cell>
          <cell r="B483" t="str">
            <v>31-948</v>
          </cell>
          <cell r="C483">
            <v>1</v>
          </cell>
          <cell r="D483">
            <v>368</v>
          </cell>
          <cell r="E483" t="str">
            <v>31-1</v>
          </cell>
          <cell r="F483">
            <v>20</v>
          </cell>
          <cell r="G483">
            <v>28</v>
          </cell>
          <cell r="H483">
            <v>31</v>
          </cell>
          <cell r="I483">
            <v>948</v>
          </cell>
          <cell r="J483">
            <v>1</v>
          </cell>
          <cell r="K483" t="str">
            <v>りんご</v>
          </cell>
          <cell r="L483">
            <v>51</v>
          </cell>
          <cell r="N483" t="str">
            <v>馬鞍果樹共同防除組合</v>
          </cell>
        </row>
        <row r="484">
          <cell r="A484" t="str">
            <v>りんご980-1</v>
          </cell>
          <cell r="B484" t="str">
            <v>31-980</v>
          </cell>
          <cell r="C484">
            <v>1</v>
          </cell>
          <cell r="D484">
            <v>369</v>
          </cell>
          <cell r="E484" t="str">
            <v>31-1</v>
          </cell>
          <cell r="F484">
            <v>21</v>
          </cell>
          <cell r="G484">
            <v>28</v>
          </cell>
          <cell r="H484">
            <v>31</v>
          </cell>
          <cell r="I484">
            <v>980</v>
          </cell>
          <cell r="J484">
            <v>1</v>
          </cell>
          <cell r="K484" t="str">
            <v>りんご</v>
          </cell>
          <cell r="L484">
            <v>82</v>
          </cell>
          <cell r="N484" t="str">
            <v>馬鞍果樹共同防除組合</v>
          </cell>
        </row>
        <row r="485">
          <cell r="A485" t="str">
            <v>りんご986-1</v>
          </cell>
          <cell r="B485" t="str">
            <v>31-986</v>
          </cell>
          <cell r="C485">
            <v>1</v>
          </cell>
          <cell r="D485">
            <v>370</v>
          </cell>
          <cell r="E485" t="str">
            <v>31-1</v>
          </cell>
          <cell r="F485">
            <v>22</v>
          </cell>
          <cell r="G485">
            <v>28</v>
          </cell>
          <cell r="H485">
            <v>31</v>
          </cell>
          <cell r="I485">
            <v>986</v>
          </cell>
          <cell r="J485">
            <v>1</v>
          </cell>
          <cell r="K485" t="str">
            <v>りんご</v>
          </cell>
          <cell r="L485">
            <v>39</v>
          </cell>
          <cell r="N485" t="str">
            <v>馬鞍果樹共同防除組合</v>
          </cell>
        </row>
        <row r="486">
          <cell r="A486" t="str">
            <v>りんご1032-1</v>
          </cell>
          <cell r="B486" t="str">
            <v>31-1032</v>
          </cell>
          <cell r="C486">
            <v>1</v>
          </cell>
          <cell r="D486">
            <v>371</v>
          </cell>
          <cell r="E486" t="str">
            <v>31-1</v>
          </cell>
          <cell r="F486">
            <v>23</v>
          </cell>
          <cell r="G486">
            <v>28</v>
          </cell>
          <cell r="H486">
            <v>31</v>
          </cell>
          <cell r="I486">
            <v>1032</v>
          </cell>
          <cell r="J486">
            <v>1</v>
          </cell>
          <cell r="K486" t="str">
            <v>りんご</v>
          </cell>
          <cell r="L486">
            <v>15</v>
          </cell>
          <cell r="N486" t="str">
            <v>馬鞍果樹共同防除組合</v>
          </cell>
        </row>
        <row r="487">
          <cell r="A487" t="str">
            <v>りんご676-1</v>
          </cell>
          <cell r="B487" t="str">
            <v>32-676</v>
          </cell>
          <cell r="C487">
            <v>1</v>
          </cell>
          <cell r="D487">
            <v>372</v>
          </cell>
          <cell r="E487" t="str">
            <v>32-1</v>
          </cell>
          <cell r="F487">
            <v>1</v>
          </cell>
          <cell r="G487">
            <v>29</v>
          </cell>
          <cell r="H487">
            <v>32</v>
          </cell>
          <cell r="I487">
            <v>676</v>
          </cell>
          <cell r="J487">
            <v>1</v>
          </cell>
          <cell r="K487" t="str">
            <v>りんご</v>
          </cell>
          <cell r="L487">
            <v>20</v>
          </cell>
          <cell r="N487" t="str">
            <v>金麓園果樹第２共同防除組合</v>
          </cell>
        </row>
        <row r="488">
          <cell r="A488" t="str">
            <v>りんご682-1</v>
          </cell>
          <cell r="B488" t="str">
            <v>32-682</v>
          </cell>
          <cell r="C488">
            <v>1</v>
          </cell>
          <cell r="D488">
            <v>373</v>
          </cell>
          <cell r="E488" t="str">
            <v>32-1</v>
          </cell>
          <cell r="F488">
            <v>2</v>
          </cell>
          <cell r="G488">
            <v>29</v>
          </cell>
          <cell r="H488">
            <v>32</v>
          </cell>
          <cell r="I488">
            <v>682</v>
          </cell>
          <cell r="J488">
            <v>1</v>
          </cell>
          <cell r="K488" t="str">
            <v>りんご</v>
          </cell>
          <cell r="L488">
            <v>30.6</v>
          </cell>
          <cell r="N488" t="str">
            <v>金麓園果樹第２共同防除組合</v>
          </cell>
        </row>
        <row r="489">
          <cell r="A489" t="str">
            <v>りんご723-1</v>
          </cell>
          <cell r="B489" t="str">
            <v>32-723</v>
          </cell>
          <cell r="C489">
            <v>1</v>
          </cell>
          <cell r="D489">
            <v>374</v>
          </cell>
          <cell r="E489" t="str">
            <v>32-1</v>
          </cell>
          <cell r="F489">
            <v>3</v>
          </cell>
          <cell r="G489">
            <v>29</v>
          </cell>
          <cell r="H489">
            <v>32</v>
          </cell>
          <cell r="I489">
            <v>723</v>
          </cell>
          <cell r="J489">
            <v>1</v>
          </cell>
          <cell r="K489" t="str">
            <v>りんご</v>
          </cell>
          <cell r="L489">
            <v>32</v>
          </cell>
          <cell r="N489" t="str">
            <v>金麓園果樹第２共同防除組合</v>
          </cell>
        </row>
        <row r="490">
          <cell r="A490" t="str">
            <v>りんご808-1</v>
          </cell>
          <cell r="B490" t="str">
            <v>32-808</v>
          </cell>
          <cell r="C490">
            <v>1</v>
          </cell>
          <cell r="D490">
            <v>375</v>
          </cell>
          <cell r="E490" t="str">
            <v>32-1</v>
          </cell>
          <cell r="F490">
            <v>4</v>
          </cell>
          <cell r="G490">
            <v>29</v>
          </cell>
          <cell r="H490">
            <v>32</v>
          </cell>
          <cell r="I490">
            <v>808</v>
          </cell>
          <cell r="J490">
            <v>1</v>
          </cell>
          <cell r="K490" t="str">
            <v>りんご</v>
          </cell>
          <cell r="L490">
            <v>45</v>
          </cell>
          <cell r="N490" t="str">
            <v>金麓園果樹第２共同防除組合</v>
          </cell>
        </row>
        <row r="491">
          <cell r="A491" t="str">
            <v>りんご846-1</v>
          </cell>
          <cell r="B491" t="str">
            <v>32-846</v>
          </cell>
          <cell r="C491">
            <v>1</v>
          </cell>
          <cell r="D491">
            <v>376</v>
          </cell>
          <cell r="E491" t="str">
            <v>32-1</v>
          </cell>
          <cell r="F491">
            <v>5</v>
          </cell>
          <cell r="G491">
            <v>29</v>
          </cell>
          <cell r="H491">
            <v>32</v>
          </cell>
          <cell r="I491">
            <v>846</v>
          </cell>
          <cell r="J491">
            <v>1</v>
          </cell>
          <cell r="K491" t="str">
            <v>りんご</v>
          </cell>
          <cell r="L491">
            <v>19</v>
          </cell>
          <cell r="N491" t="str">
            <v>金麓園果樹第２共同防除組合</v>
          </cell>
        </row>
        <row r="492">
          <cell r="A492" t="str">
            <v>りんご849-1</v>
          </cell>
          <cell r="B492" t="str">
            <v>32-849</v>
          </cell>
          <cell r="C492">
            <v>1</v>
          </cell>
          <cell r="D492">
            <v>377</v>
          </cell>
          <cell r="E492" t="str">
            <v>32-1</v>
          </cell>
          <cell r="F492">
            <v>6</v>
          </cell>
          <cell r="G492">
            <v>29</v>
          </cell>
          <cell r="H492">
            <v>32</v>
          </cell>
          <cell r="I492">
            <v>849</v>
          </cell>
          <cell r="J492">
            <v>1</v>
          </cell>
          <cell r="K492" t="str">
            <v>りんご</v>
          </cell>
          <cell r="L492">
            <v>27.5</v>
          </cell>
          <cell r="N492" t="str">
            <v>金麓園果樹第２共同防除組合</v>
          </cell>
        </row>
        <row r="493">
          <cell r="A493" t="str">
            <v>りんご850-1</v>
          </cell>
          <cell r="B493" t="str">
            <v>32-850</v>
          </cell>
          <cell r="C493">
            <v>1</v>
          </cell>
          <cell r="D493">
            <v>378</v>
          </cell>
          <cell r="E493" t="str">
            <v>32-1</v>
          </cell>
          <cell r="F493">
            <v>7</v>
          </cell>
          <cell r="G493">
            <v>29</v>
          </cell>
          <cell r="H493">
            <v>32</v>
          </cell>
          <cell r="I493">
            <v>850</v>
          </cell>
          <cell r="J493">
            <v>1</v>
          </cell>
          <cell r="K493" t="str">
            <v>りんご</v>
          </cell>
          <cell r="L493">
            <v>50.4</v>
          </cell>
          <cell r="N493" t="str">
            <v>金麓園果樹第２共同防除組合</v>
          </cell>
        </row>
        <row r="494">
          <cell r="A494" t="str">
            <v>りんご886-1</v>
          </cell>
          <cell r="B494" t="str">
            <v>32-886</v>
          </cell>
          <cell r="C494">
            <v>1</v>
          </cell>
          <cell r="D494">
            <v>379</v>
          </cell>
          <cell r="E494" t="str">
            <v>32-1</v>
          </cell>
          <cell r="F494">
            <v>8</v>
          </cell>
          <cell r="G494">
            <v>29</v>
          </cell>
          <cell r="H494">
            <v>32</v>
          </cell>
          <cell r="I494">
            <v>886</v>
          </cell>
          <cell r="J494">
            <v>1</v>
          </cell>
          <cell r="K494" t="str">
            <v>りんご</v>
          </cell>
          <cell r="L494">
            <v>15</v>
          </cell>
          <cell r="N494" t="str">
            <v>金麓園果樹第２共同防除組合</v>
          </cell>
        </row>
        <row r="495">
          <cell r="A495" t="str">
            <v>りんご901-1</v>
          </cell>
          <cell r="B495" t="str">
            <v>32-901</v>
          </cell>
          <cell r="C495">
            <v>1</v>
          </cell>
          <cell r="D495">
            <v>380</v>
          </cell>
          <cell r="E495" t="str">
            <v>32-1</v>
          </cell>
          <cell r="F495">
            <v>9</v>
          </cell>
          <cell r="G495">
            <v>29</v>
          </cell>
          <cell r="H495">
            <v>32</v>
          </cell>
          <cell r="I495">
            <v>901</v>
          </cell>
          <cell r="J495">
            <v>1</v>
          </cell>
          <cell r="K495" t="str">
            <v>りんご</v>
          </cell>
          <cell r="L495">
            <v>20</v>
          </cell>
          <cell r="N495" t="str">
            <v>金麓園果樹第２共同防除組合</v>
          </cell>
        </row>
        <row r="496">
          <cell r="A496" t="str">
            <v>りんご907-1</v>
          </cell>
          <cell r="B496" t="str">
            <v>32-907</v>
          </cell>
          <cell r="C496">
            <v>1</v>
          </cell>
          <cell r="D496">
            <v>381</v>
          </cell>
          <cell r="E496" t="str">
            <v>32-1</v>
          </cell>
          <cell r="F496">
            <v>10</v>
          </cell>
          <cell r="G496">
            <v>29</v>
          </cell>
          <cell r="H496">
            <v>32</v>
          </cell>
          <cell r="I496">
            <v>907</v>
          </cell>
          <cell r="J496">
            <v>1</v>
          </cell>
          <cell r="K496" t="str">
            <v>りんご</v>
          </cell>
          <cell r="L496">
            <v>10</v>
          </cell>
          <cell r="N496" t="str">
            <v>金麓園果樹第２共同防除組合</v>
          </cell>
        </row>
        <row r="497">
          <cell r="A497" t="str">
            <v>りんご918-1</v>
          </cell>
          <cell r="B497" t="str">
            <v>32-918</v>
          </cell>
          <cell r="C497">
            <v>1</v>
          </cell>
          <cell r="D497">
            <v>382</v>
          </cell>
          <cell r="E497" t="str">
            <v>32-1</v>
          </cell>
          <cell r="F497">
            <v>11</v>
          </cell>
          <cell r="G497">
            <v>29</v>
          </cell>
          <cell r="H497">
            <v>32</v>
          </cell>
          <cell r="I497">
            <v>918</v>
          </cell>
          <cell r="J497">
            <v>1</v>
          </cell>
          <cell r="K497" t="str">
            <v>りんご</v>
          </cell>
          <cell r="L497">
            <v>9</v>
          </cell>
          <cell r="N497" t="str">
            <v>金麓園果樹第２共同防除組合</v>
          </cell>
        </row>
        <row r="498">
          <cell r="A498" t="str">
            <v>りんご1015-1</v>
          </cell>
          <cell r="B498" t="str">
            <v>32-1015</v>
          </cell>
          <cell r="C498">
            <v>1</v>
          </cell>
          <cell r="D498">
            <v>383</v>
          </cell>
          <cell r="E498" t="str">
            <v>32-1</v>
          </cell>
          <cell r="F498">
            <v>12</v>
          </cell>
          <cell r="G498">
            <v>29</v>
          </cell>
          <cell r="H498">
            <v>32</v>
          </cell>
          <cell r="I498">
            <v>1015</v>
          </cell>
          <cell r="J498">
            <v>1</v>
          </cell>
          <cell r="K498" t="str">
            <v>りんご</v>
          </cell>
          <cell r="L498">
            <v>41</v>
          </cell>
          <cell r="N498" t="str">
            <v>金麓園果樹第２共同防除組合</v>
          </cell>
        </row>
        <row r="499">
          <cell r="A499" t="str">
            <v>りんご1016-1</v>
          </cell>
          <cell r="B499" t="str">
            <v>32-1016</v>
          </cell>
          <cell r="C499">
            <v>1</v>
          </cell>
          <cell r="D499">
            <v>384</v>
          </cell>
          <cell r="E499" t="str">
            <v>32-1</v>
          </cell>
          <cell r="F499">
            <v>13</v>
          </cell>
          <cell r="G499">
            <v>29</v>
          </cell>
          <cell r="H499">
            <v>32</v>
          </cell>
          <cell r="I499">
            <v>1016</v>
          </cell>
          <cell r="J499">
            <v>1</v>
          </cell>
          <cell r="K499" t="str">
            <v>りんご</v>
          </cell>
          <cell r="L499">
            <v>43</v>
          </cell>
          <cell r="N499" t="str">
            <v>金麓園果樹第２共同防除組合</v>
          </cell>
        </row>
        <row r="500">
          <cell r="A500" t="str">
            <v>りんご900-1</v>
          </cell>
          <cell r="B500" t="str">
            <v>33-900</v>
          </cell>
          <cell r="C500">
            <v>1</v>
          </cell>
          <cell r="D500">
            <v>385</v>
          </cell>
          <cell r="E500" t="str">
            <v>33-1</v>
          </cell>
          <cell r="F500">
            <v>1</v>
          </cell>
          <cell r="G500">
            <v>30</v>
          </cell>
          <cell r="H500">
            <v>33</v>
          </cell>
          <cell r="I500">
            <v>900</v>
          </cell>
          <cell r="J500">
            <v>1</v>
          </cell>
          <cell r="K500" t="str">
            <v>りんご</v>
          </cell>
          <cell r="L500">
            <v>33</v>
          </cell>
          <cell r="N500" t="str">
            <v>金麓園関合果樹共同防除組合</v>
          </cell>
        </row>
        <row r="501">
          <cell r="A501" t="str">
            <v>なし900-1</v>
          </cell>
          <cell r="B501" t="str">
            <v>33-900</v>
          </cell>
          <cell r="C501">
            <v>2</v>
          </cell>
          <cell r="D501" t="str">
            <v/>
          </cell>
          <cell r="E501" t="str">
            <v>33-5</v>
          </cell>
          <cell r="F501">
            <v>2</v>
          </cell>
          <cell r="G501">
            <v>30</v>
          </cell>
          <cell r="H501">
            <v>33</v>
          </cell>
          <cell r="I501">
            <v>900</v>
          </cell>
          <cell r="J501">
            <v>5</v>
          </cell>
          <cell r="K501" t="str">
            <v>なし</v>
          </cell>
          <cell r="L501">
            <v>1</v>
          </cell>
          <cell r="N501" t="str">
            <v>金麓園関合果樹共同防除組合</v>
          </cell>
        </row>
        <row r="502">
          <cell r="A502" t="str">
            <v>りんご936-1</v>
          </cell>
          <cell r="B502" t="str">
            <v>33-936</v>
          </cell>
          <cell r="C502">
            <v>1</v>
          </cell>
          <cell r="D502">
            <v>386</v>
          </cell>
          <cell r="E502" t="str">
            <v>33-1</v>
          </cell>
          <cell r="F502">
            <v>3</v>
          </cell>
          <cell r="G502">
            <v>30</v>
          </cell>
          <cell r="H502">
            <v>33</v>
          </cell>
          <cell r="I502">
            <v>936</v>
          </cell>
          <cell r="J502">
            <v>1</v>
          </cell>
          <cell r="K502" t="str">
            <v>りんご</v>
          </cell>
          <cell r="L502">
            <v>50</v>
          </cell>
          <cell r="N502" t="str">
            <v>金麓園関合果樹共同防除組合</v>
          </cell>
        </row>
        <row r="503">
          <cell r="A503" t="str">
            <v>りんご1010-1</v>
          </cell>
          <cell r="B503" t="str">
            <v>33-1010</v>
          </cell>
          <cell r="C503">
            <v>1</v>
          </cell>
          <cell r="D503">
            <v>387</v>
          </cell>
          <cell r="E503" t="str">
            <v>33-1</v>
          </cell>
          <cell r="F503">
            <v>4</v>
          </cell>
          <cell r="G503">
            <v>30</v>
          </cell>
          <cell r="H503">
            <v>33</v>
          </cell>
          <cell r="I503">
            <v>1010</v>
          </cell>
          <cell r="J503">
            <v>1</v>
          </cell>
          <cell r="K503" t="str">
            <v>りんご</v>
          </cell>
          <cell r="L503">
            <v>24</v>
          </cell>
          <cell r="N503" t="str">
            <v>金麓園関合果樹共同防除組合</v>
          </cell>
        </row>
        <row r="504">
          <cell r="A504" t="str">
            <v>なし1010-1</v>
          </cell>
          <cell r="B504" t="str">
            <v>33-1010</v>
          </cell>
          <cell r="C504">
            <v>2</v>
          </cell>
          <cell r="D504" t="str">
            <v/>
          </cell>
          <cell r="E504" t="str">
            <v>33-5</v>
          </cell>
          <cell r="F504">
            <v>5</v>
          </cell>
          <cell r="G504">
            <v>30</v>
          </cell>
          <cell r="H504">
            <v>33</v>
          </cell>
          <cell r="I504">
            <v>1010</v>
          </cell>
          <cell r="J504">
            <v>5</v>
          </cell>
          <cell r="K504" t="str">
            <v>なし</v>
          </cell>
          <cell r="L504">
            <v>10</v>
          </cell>
          <cell r="N504" t="str">
            <v>金麓園関合果樹共同防除組合</v>
          </cell>
        </row>
        <row r="505">
          <cell r="A505" t="str">
            <v>りんご1011-2</v>
          </cell>
          <cell r="B505" t="str">
            <v>33-1011</v>
          </cell>
          <cell r="C505">
            <v>1</v>
          </cell>
          <cell r="D505">
            <v>388</v>
          </cell>
          <cell r="E505" t="str">
            <v>33-1</v>
          </cell>
          <cell r="F505">
            <v>6</v>
          </cell>
          <cell r="G505">
            <v>30</v>
          </cell>
          <cell r="H505">
            <v>33</v>
          </cell>
          <cell r="I505">
            <v>1011</v>
          </cell>
          <cell r="J505">
            <v>1</v>
          </cell>
          <cell r="K505" t="str">
            <v>りんご</v>
          </cell>
          <cell r="L505">
            <v>23</v>
          </cell>
          <cell r="N505" t="str">
            <v>金麓園関合果樹共同防除組合</v>
          </cell>
        </row>
        <row r="506">
          <cell r="A506" t="str">
            <v>りんご794-2</v>
          </cell>
          <cell r="B506" t="str">
            <v>34-794</v>
          </cell>
          <cell r="C506">
            <v>1</v>
          </cell>
          <cell r="D506">
            <v>389</v>
          </cell>
          <cell r="E506" t="str">
            <v>34-1</v>
          </cell>
          <cell r="F506">
            <v>1</v>
          </cell>
          <cell r="G506">
            <v>31</v>
          </cell>
          <cell r="H506">
            <v>34</v>
          </cell>
          <cell r="I506">
            <v>794</v>
          </cell>
          <cell r="J506">
            <v>1</v>
          </cell>
          <cell r="K506" t="str">
            <v>りんご</v>
          </cell>
          <cell r="L506">
            <v>20</v>
          </cell>
          <cell r="N506" t="str">
            <v>馬鞍果樹共同開畑組合</v>
          </cell>
        </row>
        <row r="507">
          <cell r="A507" t="str">
            <v>りんご752-1</v>
          </cell>
          <cell r="B507" t="str">
            <v>35-752</v>
          </cell>
          <cell r="C507">
            <v>1</v>
          </cell>
          <cell r="D507">
            <v>390</v>
          </cell>
          <cell r="E507" t="str">
            <v>35-1</v>
          </cell>
          <cell r="F507">
            <v>1</v>
          </cell>
          <cell r="G507">
            <v>32</v>
          </cell>
          <cell r="H507">
            <v>35</v>
          </cell>
          <cell r="I507">
            <v>752</v>
          </cell>
          <cell r="J507">
            <v>1</v>
          </cell>
          <cell r="K507" t="str">
            <v>りんご</v>
          </cell>
          <cell r="L507">
            <v>90</v>
          </cell>
          <cell r="N507" t="str">
            <v>城廻共同防除組合</v>
          </cell>
        </row>
        <row r="508">
          <cell r="A508" t="str">
            <v>なし752-1</v>
          </cell>
          <cell r="B508" t="str">
            <v>35-752</v>
          </cell>
          <cell r="C508">
            <v>2</v>
          </cell>
          <cell r="D508" t="str">
            <v/>
          </cell>
          <cell r="E508" t="str">
            <v>35-5</v>
          </cell>
          <cell r="F508">
            <v>2</v>
          </cell>
          <cell r="G508">
            <v>32</v>
          </cell>
          <cell r="H508">
            <v>35</v>
          </cell>
          <cell r="I508">
            <v>752</v>
          </cell>
          <cell r="J508">
            <v>5</v>
          </cell>
          <cell r="K508" t="str">
            <v>なし</v>
          </cell>
          <cell r="L508">
            <v>10</v>
          </cell>
          <cell r="N508" t="str">
            <v>城廻共同防除組合</v>
          </cell>
        </row>
        <row r="509">
          <cell r="A509" t="str">
            <v>りんご806-1</v>
          </cell>
          <cell r="B509" t="str">
            <v>35-806</v>
          </cell>
          <cell r="C509">
            <v>1</v>
          </cell>
          <cell r="D509">
            <v>391</v>
          </cell>
          <cell r="E509" t="str">
            <v>35-1</v>
          </cell>
          <cell r="F509">
            <v>3</v>
          </cell>
          <cell r="G509">
            <v>32</v>
          </cell>
          <cell r="H509">
            <v>35</v>
          </cell>
          <cell r="I509">
            <v>806</v>
          </cell>
          <cell r="J509">
            <v>1</v>
          </cell>
          <cell r="K509" t="str">
            <v>りんご</v>
          </cell>
          <cell r="L509">
            <v>20</v>
          </cell>
          <cell r="N509" t="str">
            <v>城廻共同防除組合</v>
          </cell>
        </row>
        <row r="510">
          <cell r="A510" t="str">
            <v>りんご987-1</v>
          </cell>
          <cell r="B510" t="str">
            <v>35-987</v>
          </cell>
          <cell r="C510">
            <v>1</v>
          </cell>
          <cell r="D510">
            <v>392</v>
          </cell>
          <cell r="E510" t="str">
            <v>35-1</v>
          </cell>
          <cell r="F510">
            <v>4</v>
          </cell>
          <cell r="G510">
            <v>32</v>
          </cell>
          <cell r="H510">
            <v>35</v>
          </cell>
          <cell r="I510">
            <v>987</v>
          </cell>
          <cell r="J510">
            <v>1</v>
          </cell>
          <cell r="K510" t="str">
            <v>りんご</v>
          </cell>
          <cell r="L510">
            <v>40</v>
          </cell>
          <cell r="N510" t="str">
            <v>城廻共同防除組合</v>
          </cell>
        </row>
        <row r="511">
          <cell r="A511" t="str">
            <v>りんご687-1</v>
          </cell>
          <cell r="B511" t="str">
            <v>37-687</v>
          </cell>
          <cell r="C511">
            <v>1</v>
          </cell>
          <cell r="D511">
            <v>393</v>
          </cell>
          <cell r="E511" t="str">
            <v>37-1</v>
          </cell>
          <cell r="F511">
            <v>1</v>
          </cell>
          <cell r="G511">
            <v>33</v>
          </cell>
          <cell r="H511">
            <v>37</v>
          </cell>
          <cell r="I511">
            <v>687</v>
          </cell>
          <cell r="J511">
            <v>1</v>
          </cell>
          <cell r="K511" t="str">
            <v>りんご</v>
          </cell>
          <cell r="L511">
            <v>22</v>
          </cell>
          <cell r="N511" t="str">
            <v>萩ノ目果樹共同防除組合</v>
          </cell>
        </row>
        <row r="512">
          <cell r="A512" t="str">
            <v>りんご703-1</v>
          </cell>
          <cell r="B512" t="str">
            <v>37-703</v>
          </cell>
          <cell r="C512">
            <v>1</v>
          </cell>
          <cell r="D512">
            <v>394</v>
          </cell>
          <cell r="E512" t="str">
            <v>37-1</v>
          </cell>
          <cell r="F512">
            <v>2</v>
          </cell>
          <cell r="G512">
            <v>33</v>
          </cell>
          <cell r="H512">
            <v>37</v>
          </cell>
          <cell r="I512">
            <v>703</v>
          </cell>
          <cell r="J512">
            <v>1</v>
          </cell>
          <cell r="K512" t="str">
            <v>りんご</v>
          </cell>
          <cell r="L512">
            <v>50</v>
          </cell>
          <cell r="N512" t="str">
            <v>萩ノ目果樹共同防除組合</v>
          </cell>
        </row>
        <row r="513">
          <cell r="A513" t="str">
            <v>りんご725-1</v>
          </cell>
          <cell r="B513" t="str">
            <v>37-725</v>
          </cell>
          <cell r="C513">
            <v>1</v>
          </cell>
          <cell r="D513">
            <v>395</v>
          </cell>
          <cell r="E513" t="str">
            <v>37-1</v>
          </cell>
          <cell r="F513">
            <v>3</v>
          </cell>
          <cell r="G513">
            <v>33</v>
          </cell>
          <cell r="H513">
            <v>37</v>
          </cell>
          <cell r="I513">
            <v>725</v>
          </cell>
          <cell r="J513">
            <v>1</v>
          </cell>
          <cell r="K513" t="str">
            <v>りんご</v>
          </cell>
          <cell r="L513">
            <v>23</v>
          </cell>
          <cell r="N513" t="str">
            <v>萩ノ目果樹共同防除組合</v>
          </cell>
        </row>
        <row r="514">
          <cell r="A514" t="str">
            <v>りんご755-1</v>
          </cell>
          <cell r="B514" t="str">
            <v>37-755</v>
          </cell>
          <cell r="C514">
            <v>1</v>
          </cell>
          <cell r="D514">
            <v>396</v>
          </cell>
          <cell r="E514" t="str">
            <v>37-1</v>
          </cell>
          <cell r="F514">
            <v>4</v>
          </cell>
          <cell r="G514">
            <v>33</v>
          </cell>
          <cell r="H514">
            <v>37</v>
          </cell>
          <cell r="I514">
            <v>755</v>
          </cell>
          <cell r="J514">
            <v>1</v>
          </cell>
          <cell r="K514" t="str">
            <v>りんご</v>
          </cell>
          <cell r="L514">
            <v>35</v>
          </cell>
          <cell r="N514" t="str">
            <v>萩ノ目果樹共同防除組合</v>
          </cell>
        </row>
        <row r="515">
          <cell r="A515" t="str">
            <v>りんご828-1</v>
          </cell>
          <cell r="B515" t="str">
            <v>37-828</v>
          </cell>
          <cell r="C515">
            <v>1</v>
          </cell>
          <cell r="D515">
            <v>397</v>
          </cell>
          <cell r="E515" t="str">
            <v>37-1</v>
          </cell>
          <cell r="F515">
            <v>5</v>
          </cell>
          <cell r="G515">
            <v>33</v>
          </cell>
          <cell r="H515">
            <v>37</v>
          </cell>
          <cell r="I515">
            <v>828</v>
          </cell>
          <cell r="J515">
            <v>1</v>
          </cell>
          <cell r="K515" t="str">
            <v>りんご</v>
          </cell>
          <cell r="L515">
            <v>55</v>
          </cell>
          <cell r="N515" t="str">
            <v>萩ノ目果樹共同防除組合</v>
          </cell>
        </row>
        <row r="516">
          <cell r="A516" t="str">
            <v>りんご905-1</v>
          </cell>
          <cell r="B516" t="str">
            <v>37-905</v>
          </cell>
          <cell r="C516">
            <v>1</v>
          </cell>
          <cell r="D516">
            <v>398</v>
          </cell>
          <cell r="E516" t="str">
            <v>37-1</v>
          </cell>
          <cell r="F516">
            <v>6</v>
          </cell>
          <cell r="G516">
            <v>33</v>
          </cell>
          <cell r="H516">
            <v>37</v>
          </cell>
          <cell r="I516">
            <v>905</v>
          </cell>
          <cell r="J516">
            <v>1</v>
          </cell>
          <cell r="K516" t="str">
            <v>りんご</v>
          </cell>
          <cell r="L516">
            <v>2</v>
          </cell>
          <cell r="N516" t="str">
            <v>萩ノ目果樹共同防除組合</v>
          </cell>
        </row>
        <row r="517">
          <cell r="A517" t="str">
            <v>りんご937-1</v>
          </cell>
          <cell r="B517" t="str">
            <v>37-937</v>
          </cell>
          <cell r="C517">
            <v>1</v>
          </cell>
          <cell r="D517">
            <v>399</v>
          </cell>
          <cell r="E517" t="str">
            <v>37-1</v>
          </cell>
          <cell r="F517">
            <v>7</v>
          </cell>
          <cell r="G517">
            <v>33</v>
          </cell>
          <cell r="H517">
            <v>37</v>
          </cell>
          <cell r="I517">
            <v>937</v>
          </cell>
          <cell r="J517">
            <v>1</v>
          </cell>
          <cell r="K517" t="str">
            <v>りんご</v>
          </cell>
          <cell r="L517">
            <v>39</v>
          </cell>
          <cell r="N517" t="str">
            <v>萩ノ目果樹共同防除組合</v>
          </cell>
        </row>
        <row r="518">
          <cell r="A518" t="str">
            <v>りんご679-1</v>
          </cell>
          <cell r="B518" t="str">
            <v>38-679</v>
          </cell>
          <cell r="C518">
            <v>1</v>
          </cell>
          <cell r="D518">
            <v>400</v>
          </cell>
          <cell r="E518" t="str">
            <v>38-1</v>
          </cell>
          <cell r="F518">
            <v>1</v>
          </cell>
          <cell r="G518">
            <v>34</v>
          </cell>
          <cell r="H518">
            <v>38</v>
          </cell>
          <cell r="I518">
            <v>679</v>
          </cell>
          <cell r="J518">
            <v>1</v>
          </cell>
          <cell r="K518" t="str">
            <v>りんご</v>
          </cell>
          <cell r="L518">
            <v>5</v>
          </cell>
          <cell r="N518" t="str">
            <v>金屋果樹共同防除組合</v>
          </cell>
        </row>
        <row r="519">
          <cell r="A519" t="str">
            <v>りんご767-1</v>
          </cell>
          <cell r="B519" t="str">
            <v>38-767</v>
          </cell>
          <cell r="C519">
            <v>1</v>
          </cell>
          <cell r="D519">
            <v>401</v>
          </cell>
          <cell r="E519" t="str">
            <v>38-1</v>
          </cell>
          <cell r="F519">
            <v>2</v>
          </cell>
          <cell r="G519">
            <v>34</v>
          </cell>
          <cell r="H519">
            <v>38</v>
          </cell>
          <cell r="I519">
            <v>767</v>
          </cell>
          <cell r="J519">
            <v>1</v>
          </cell>
          <cell r="K519" t="str">
            <v>りんご</v>
          </cell>
          <cell r="L519">
            <v>6.6</v>
          </cell>
          <cell r="N519" t="str">
            <v>金屋果樹共同防除組合</v>
          </cell>
        </row>
        <row r="520">
          <cell r="A520" t="str">
            <v>りんご778-2</v>
          </cell>
          <cell r="B520" t="str">
            <v>38-778</v>
          </cell>
          <cell r="C520">
            <v>1</v>
          </cell>
          <cell r="D520">
            <v>402</v>
          </cell>
          <cell r="E520" t="str">
            <v>38-1</v>
          </cell>
          <cell r="F520">
            <v>3</v>
          </cell>
          <cell r="G520">
            <v>34</v>
          </cell>
          <cell r="H520">
            <v>38</v>
          </cell>
          <cell r="I520">
            <v>778</v>
          </cell>
          <cell r="J520">
            <v>1</v>
          </cell>
          <cell r="K520" t="str">
            <v>りんご</v>
          </cell>
          <cell r="L520">
            <v>16</v>
          </cell>
          <cell r="N520" t="str">
            <v>金屋果樹共同防除組合</v>
          </cell>
        </row>
        <row r="521">
          <cell r="A521" t="str">
            <v>りんご871-1</v>
          </cell>
          <cell r="B521" t="str">
            <v>38-871</v>
          </cell>
          <cell r="C521">
            <v>1</v>
          </cell>
          <cell r="D521">
            <v>403</v>
          </cell>
          <cell r="E521" t="str">
            <v>38-1</v>
          </cell>
          <cell r="F521">
            <v>4</v>
          </cell>
          <cell r="G521">
            <v>34</v>
          </cell>
          <cell r="H521">
            <v>38</v>
          </cell>
          <cell r="I521">
            <v>871</v>
          </cell>
          <cell r="J521">
            <v>1</v>
          </cell>
          <cell r="K521" t="str">
            <v>りんご</v>
          </cell>
          <cell r="L521">
            <v>64.900000000000006</v>
          </cell>
          <cell r="N521" t="str">
            <v>金屋果樹共同防除組合</v>
          </cell>
        </row>
        <row r="522">
          <cell r="A522" t="str">
            <v>りんご892-1</v>
          </cell>
          <cell r="B522" t="str">
            <v>38-892</v>
          </cell>
          <cell r="C522">
            <v>1</v>
          </cell>
          <cell r="D522">
            <v>404</v>
          </cell>
          <cell r="E522" t="str">
            <v>38-1</v>
          </cell>
          <cell r="F522">
            <v>5</v>
          </cell>
          <cell r="G522">
            <v>34</v>
          </cell>
          <cell r="H522">
            <v>38</v>
          </cell>
          <cell r="I522">
            <v>892</v>
          </cell>
          <cell r="J522">
            <v>1</v>
          </cell>
          <cell r="K522" t="str">
            <v>りんご</v>
          </cell>
          <cell r="L522">
            <v>15.6</v>
          </cell>
          <cell r="N522" t="str">
            <v>金屋果樹共同防除組合</v>
          </cell>
        </row>
        <row r="523">
          <cell r="A523" t="str">
            <v>りんご925-1</v>
          </cell>
          <cell r="B523" t="str">
            <v>38-925</v>
          </cell>
          <cell r="C523">
            <v>1</v>
          </cell>
          <cell r="D523">
            <v>405</v>
          </cell>
          <cell r="E523" t="str">
            <v>38-1</v>
          </cell>
          <cell r="F523">
            <v>6</v>
          </cell>
          <cell r="G523">
            <v>34</v>
          </cell>
          <cell r="H523">
            <v>38</v>
          </cell>
          <cell r="I523">
            <v>925</v>
          </cell>
          <cell r="J523">
            <v>1</v>
          </cell>
          <cell r="K523" t="str">
            <v>りんご</v>
          </cell>
          <cell r="L523">
            <v>11.6</v>
          </cell>
          <cell r="N523" t="str">
            <v>金屋果樹共同防除組合</v>
          </cell>
        </row>
        <row r="524">
          <cell r="A524" t="str">
            <v>りんご991-1</v>
          </cell>
          <cell r="B524" t="str">
            <v>38-991</v>
          </cell>
          <cell r="C524">
            <v>1</v>
          </cell>
          <cell r="D524">
            <v>406</v>
          </cell>
          <cell r="E524" t="str">
            <v>38-1</v>
          </cell>
          <cell r="F524">
            <v>7</v>
          </cell>
          <cell r="G524">
            <v>34</v>
          </cell>
          <cell r="H524">
            <v>38</v>
          </cell>
          <cell r="I524">
            <v>991</v>
          </cell>
          <cell r="J524">
            <v>1</v>
          </cell>
          <cell r="K524" t="str">
            <v>りんご</v>
          </cell>
          <cell r="L524">
            <v>10.8</v>
          </cell>
          <cell r="N524" t="str">
            <v>金屋果樹共同防除組合</v>
          </cell>
        </row>
        <row r="525">
          <cell r="A525" t="str">
            <v>りんご692-1</v>
          </cell>
          <cell r="B525" t="str">
            <v>39-692</v>
          </cell>
          <cell r="C525">
            <v>1</v>
          </cell>
          <cell r="D525">
            <v>407</v>
          </cell>
          <cell r="E525" t="str">
            <v>39-1</v>
          </cell>
          <cell r="F525">
            <v>1</v>
          </cell>
          <cell r="G525">
            <v>35</v>
          </cell>
          <cell r="H525">
            <v>39</v>
          </cell>
          <cell r="I525">
            <v>692</v>
          </cell>
          <cell r="J525">
            <v>1</v>
          </cell>
          <cell r="K525" t="str">
            <v>りんご</v>
          </cell>
          <cell r="L525">
            <v>71.3</v>
          </cell>
          <cell r="N525" t="str">
            <v>下醍醐果樹共同防除組合</v>
          </cell>
        </row>
        <row r="526">
          <cell r="A526" t="str">
            <v>りんご727-1</v>
          </cell>
          <cell r="B526" t="str">
            <v>39-727</v>
          </cell>
          <cell r="C526">
            <v>1</v>
          </cell>
          <cell r="D526">
            <v>408</v>
          </cell>
          <cell r="E526" t="str">
            <v>39-1</v>
          </cell>
          <cell r="F526">
            <v>2</v>
          </cell>
          <cell r="G526">
            <v>35</v>
          </cell>
          <cell r="H526">
            <v>39</v>
          </cell>
          <cell r="I526">
            <v>727</v>
          </cell>
          <cell r="J526">
            <v>1</v>
          </cell>
          <cell r="K526" t="str">
            <v>りんご</v>
          </cell>
          <cell r="L526">
            <v>45.06</v>
          </cell>
          <cell r="N526" t="str">
            <v>下醍醐果樹共同防除組合</v>
          </cell>
        </row>
        <row r="527">
          <cell r="A527" t="str">
            <v>りんご751-1</v>
          </cell>
          <cell r="B527" t="str">
            <v>39-751</v>
          </cell>
          <cell r="C527">
            <v>1</v>
          </cell>
          <cell r="D527">
            <v>409</v>
          </cell>
          <cell r="E527" t="str">
            <v>39-1</v>
          </cell>
          <cell r="F527">
            <v>3</v>
          </cell>
          <cell r="G527">
            <v>35</v>
          </cell>
          <cell r="H527">
            <v>39</v>
          </cell>
          <cell r="I527">
            <v>751</v>
          </cell>
          <cell r="J527">
            <v>1</v>
          </cell>
          <cell r="K527" t="str">
            <v>りんご</v>
          </cell>
          <cell r="L527">
            <v>6.98</v>
          </cell>
          <cell r="N527" t="str">
            <v>下醍醐果樹共同防除組合</v>
          </cell>
        </row>
        <row r="528">
          <cell r="A528" t="str">
            <v>なし751-1</v>
          </cell>
          <cell r="B528" t="str">
            <v>39-751</v>
          </cell>
          <cell r="C528">
            <v>2</v>
          </cell>
          <cell r="D528" t="str">
            <v/>
          </cell>
          <cell r="E528" t="str">
            <v>39-5</v>
          </cell>
          <cell r="F528">
            <v>4</v>
          </cell>
          <cell r="G528">
            <v>35</v>
          </cell>
          <cell r="H528">
            <v>39</v>
          </cell>
          <cell r="I528">
            <v>751</v>
          </cell>
          <cell r="J528">
            <v>5</v>
          </cell>
          <cell r="K528" t="str">
            <v>なし</v>
          </cell>
          <cell r="L528">
            <v>6.98</v>
          </cell>
          <cell r="N528" t="str">
            <v>下醍醐果樹共同防除組合</v>
          </cell>
        </row>
        <row r="529">
          <cell r="A529" t="str">
            <v>りんご789-1</v>
          </cell>
          <cell r="B529" t="str">
            <v>39-789</v>
          </cell>
          <cell r="C529">
            <v>1</v>
          </cell>
          <cell r="D529">
            <v>410</v>
          </cell>
          <cell r="E529" t="str">
            <v>39-1</v>
          </cell>
          <cell r="F529">
            <v>5</v>
          </cell>
          <cell r="G529">
            <v>35</v>
          </cell>
          <cell r="H529">
            <v>39</v>
          </cell>
          <cell r="I529">
            <v>789</v>
          </cell>
          <cell r="J529">
            <v>1</v>
          </cell>
          <cell r="K529" t="str">
            <v>りんご</v>
          </cell>
          <cell r="L529">
            <v>22</v>
          </cell>
          <cell r="N529" t="str">
            <v>下醍醐果樹共同防除組合</v>
          </cell>
        </row>
        <row r="530">
          <cell r="A530" t="str">
            <v>なし789-1</v>
          </cell>
          <cell r="B530" t="str">
            <v>39-789</v>
          </cell>
          <cell r="C530">
            <v>2</v>
          </cell>
          <cell r="D530" t="str">
            <v/>
          </cell>
          <cell r="E530" t="str">
            <v>39-5</v>
          </cell>
          <cell r="F530">
            <v>6</v>
          </cell>
          <cell r="G530">
            <v>35</v>
          </cell>
          <cell r="H530">
            <v>39</v>
          </cell>
          <cell r="I530">
            <v>789</v>
          </cell>
          <cell r="J530">
            <v>5</v>
          </cell>
          <cell r="K530" t="str">
            <v>なし</v>
          </cell>
          <cell r="L530">
            <v>11.4</v>
          </cell>
          <cell r="N530" t="str">
            <v>下醍醐果樹共同防除組合</v>
          </cell>
        </row>
        <row r="531">
          <cell r="A531" t="str">
            <v>りんご798-1</v>
          </cell>
          <cell r="B531" t="str">
            <v>39-798</v>
          </cell>
          <cell r="C531">
            <v>1</v>
          </cell>
          <cell r="D531">
            <v>411</v>
          </cell>
          <cell r="E531" t="str">
            <v>39-1</v>
          </cell>
          <cell r="F531">
            <v>7</v>
          </cell>
          <cell r="G531">
            <v>35</v>
          </cell>
          <cell r="H531">
            <v>39</v>
          </cell>
          <cell r="I531">
            <v>798</v>
          </cell>
          <cell r="J531">
            <v>1</v>
          </cell>
          <cell r="K531" t="str">
            <v>りんご</v>
          </cell>
          <cell r="L531">
            <v>55</v>
          </cell>
          <cell r="N531" t="str">
            <v>下醍醐果樹共同防除組合</v>
          </cell>
        </row>
        <row r="532">
          <cell r="A532" t="str">
            <v>なし798-1</v>
          </cell>
          <cell r="B532" t="str">
            <v>39-798</v>
          </cell>
          <cell r="C532">
            <v>2</v>
          </cell>
          <cell r="D532" t="str">
            <v/>
          </cell>
          <cell r="E532" t="str">
            <v>39-5</v>
          </cell>
          <cell r="F532">
            <v>8</v>
          </cell>
          <cell r="G532">
            <v>35</v>
          </cell>
          <cell r="H532">
            <v>39</v>
          </cell>
          <cell r="I532">
            <v>798</v>
          </cell>
          <cell r="J532">
            <v>5</v>
          </cell>
          <cell r="K532" t="str">
            <v>なし</v>
          </cell>
          <cell r="L532">
            <v>10.16</v>
          </cell>
          <cell r="N532" t="str">
            <v>下醍醐果樹共同防除組合</v>
          </cell>
        </row>
        <row r="533">
          <cell r="A533" t="str">
            <v>りんご804-1</v>
          </cell>
          <cell r="B533" t="str">
            <v>39-804</v>
          </cell>
          <cell r="C533">
            <v>1</v>
          </cell>
          <cell r="D533">
            <v>412</v>
          </cell>
          <cell r="E533" t="str">
            <v>39-1</v>
          </cell>
          <cell r="F533">
            <v>9</v>
          </cell>
          <cell r="G533">
            <v>35</v>
          </cell>
          <cell r="H533">
            <v>39</v>
          </cell>
          <cell r="I533">
            <v>804</v>
          </cell>
          <cell r="J533">
            <v>1</v>
          </cell>
          <cell r="K533" t="str">
            <v>りんご</v>
          </cell>
          <cell r="L533">
            <v>40</v>
          </cell>
          <cell r="N533" t="str">
            <v>下醍醐果樹共同防除組合</v>
          </cell>
        </row>
        <row r="534">
          <cell r="A534" t="str">
            <v>なし804-1</v>
          </cell>
          <cell r="B534" t="str">
            <v>39-804</v>
          </cell>
          <cell r="C534">
            <v>2</v>
          </cell>
          <cell r="D534" t="str">
            <v/>
          </cell>
          <cell r="E534" t="str">
            <v>39-5</v>
          </cell>
          <cell r="F534">
            <v>10</v>
          </cell>
          <cell r="G534">
            <v>35</v>
          </cell>
          <cell r="H534">
            <v>39</v>
          </cell>
          <cell r="I534">
            <v>804</v>
          </cell>
          <cell r="J534">
            <v>5</v>
          </cell>
          <cell r="K534" t="str">
            <v>なし</v>
          </cell>
          <cell r="L534">
            <v>6.97</v>
          </cell>
          <cell r="N534" t="str">
            <v>下醍醐果樹共同防除組合</v>
          </cell>
        </row>
        <row r="535">
          <cell r="A535" t="str">
            <v>りんご866-1</v>
          </cell>
          <cell r="B535" t="str">
            <v>39-866</v>
          </cell>
          <cell r="C535">
            <v>1</v>
          </cell>
          <cell r="D535">
            <v>413</v>
          </cell>
          <cell r="E535" t="str">
            <v>39-1</v>
          </cell>
          <cell r="F535">
            <v>11</v>
          </cell>
          <cell r="G535">
            <v>35</v>
          </cell>
          <cell r="H535">
            <v>39</v>
          </cell>
          <cell r="I535">
            <v>866</v>
          </cell>
          <cell r="J535">
            <v>1</v>
          </cell>
          <cell r="K535" t="str">
            <v>りんご</v>
          </cell>
          <cell r="L535">
            <v>12.26</v>
          </cell>
          <cell r="N535" t="str">
            <v>下醍醐果樹共同防除組合</v>
          </cell>
        </row>
        <row r="536">
          <cell r="A536" t="str">
            <v>りんご889-1</v>
          </cell>
          <cell r="B536" t="str">
            <v>39-889</v>
          </cell>
          <cell r="C536">
            <v>1</v>
          </cell>
          <cell r="D536">
            <v>414</v>
          </cell>
          <cell r="E536" t="str">
            <v>39-1</v>
          </cell>
          <cell r="F536">
            <v>12</v>
          </cell>
          <cell r="G536">
            <v>35</v>
          </cell>
          <cell r="H536">
            <v>39</v>
          </cell>
          <cell r="I536">
            <v>889</v>
          </cell>
          <cell r="J536">
            <v>1</v>
          </cell>
          <cell r="K536" t="str">
            <v>りんご</v>
          </cell>
          <cell r="L536">
            <v>19.98</v>
          </cell>
          <cell r="N536" t="str">
            <v>下醍醐果樹共同防除組合</v>
          </cell>
        </row>
        <row r="537">
          <cell r="A537" t="str">
            <v>りんご931-1</v>
          </cell>
          <cell r="B537" t="str">
            <v>39-931</v>
          </cell>
          <cell r="C537">
            <v>1</v>
          </cell>
          <cell r="D537">
            <v>415</v>
          </cell>
          <cell r="E537" t="str">
            <v>39-1</v>
          </cell>
          <cell r="F537">
            <v>13</v>
          </cell>
          <cell r="G537">
            <v>35</v>
          </cell>
          <cell r="H537">
            <v>39</v>
          </cell>
          <cell r="I537">
            <v>931</v>
          </cell>
          <cell r="J537">
            <v>1</v>
          </cell>
          <cell r="K537" t="str">
            <v>りんご</v>
          </cell>
          <cell r="L537">
            <v>8.2899999999999991</v>
          </cell>
          <cell r="N537" t="str">
            <v>下醍醐果樹共同防除組合</v>
          </cell>
        </row>
        <row r="538">
          <cell r="A538" t="str">
            <v>なし931-1</v>
          </cell>
          <cell r="B538" t="str">
            <v>39-931</v>
          </cell>
          <cell r="C538">
            <v>2</v>
          </cell>
          <cell r="D538" t="str">
            <v/>
          </cell>
          <cell r="E538" t="str">
            <v>39-5</v>
          </cell>
          <cell r="F538">
            <v>14</v>
          </cell>
          <cell r="G538">
            <v>35</v>
          </cell>
          <cell r="H538">
            <v>39</v>
          </cell>
          <cell r="I538">
            <v>931</v>
          </cell>
          <cell r="J538">
            <v>5</v>
          </cell>
          <cell r="K538" t="str">
            <v>なし</v>
          </cell>
          <cell r="L538">
            <v>18</v>
          </cell>
          <cell r="N538" t="str">
            <v>下醍醐果樹共同防除組合</v>
          </cell>
        </row>
        <row r="539">
          <cell r="A539" t="str">
            <v>りんご938-1</v>
          </cell>
          <cell r="B539" t="str">
            <v>39-938</v>
          </cell>
          <cell r="C539">
            <v>1</v>
          </cell>
          <cell r="D539">
            <v>416</v>
          </cell>
          <cell r="E539" t="str">
            <v>39-1</v>
          </cell>
          <cell r="F539">
            <v>15</v>
          </cell>
          <cell r="G539">
            <v>35</v>
          </cell>
          <cell r="H539">
            <v>39</v>
          </cell>
          <cell r="I539">
            <v>938</v>
          </cell>
          <cell r="J539">
            <v>1</v>
          </cell>
          <cell r="K539" t="str">
            <v>りんご</v>
          </cell>
          <cell r="L539">
            <v>16.07</v>
          </cell>
          <cell r="N539" t="str">
            <v>下醍醐果樹共同防除組合</v>
          </cell>
        </row>
        <row r="540">
          <cell r="A540" t="str">
            <v>りんご955-1</v>
          </cell>
          <cell r="B540" t="str">
            <v>39-955</v>
          </cell>
          <cell r="C540">
            <v>1</v>
          </cell>
          <cell r="D540">
            <v>417</v>
          </cell>
          <cell r="E540" t="str">
            <v>39-1</v>
          </cell>
          <cell r="F540">
            <v>16</v>
          </cell>
          <cell r="G540">
            <v>35</v>
          </cell>
          <cell r="H540">
            <v>39</v>
          </cell>
          <cell r="I540">
            <v>955</v>
          </cell>
          <cell r="J540">
            <v>1</v>
          </cell>
          <cell r="K540" t="str">
            <v>りんご</v>
          </cell>
          <cell r="L540">
            <v>15.18</v>
          </cell>
          <cell r="N540" t="str">
            <v>下醍醐果樹共同防除組合</v>
          </cell>
        </row>
        <row r="541">
          <cell r="A541" t="str">
            <v>りんご958-1</v>
          </cell>
          <cell r="B541" t="str">
            <v>39-958</v>
          </cell>
          <cell r="C541">
            <v>1</v>
          </cell>
          <cell r="D541">
            <v>418</v>
          </cell>
          <cell r="E541" t="str">
            <v>39-1</v>
          </cell>
          <cell r="F541">
            <v>17</v>
          </cell>
          <cell r="G541">
            <v>35</v>
          </cell>
          <cell r="H541">
            <v>39</v>
          </cell>
          <cell r="I541">
            <v>958</v>
          </cell>
          <cell r="J541">
            <v>1</v>
          </cell>
          <cell r="K541" t="str">
            <v>りんご</v>
          </cell>
          <cell r="L541">
            <v>9.26</v>
          </cell>
          <cell r="N541" t="str">
            <v>下醍醐果樹共同防除組合</v>
          </cell>
        </row>
        <row r="542">
          <cell r="A542" t="str">
            <v>りんご959-1</v>
          </cell>
          <cell r="B542" t="str">
            <v>39-959</v>
          </cell>
          <cell r="C542">
            <v>1</v>
          </cell>
          <cell r="D542">
            <v>419</v>
          </cell>
          <cell r="E542" t="str">
            <v>39-1</v>
          </cell>
          <cell r="F542">
            <v>18</v>
          </cell>
          <cell r="G542">
            <v>35</v>
          </cell>
          <cell r="H542">
            <v>39</v>
          </cell>
          <cell r="I542">
            <v>959</v>
          </cell>
          <cell r="J542">
            <v>1</v>
          </cell>
          <cell r="K542" t="str">
            <v>りんご</v>
          </cell>
          <cell r="L542">
            <v>18.39</v>
          </cell>
          <cell r="N542" t="str">
            <v>下醍醐果樹共同防除組合</v>
          </cell>
        </row>
        <row r="543">
          <cell r="A543" t="str">
            <v>りんご960-1</v>
          </cell>
          <cell r="B543" t="str">
            <v>39-960</v>
          </cell>
          <cell r="C543">
            <v>1</v>
          </cell>
          <cell r="D543">
            <v>420</v>
          </cell>
          <cell r="E543" t="str">
            <v>39-1</v>
          </cell>
          <cell r="F543">
            <v>19</v>
          </cell>
          <cell r="G543">
            <v>35</v>
          </cell>
          <cell r="H543">
            <v>39</v>
          </cell>
          <cell r="I543">
            <v>960</v>
          </cell>
          <cell r="J543">
            <v>1</v>
          </cell>
          <cell r="K543" t="str">
            <v>りんご</v>
          </cell>
          <cell r="L543">
            <v>50.37</v>
          </cell>
          <cell r="N543" t="str">
            <v>下醍醐果樹共同防除組合</v>
          </cell>
        </row>
        <row r="544">
          <cell r="A544" t="str">
            <v>りんご962-1</v>
          </cell>
          <cell r="B544" t="str">
            <v>39-962</v>
          </cell>
          <cell r="C544">
            <v>1</v>
          </cell>
          <cell r="D544">
            <v>421</v>
          </cell>
          <cell r="E544" t="str">
            <v>39-1</v>
          </cell>
          <cell r="F544">
            <v>20</v>
          </cell>
          <cell r="G544">
            <v>35</v>
          </cell>
          <cell r="H544">
            <v>39</v>
          </cell>
          <cell r="I544">
            <v>962</v>
          </cell>
          <cell r="J544">
            <v>1</v>
          </cell>
          <cell r="K544" t="str">
            <v>りんご</v>
          </cell>
          <cell r="L544">
            <v>8.9700000000000006</v>
          </cell>
          <cell r="N544" t="str">
            <v>下醍醐果樹共同防除組合</v>
          </cell>
        </row>
        <row r="545">
          <cell r="A545" t="str">
            <v>りんご963-1</v>
          </cell>
          <cell r="B545" t="str">
            <v>39-963</v>
          </cell>
          <cell r="C545">
            <v>1</v>
          </cell>
          <cell r="D545">
            <v>422</v>
          </cell>
          <cell r="E545" t="str">
            <v>39-1</v>
          </cell>
          <cell r="F545">
            <v>21</v>
          </cell>
          <cell r="G545">
            <v>35</v>
          </cell>
          <cell r="H545">
            <v>39</v>
          </cell>
          <cell r="I545">
            <v>963</v>
          </cell>
          <cell r="J545">
            <v>1</v>
          </cell>
          <cell r="K545" t="str">
            <v>りんご</v>
          </cell>
          <cell r="L545">
            <v>3.7</v>
          </cell>
          <cell r="N545" t="str">
            <v>下醍醐果樹共同防除組合</v>
          </cell>
        </row>
        <row r="546">
          <cell r="A546" t="str">
            <v>りんご964-1</v>
          </cell>
          <cell r="B546" t="str">
            <v>39-964</v>
          </cell>
          <cell r="C546">
            <v>1</v>
          </cell>
          <cell r="D546">
            <v>423</v>
          </cell>
          <cell r="E546" t="str">
            <v>39-1</v>
          </cell>
          <cell r="F546">
            <v>22</v>
          </cell>
          <cell r="G546">
            <v>35</v>
          </cell>
          <cell r="H546">
            <v>39</v>
          </cell>
          <cell r="I546">
            <v>964</v>
          </cell>
          <cell r="J546">
            <v>1</v>
          </cell>
          <cell r="K546" t="str">
            <v>りんご</v>
          </cell>
          <cell r="L546">
            <v>3.84</v>
          </cell>
          <cell r="N546" t="str">
            <v>下醍醐果樹共同防除組合</v>
          </cell>
        </row>
        <row r="547">
          <cell r="A547" t="str">
            <v>りんご965-1</v>
          </cell>
          <cell r="B547" t="str">
            <v>39-965</v>
          </cell>
          <cell r="C547">
            <v>1</v>
          </cell>
          <cell r="D547">
            <v>424</v>
          </cell>
          <cell r="E547" t="str">
            <v>39-1</v>
          </cell>
          <cell r="F547">
            <v>23</v>
          </cell>
          <cell r="G547">
            <v>35</v>
          </cell>
          <cell r="H547">
            <v>39</v>
          </cell>
          <cell r="I547">
            <v>965</v>
          </cell>
          <cell r="J547">
            <v>1</v>
          </cell>
          <cell r="K547" t="str">
            <v>りんご</v>
          </cell>
          <cell r="L547">
            <v>13.11</v>
          </cell>
          <cell r="N547" t="str">
            <v>下醍醐果樹共同防除組合</v>
          </cell>
        </row>
        <row r="548">
          <cell r="A548" t="str">
            <v>りんご966-1</v>
          </cell>
          <cell r="B548" t="str">
            <v>39-966</v>
          </cell>
          <cell r="C548">
            <v>1</v>
          </cell>
          <cell r="D548">
            <v>425</v>
          </cell>
          <cell r="E548" t="str">
            <v>39-1</v>
          </cell>
          <cell r="F548">
            <v>24</v>
          </cell>
          <cell r="G548">
            <v>35</v>
          </cell>
          <cell r="H548">
            <v>39</v>
          </cell>
          <cell r="I548">
            <v>966</v>
          </cell>
          <cell r="J548">
            <v>1</v>
          </cell>
          <cell r="K548" t="str">
            <v>りんご</v>
          </cell>
          <cell r="L548">
            <v>13.59</v>
          </cell>
          <cell r="N548" t="str">
            <v>下醍醐果樹共同防除組合</v>
          </cell>
        </row>
        <row r="549">
          <cell r="A549" t="str">
            <v>りんご967-1</v>
          </cell>
          <cell r="B549" t="str">
            <v>39-967</v>
          </cell>
          <cell r="C549">
            <v>1</v>
          </cell>
          <cell r="D549">
            <v>426</v>
          </cell>
          <cell r="E549" t="str">
            <v>39-1</v>
          </cell>
          <cell r="F549">
            <v>25</v>
          </cell>
          <cell r="G549">
            <v>35</v>
          </cell>
          <cell r="H549">
            <v>39</v>
          </cell>
          <cell r="I549">
            <v>967</v>
          </cell>
          <cell r="J549">
            <v>1</v>
          </cell>
          <cell r="K549" t="str">
            <v>りんご</v>
          </cell>
          <cell r="L549">
            <v>14.32</v>
          </cell>
          <cell r="N549" t="str">
            <v>下醍醐果樹共同防除組合</v>
          </cell>
        </row>
        <row r="550">
          <cell r="A550" t="str">
            <v>りんご968-1</v>
          </cell>
          <cell r="B550" t="str">
            <v>39-968</v>
          </cell>
          <cell r="C550">
            <v>1</v>
          </cell>
          <cell r="D550">
            <v>427</v>
          </cell>
          <cell r="E550" t="str">
            <v>39-1</v>
          </cell>
          <cell r="F550">
            <v>26</v>
          </cell>
          <cell r="G550">
            <v>35</v>
          </cell>
          <cell r="H550">
            <v>39</v>
          </cell>
          <cell r="I550">
            <v>968</v>
          </cell>
          <cell r="J550">
            <v>1</v>
          </cell>
          <cell r="K550" t="str">
            <v>りんご</v>
          </cell>
          <cell r="L550">
            <v>5.7</v>
          </cell>
          <cell r="N550" t="str">
            <v>下醍醐果樹共同防除組合</v>
          </cell>
        </row>
        <row r="551">
          <cell r="A551" t="str">
            <v>りんご621-2</v>
          </cell>
          <cell r="B551" t="str">
            <v>40-621</v>
          </cell>
          <cell r="C551">
            <v>1</v>
          </cell>
          <cell r="D551">
            <v>428</v>
          </cell>
          <cell r="E551" t="str">
            <v>40-1</v>
          </cell>
          <cell r="F551">
            <v>1</v>
          </cell>
          <cell r="G551">
            <v>36</v>
          </cell>
          <cell r="H551">
            <v>40</v>
          </cell>
          <cell r="I551">
            <v>621</v>
          </cell>
          <cell r="J551">
            <v>1</v>
          </cell>
          <cell r="K551" t="str">
            <v>りんご</v>
          </cell>
          <cell r="L551">
            <v>75</v>
          </cell>
          <cell r="N551" t="str">
            <v>醍醐ＳＳ果樹共同防除組合</v>
          </cell>
        </row>
        <row r="552">
          <cell r="A552" t="str">
            <v>りんご680-1</v>
          </cell>
          <cell r="B552" t="str">
            <v>40-680</v>
          </cell>
          <cell r="C552">
            <v>1</v>
          </cell>
          <cell r="D552">
            <v>429</v>
          </cell>
          <cell r="E552" t="str">
            <v>40-1</v>
          </cell>
          <cell r="F552">
            <v>2</v>
          </cell>
          <cell r="G552">
            <v>36</v>
          </cell>
          <cell r="H552">
            <v>40</v>
          </cell>
          <cell r="I552">
            <v>680</v>
          </cell>
          <cell r="J552">
            <v>1</v>
          </cell>
          <cell r="K552" t="str">
            <v>りんご</v>
          </cell>
          <cell r="L552">
            <v>40</v>
          </cell>
          <cell r="N552" t="str">
            <v>醍醐ＳＳ果樹共同防除組合</v>
          </cell>
        </row>
        <row r="553">
          <cell r="A553" t="str">
            <v>りんご683-1</v>
          </cell>
          <cell r="B553" t="str">
            <v>40-683</v>
          </cell>
          <cell r="C553">
            <v>1</v>
          </cell>
          <cell r="D553">
            <v>430</v>
          </cell>
          <cell r="E553" t="str">
            <v>40-1</v>
          </cell>
          <cell r="F553">
            <v>3</v>
          </cell>
          <cell r="G553">
            <v>36</v>
          </cell>
          <cell r="H553">
            <v>40</v>
          </cell>
          <cell r="I553">
            <v>683</v>
          </cell>
          <cell r="J553">
            <v>1</v>
          </cell>
          <cell r="K553" t="str">
            <v>りんご</v>
          </cell>
          <cell r="L553">
            <v>88</v>
          </cell>
          <cell r="N553" t="str">
            <v>醍醐ＳＳ果樹共同防除組合</v>
          </cell>
        </row>
        <row r="554">
          <cell r="A554" t="str">
            <v>りんご700-1</v>
          </cell>
          <cell r="B554" t="str">
            <v>40-700</v>
          </cell>
          <cell r="C554">
            <v>1</v>
          </cell>
          <cell r="D554">
            <v>431</v>
          </cell>
          <cell r="E554" t="str">
            <v>40-1</v>
          </cell>
          <cell r="F554">
            <v>4</v>
          </cell>
          <cell r="G554">
            <v>36</v>
          </cell>
          <cell r="H554">
            <v>40</v>
          </cell>
          <cell r="I554">
            <v>700</v>
          </cell>
          <cell r="J554">
            <v>1</v>
          </cell>
          <cell r="K554" t="str">
            <v>りんご</v>
          </cell>
          <cell r="L554">
            <v>78</v>
          </cell>
          <cell r="N554" t="str">
            <v>醍醐ＳＳ果樹共同防除組合</v>
          </cell>
        </row>
        <row r="555">
          <cell r="A555" t="str">
            <v>なし700-1</v>
          </cell>
          <cell r="B555" t="str">
            <v>40-700</v>
          </cell>
          <cell r="C555">
            <v>2</v>
          </cell>
          <cell r="D555" t="str">
            <v/>
          </cell>
          <cell r="E555" t="str">
            <v>40-5</v>
          </cell>
          <cell r="F555">
            <v>5</v>
          </cell>
          <cell r="G555">
            <v>36</v>
          </cell>
          <cell r="H555">
            <v>40</v>
          </cell>
          <cell r="I555">
            <v>700</v>
          </cell>
          <cell r="J555">
            <v>5</v>
          </cell>
          <cell r="K555" t="str">
            <v>なし</v>
          </cell>
          <cell r="L555">
            <v>5</v>
          </cell>
          <cell r="N555" t="str">
            <v>醍醐ＳＳ果樹共同防除組合</v>
          </cell>
        </row>
        <row r="556">
          <cell r="A556" t="str">
            <v>りんご705-1</v>
          </cell>
          <cell r="B556" t="str">
            <v>40-705</v>
          </cell>
          <cell r="C556">
            <v>1</v>
          </cell>
          <cell r="D556">
            <v>432</v>
          </cell>
          <cell r="E556" t="str">
            <v>40-1</v>
          </cell>
          <cell r="F556">
            <v>6</v>
          </cell>
          <cell r="G556">
            <v>36</v>
          </cell>
          <cell r="H556">
            <v>40</v>
          </cell>
          <cell r="I556">
            <v>705</v>
          </cell>
          <cell r="J556">
            <v>1</v>
          </cell>
          <cell r="K556" t="str">
            <v>りんご</v>
          </cell>
          <cell r="L556">
            <v>107</v>
          </cell>
          <cell r="N556" t="str">
            <v>醍醐ＳＳ果樹共同防除組合</v>
          </cell>
        </row>
        <row r="557">
          <cell r="A557" t="str">
            <v>りんご709-1</v>
          </cell>
          <cell r="B557" t="str">
            <v>40-709</v>
          </cell>
          <cell r="C557">
            <v>1</v>
          </cell>
          <cell r="D557">
            <v>433</v>
          </cell>
          <cell r="E557" t="str">
            <v>40-1</v>
          </cell>
          <cell r="F557">
            <v>7</v>
          </cell>
          <cell r="G557">
            <v>36</v>
          </cell>
          <cell r="H557">
            <v>40</v>
          </cell>
          <cell r="I557">
            <v>709</v>
          </cell>
          <cell r="J557">
            <v>1</v>
          </cell>
          <cell r="K557" t="str">
            <v>りんご</v>
          </cell>
          <cell r="L557">
            <v>18</v>
          </cell>
          <cell r="N557" t="str">
            <v>醍醐ＳＳ果樹共同防除組合</v>
          </cell>
        </row>
        <row r="558">
          <cell r="A558" t="str">
            <v>なし709-1</v>
          </cell>
          <cell r="B558" t="str">
            <v>40-709</v>
          </cell>
          <cell r="C558">
            <v>2</v>
          </cell>
          <cell r="D558" t="str">
            <v/>
          </cell>
          <cell r="E558" t="str">
            <v>40-5</v>
          </cell>
          <cell r="F558">
            <v>8</v>
          </cell>
          <cell r="G558">
            <v>36</v>
          </cell>
          <cell r="H558">
            <v>40</v>
          </cell>
          <cell r="I558">
            <v>709</v>
          </cell>
          <cell r="J558">
            <v>5</v>
          </cell>
          <cell r="K558" t="str">
            <v>なし</v>
          </cell>
          <cell r="L558">
            <v>10</v>
          </cell>
          <cell r="N558" t="str">
            <v>醍醐ＳＳ果樹共同防除組合</v>
          </cell>
        </row>
        <row r="559">
          <cell r="A559" t="str">
            <v>りんご780-1</v>
          </cell>
          <cell r="B559" t="str">
            <v>40-780</v>
          </cell>
          <cell r="C559">
            <v>1</v>
          </cell>
          <cell r="D559">
            <v>434</v>
          </cell>
          <cell r="E559" t="str">
            <v>40-1</v>
          </cell>
          <cell r="F559">
            <v>9</v>
          </cell>
          <cell r="G559">
            <v>36</v>
          </cell>
          <cell r="H559">
            <v>40</v>
          </cell>
          <cell r="I559">
            <v>780</v>
          </cell>
          <cell r="J559">
            <v>1</v>
          </cell>
          <cell r="K559" t="str">
            <v>りんご</v>
          </cell>
          <cell r="L559">
            <v>25</v>
          </cell>
          <cell r="N559" t="str">
            <v>醍醐ＳＳ果樹共同防除組合</v>
          </cell>
        </row>
        <row r="560">
          <cell r="A560" t="str">
            <v>りんご782-1</v>
          </cell>
          <cell r="B560" t="str">
            <v>40-782</v>
          </cell>
          <cell r="C560">
            <v>1</v>
          </cell>
          <cell r="D560">
            <v>435</v>
          </cell>
          <cell r="E560" t="str">
            <v>40-1</v>
          </cell>
          <cell r="F560">
            <v>10</v>
          </cell>
          <cell r="G560">
            <v>36</v>
          </cell>
          <cell r="H560">
            <v>40</v>
          </cell>
          <cell r="I560">
            <v>782</v>
          </cell>
          <cell r="J560">
            <v>1</v>
          </cell>
          <cell r="K560" t="str">
            <v>りんご</v>
          </cell>
          <cell r="L560">
            <v>20</v>
          </cell>
          <cell r="N560" t="str">
            <v>醍醐ＳＳ果樹共同防除組合</v>
          </cell>
        </row>
        <row r="561">
          <cell r="A561" t="str">
            <v>りんご783-1</v>
          </cell>
          <cell r="B561" t="str">
            <v>40-783</v>
          </cell>
          <cell r="C561">
            <v>1</v>
          </cell>
          <cell r="D561">
            <v>436</v>
          </cell>
          <cell r="E561" t="str">
            <v>40-1</v>
          </cell>
          <cell r="F561">
            <v>11</v>
          </cell>
          <cell r="G561">
            <v>36</v>
          </cell>
          <cell r="H561">
            <v>40</v>
          </cell>
          <cell r="I561">
            <v>783</v>
          </cell>
          <cell r="J561">
            <v>1</v>
          </cell>
          <cell r="K561" t="str">
            <v>りんご</v>
          </cell>
          <cell r="L561">
            <v>26</v>
          </cell>
          <cell r="N561" t="str">
            <v>醍醐ＳＳ果樹共同防除組合</v>
          </cell>
        </row>
        <row r="562">
          <cell r="A562" t="str">
            <v>なし783-1</v>
          </cell>
          <cell r="B562" t="str">
            <v>40-783</v>
          </cell>
          <cell r="C562">
            <v>2</v>
          </cell>
          <cell r="D562" t="str">
            <v/>
          </cell>
          <cell r="E562" t="str">
            <v>40-5</v>
          </cell>
          <cell r="F562">
            <v>12</v>
          </cell>
          <cell r="G562">
            <v>36</v>
          </cell>
          <cell r="H562">
            <v>40</v>
          </cell>
          <cell r="I562">
            <v>783</v>
          </cell>
          <cell r="J562">
            <v>5</v>
          </cell>
          <cell r="K562" t="str">
            <v>なし</v>
          </cell>
          <cell r="L562">
            <v>2</v>
          </cell>
          <cell r="N562" t="str">
            <v>醍醐ＳＳ果樹共同防除組合</v>
          </cell>
        </row>
        <row r="563">
          <cell r="A563" t="str">
            <v>りんご817-1</v>
          </cell>
          <cell r="B563" t="str">
            <v>40-817</v>
          </cell>
          <cell r="C563">
            <v>1</v>
          </cell>
          <cell r="D563">
            <v>437</v>
          </cell>
          <cell r="E563" t="str">
            <v>40-1</v>
          </cell>
          <cell r="F563">
            <v>13</v>
          </cell>
          <cell r="G563">
            <v>36</v>
          </cell>
          <cell r="H563">
            <v>40</v>
          </cell>
          <cell r="I563">
            <v>817</v>
          </cell>
          <cell r="J563">
            <v>1</v>
          </cell>
          <cell r="K563" t="str">
            <v>りんご</v>
          </cell>
          <cell r="L563">
            <v>10</v>
          </cell>
          <cell r="N563" t="str">
            <v>醍醐ＳＳ果樹共同防除組合</v>
          </cell>
        </row>
        <row r="564">
          <cell r="A564" t="str">
            <v>りんご882-1</v>
          </cell>
          <cell r="B564" t="str">
            <v>40-882</v>
          </cell>
          <cell r="C564">
            <v>1</v>
          </cell>
          <cell r="D564">
            <v>438</v>
          </cell>
          <cell r="E564" t="str">
            <v>40-1</v>
          </cell>
          <cell r="F564">
            <v>14</v>
          </cell>
          <cell r="G564">
            <v>36</v>
          </cell>
          <cell r="H564">
            <v>40</v>
          </cell>
          <cell r="I564">
            <v>882</v>
          </cell>
          <cell r="J564">
            <v>1</v>
          </cell>
          <cell r="K564" t="str">
            <v>りんご</v>
          </cell>
          <cell r="L564">
            <v>30</v>
          </cell>
          <cell r="N564" t="str">
            <v>醍醐ＳＳ果樹共同防除組合</v>
          </cell>
        </row>
        <row r="565">
          <cell r="A565" t="str">
            <v>なし882-1</v>
          </cell>
          <cell r="B565" t="str">
            <v>40-882</v>
          </cell>
          <cell r="C565">
            <v>2</v>
          </cell>
          <cell r="D565" t="str">
            <v/>
          </cell>
          <cell r="E565" t="str">
            <v>40-5</v>
          </cell>
          <cell r="F565">
            <v>15</v>
          </cell>
          <cell r="G565">
            <v>36</v>
          </cell>
          <cell r="H565">
            <v>40</v>
          </cell>
          <cell r="I565">
            <v>882</v>
          </cell>
          <cell r="J565">
            <v>5</v>
          </cell>
          <cell r="K565" t="str">
            <v>なし</v>
          </cell>
          <cell r="L565">
            <v>20</v>
          </cell>
          <cell r="N565" t="str">
            <v>醍醐ＳＳ果樹共同防除組合</v>
          </cell>
        </row>
        <row r="566">
          <cell r="A566" t="str">
            <v>りんご894-1</v>
          </cell>
          <cell r="B566" t="str">
            <v>40-894</v>
          </cell>
          <cell r="C566">
            <v>1</v>
          </cell>
          <cell r="D566">
            <v>439</v>
          </cell>
          <cell r="E566" t="str">
            <v>40-1</v>
          </cell>
          <cell r="F566">
            <v>16</v>
          </cell>
          <cell r="G566">
            <v>36</v>
          </cell>
          <cell r="H566">
            <v>40</v>
          </cell>
          <cell r="I566">
            <v>894</v>
          </cell>
          <cell r="J566">
            <v>1</v>
          </cell>
          <cell r="K566" t="str">
            <v>りんご</v>
          </cell>
          <cell r="L566">
            <v>59</v>
          </cell>
          <cell r="N566" t="str">
            <v>醍醐ＳＳ果樹共同防除組合</v>
          </cell>
        </row>
        <row r="567">
          <cell r="A567" t="str">
            <v>りんご908-1</v>
          </cell>
          <cell r="B567" t="str">
            <v>40-908</v>
          </cell>
          <cell r="C567">
            <v>1</v>
          </cell>
          <cell r="D567">
            <v>440</v>
          </cell>
          <cell r="E567" t="str">
            <v>40-1</v>
          </cell>
          <cell r="F567">
            <v>17</v>
          </cell>
          <cell r="G567">
            <v>36</v>
          </cell>
          <cell r="H567">
            <v>40</v>
          </cell>
          <cell r="I567">
            <v>908</v>
          </cell>
          <cell r="J567">
            <v>1</v>
          </cell>
          <cell r="K567" t="str">
            <v>りんご</v>
          </cell>
          <cell r="L567">
            <v>41</v>
          </cell>
          <cell r="N567" t="str">
            <v>醍醐ＳＳ果樹共同防除組合</v>
          </cell>
        </row>
        <row r="568">
          <cell r="A568" t="str">
            <v>りんご926-1</v>
          </cell>
          <cell r="B568" t="str">
            <v>40-926</v>
          </cell>
          <cell r="C568">
            <v>1</v>
          </cell>
          <cell r="D568">
            <v>441</v>
          </cell>
          <cell r="E568" t="str">
            <v>40-1</v>
          </cell>
          <cell r="F568">
            <v>18</v>
          </cell>
          <cell r="G568">
            <v>36</v>
          </cell>
          <cell r="H568">
            <v>40</v>
          </cell>
          <cell r="I568">
            <v>926</v>
          </cell>
          <cell r="J568">
            <v>1</v>
          </cell>
          <cell r="K568" t="str">
            <v>りんご</v>
          </cell>
          <cell r="L568">
            <v>21</v>
          </cell>
          <cell r="N568" t="str">
            <v>醍醐ＳＳ果樹共同防除組合</v>
          </cell>
        </row>
        <row r="569">
          <cell r="A569" t="str">
            <v>りんご995-1</v>
          </cell>
          <cell r="B569" t="str">
            <v>40-995</v>
          </cell>
          <cell r="C569">
            <v>1</v>
          </cell>
          <cell r="D569">
            <v>442</v>
          </cell>
          <cell r="E569" t="str">
            <v>40-1</v>
          </cell>
          <cell r="F569">
            <v>19</v>
          </cell>
          <cell r="G569">
            <v>36</v>
          </cell>
          <cell r="H569">
            <v>40</v>
          </cell>
          <cell r="I569">
            <v>995</v>
          </cell>
          <cell r="J569">
            <v>1</v>
          </cell>
          <cell r="K569" t="str">
            <v>りんご</v>
          </cell>
          <cell r="L569">
            <v>33</v>
          </cell>
          <cell r="N569" t="str">
            <v>醍醐ＳＳ果樹共同防除組合</v>
          </cell>
        </row>
        <row r="570">
          <cell r="A570" t="str">
            <v>りんご996-1</v>
          </cell>
          <cell r="B570" t="str">
            <v>40-996</v>
          </cell>
          <cell r="C570">
            <v>1</v>
          </cell>
          <cell r="D570">
            <v>443</v>
          </cell>
          <cell r="E570" t="str">
            <v>40-1</v>
          </cell>
          <cell r="F570">
            <v>20</v>
          </cell>
          <cell r="G570">
            <v>36</v>
          </cell>
          <cell r="H570">
            <v>40</v>
          </cell>
          <cell r="I570">
            <v>996</v>
          </cell>
          <cell r="J570">
            <v>1</v>
          </cell>
          <cell r="K570" t="str">
            <v>りんご</v>
          </cell>
          <cell r="L570">
            <v>5</v>
          </cell>
          <cell r="N570" t="str">
            <v>醍醐ＳＳ果樹共同防除組合</v>
          </cell>
        </row>
        <row r="571">
          <cell r="A571" t="str">
            <v>りんご997-1</v>
          </cell>
          <cell r="B571" t="str">
            <v>40-997</v>
          </cell>
          <cell r="C571">
            <v>1</v>
          </cell>
          <cell r="D571">
            <v>444</v>
          </cell>
          <cell r="E571" t="str">
            <v>40-1</v>
          </cell>
          <cell r="F571">
            <v>21</v>
          </cell>
          <cell r="G571">
            <v>36</v>
          </cell>
          <cell r="H571">
            <v>40</v>
          </cell>
          <cell r="I571">
            <v>997</v>
          </cell>
          <cell r="J571">
            <v>1</v>
          </cell>
          <cell r="K571" t="str">
            <v>りんご</v>
          </cell>
          <cell r="L571">
            <v>75</v>
          </cell>
          <cell r="N571" t="str">
            <v>醍醐ＳＳ果樹共同防除組合</v>
          </cell>
        </row>
        <row r="572">
          <cell r="A572" t="str">
            <v>りんご998-1</v>
          </cell>
          <cell r="B572" t="str">
            <v>40-998</v>
          </cell>
          <cell r="C572">
            <v>1</v>
          </cell>
          <cell r="D572">
            <v>445</v>
          </cell>
          <cell r="E572" t="str">
            <v>40-1</v>
          </cell>
          <cell r="F572">
            <v>22</v>
          </cell>
          <cell r="G572">
            <v>36</v>
          </cell>
          <cell r="H572">
            <v>40</v>
          </cell>
          <cell r="I572">
            <v>998</v>
          </cell>
          <cell r="J572">
            <v>1</v>
          </cell>
          <cell r="K572" t="str">
            <v>りんご</v>
          </cell>
          <cell r="L572">
            <v>8</v>
          </cell>
          <cell r="N572" t="str">
            <v>醍醐ＳＳ果樹共同防除組合</v>
          </cell>
        </row>
        <row r="573">
          <cell r="A573" t="str">
            <v>りんご999-1</v>
          </cell>
          <cell r="B573" t="str">
            <v>40-999</v>
          </cell>
          <cell r="C573">
            <v>1</v>
          </cell>
          <cell r="D573">
            <v>446</v>
          </cell>
          <cell r="E573" t="str">
            <v>40-1</v>
          </cell>
          <cell r="F573">
            <v>23</v>
          </cell>
          <cell r="G573">
            <v>36</v>
          </cell>
          <cell r="H573">
            <v>40</v>
          </cell>
          <cell r="I573">
            <v>999</v>
          </cell>
          <cell r="J573">
            <v>1</v>
          </cell>
          <cell r="K573" t="str">
            <v>りんご</v>
          </cell>
          <cell r="L573">
            <v>16</v>
          </cell>
          <cell r="N573" t="str">
            <v>醍醐ＳＳ果樹共同防除組合</v>
          </cell>
        </row>
        <row r="574">
          <cell r="A574" t="str">
            <v>なし1018-1</v>
          </cell>
          <cell r="B574" t="str">
            <v>40-1018</v>
          </cell>
          <cell r="C574">
            <v>1</v>
          </cell>
          <cell r="D574">
            <v>447</v>
          </cell>
          <cell r="E574" t="str">
            <v>40-5</v>
          </cell>
          <cell r="F574">
            <v>24</v>
          </cell>
          <cell r="G574">
            <v>36</v>
          </cell>
          <cell r="H574">
            <v>40</v>
          </cell>
          <cell r="I574">
            <v>1018</v>
          </cell>
          <cell r="J574">
            <v>5</v>
          </cell>
          <cell r="K574" t="str">
            <v>なし</v>
          </cell>
          <cell r="L574">
            <v>6</v>
          </cell>
          <cell r="N574" t="str">
            <v>醍醐ＳＳ果樹共同防除組合</v>
          </cell>
        </row>
        <row r="575">
          <cell r="A575" t="str">
            <v>りんご1115-1</v>
          </cell>
          <cell r="B575" t="str">
            <v>43-1115</v>
          </cell>
          <cell r="C575">
            <v>1</v>
          </cell>
          <cell r="D575">
            <v>448</v>
          </cell>
          <cell r="E575" t="str">
            <v>43-1</v>
          </cell>
          <cell r="F575">
            <v>1</v>
          </cell>
          <cell r="G575">
            <v>37</v>
          </cell>
          <cell r="H575">
            <v>43</v>
          </cell>
          <cell r="I575">
            <v>1115</v>
          </cell>
          <cell r="J575">
            <v>1</v>
          </cell>
          <cell r="K575" t="str">
            <v>りんご</v>
          </cell>
          <cell r="L575">
            <v>150</v>
          </cell>
          <cell r="N575" t="str">
            <v>川西共同防除組合</v>
          </cell>
        </row>
        <row r="576">
          <cell r="A576" t="str">
            <v>なし1115-1</v>
          </cell>
          <cell r="B576" t="str">
            <v>43-1115</v>
          </cell>
          <cell r="C576">
            <v>2</v>
          </cell>
          <cell r="D576" t="str">
            <v/>
          </cell>
          <cell r="E576" t="str">
            <v>43-5</v>
          </cell>
          <cell r="F576">
            <v>2</v>
          </cell>
          <cell r="G576">
            <v>37</v>
          </cell>
          <cell r="H576">
            <v>43</v>
          </cell>
          <cell r="I576">
            <v>1115</v>
          </cell>
          <cell r="J576">
            <v>5</v>
          </cell>
          <cell r="K576" t="str">
            <v>なし</v>
          </cell>
          <cell r="L576">
            <v>10</v>
          </cell>
          <cell r="N576" t="str">
            <v>川西共同防除組合</v>
          </cell>
        </row>
        <row r="577">
          <cell r="A577" t="str">
            <v>りんご1142-1</v>
          </cell>
          <cell r="B577" t="str">
            <v>43-1142</v>
          </cell>
          <cell r="C577">
            <v>1</v>
          </cell>
          <cell r="D577">
            <v>449</v>
          </cell>
          <cell r="E577" t="str">
            <v>43-1</v>
          </cell>
          <cell r="F577">
            <v>3</v>
          </cell>
          <cell r="G577">
            <v>37</v>
          </cell>
          <cell r="H577">
            <v>43</v>
          </cell>
          <cell r="I577">
            <v>1142</v>
          </cell>
          <cell r="J577">
            <v>1</v>
          </cell>
          <cell r="K577" t="str">
            <v>りんご</v>
          </cell>
          <cell r="L577">
            <v>70</v>
          </cell>
          <cell r="N577" t="str">
            <v>川西共同防除組合</v>
          </cell>
        </row>
        <row r="578">
          <cell r="A578" t="str">
            <v>ぶどう1128-1</v>
          </cell>
          <cell r="B578" t="str">
            <v>45-1128</v>
          </cell>
          <cell r="C578">
            <v>1</v>
          </cell>
          <cell r="D578">
            <v>450</v>
          </cell>
          <cell r="E578" t="str">
            <v>45-2</v>
          </cell>
          <cell r="F578">
            <v>1</v>
          </cell>
          <cell r="G578">
            <v>38</v>
          </cell>
          <cell r="H578">
            <v>45</v>
          </cell>
          <cell r="I578">
            <v>1128</v>
          </cell>
          <cell r="J578">
            <v>2</v>
          </cell>
          <cell r="K578" t="str">
            <v>ぶどう</v>
          </cell>
          <cell r="L578">
            <v>35</v>
          </cell>
          <cell r="N578" t="str">
            <v>ワインぶどう防除組合</v>
          </cell>
        </row>
        <row r="579">
          <cell r="A579" t="str">
            <v>ぶどう1129-1</v>
          </cell>
          <cell r="B579" t="str">
            <v>45-1129</v>
          </cell>
          <cell r="C579">
            <v>1</v>
          </cell>
          <cell r="D579">
            <v>451</v>
          </cell>
          <cell r="E579" t="str">
            <v>45-2</v>
          </cell>
          <cell r="F579">
            <v>2</v>
          </cell>
          <cell r="G579">
            <v>38</v>
          </cell>
          <cell r="H579">
            <v>45</v>
          </cell>
          <cell r="I579">
            <v>1129</v>
          </cell>
          <cell r="J579">
            <v>2</v>
          </cell>
          <cell r="K579" t="str">
            <v>ぶどう</v>
          </cell>
          <cell r="L579">
            <v>50</v>
          </cell>
          <cell r="N579" t="str">
            <v>ワインぶどう防除組合</v>
          </cell>
        </row>
        <row r="580">
          <cell r="A580" t="str">
            <v>ぶどう1133-1</v>
          </cell>
          <cell r="B580" t="str">
            <v>45-1133</v>
          </cell>
          <cell r="C580">
            <v>1</v>
          </cell>
          <cell r="D580">
            <v>452</v>
          </cell>
          <cell r="E580" t="str">
            <v>45-2</v>
          </cell>
          <cell r="F580">
            <v>3</v>
          </cell>
          <cell r="G580">
            <v>38</v>
          </cell>
          <cell r="H580">
            <v>45</v>
          </cell>
          <cell r="I580">
            <v>1133</v>
          </cell>
          <cell r="J580">
            <v>2</v>
          </cell>
          <cell r="K580" t="str">
            <v>ぶどう</v>
          </cell>
          <cell r="L580">
            <v>75</v>
          </cell>
          <cell r="N580" t="str">
            <v>ワインぶどう防除組合</v>
          </cell>
        </row>
        <row r="581">
          <cell r="A581" t="str">
            <v>ぶどう1365-1</v>
          </cell>
          <cell r="B581" t="str">
            <v>45-1365</v>
          </cell>
          <cell r="C581">
            <v>1</v>
          </cell>
          <cell r="D581">
            <v>453</v>
          </cell>
          <cell r="E581" t="str">
            <v>45-2</v>
          </cell>
          <cell r="F581">
            <v>4</v>
          </cell>
          <cell r="G581">
            <v>38</v>
          </cell>
          <cell r="H581">
            <v>45</v>
          </cell>
          <cell r="I581">
            <v>1365</v>
          </cell>
          <cell r="J581">
            <v>2</v>
          </cell>
          <cell r="K581" t="str">
            <v>ぶどう</v>
          </cell>
          <cell r="L581">
            <v>50</v>
          </cell>
          <cell r="N581" t="str">
            <v>ワインぶどう防除組合</v>
          </cell>
        </row>
        <row r="582">
          <cell r="A582" t="str">
            <v>ぶどう1378-1</v>
          </cell>
          <cell r="B582" t="str">
            <v>45-1378</v>
          </cell>
          <cell r="C582">
            <v>1</v>
          </cell>
          <cell r="D582">
            <v>454</v>
          </cell>
          <cell r="E582" t="str">
            <v>45-2</v>
          </cell>
          <cell r="F582">
            <v>5</v>
          </cell>
          <cell r="G582">
            <v>38</v>
          </cell>
          <cell r="H582">
            <v>45</v>
          </cell>
          <cell r="I582">
            <v>1378</v>
          </cell>
          <cell r="J582">
            <v>2</v>
          </cell>
          <cell r="K582" t="str">
            <v>ぶどう</v>
          </cell>
          <cell r="L582">
            <v>50</v>
          </cell>
          <cell r="N582" t="str">
            <v>ワインぶどう防除組合</v>
          </cell>
        </row>
        <row r="583">
          <cell r="A583" t="str">
            <v>りんご1158-1</v>
          </cell>
          <cell r="B583" t="str">
            <v>46-1158</v>
          </cell>
          <cell r="C583">
            <v>1</v>
          </cell>
          <cell r="D583">
            <v>455</v>
          </cell>
          <cell r="E583" t="str">
            <v>46-1</v>
          </cell>
          <cell r="F583">
            <v>1</v>
          </cell>
          <cell r="G583">
            <v>39</v>
          </cell>
          <cell r="H583">
            <v>46</v>
          </cell>
          <cell r="I583">
            <v>1158</v>
          </cell>
          <cell r="J583">
            <v>1</v>
          </cell>
          <cell r="K583" t="str">
            <v>りんご</v>
          </cell>
          <cell r="L583">
            <v>6</v>
          </cell>
          <cell r="N583" t="str">
            <v>梨木りんごＳＳ共同防除組合</v>
          </cell>
        </row>
        <row r="584">
          <cell r="A584" t="str">
            <v>りんご1160-1</v>
          </cell>
          <cell r="B584" t="str">
            <v>46-1160</v>
          </cell>
          <cell r="C584">
            <v>1</v>
          </cell>
          <cell r="D584">
            <v>456</v>
          </cell>
          <cell r="E584" t="str">
            <v>46-1</v>
          </cell>
          <cell r="F584">
            <v>2</v>
          </cell>
          <cell r="G584">
            <v>39</v>
          </cell>
          <cell r="H584">
            <v>46</v>
          </cell>
          <cell r="I584">
            <v>1160</v>
          </cell>
          <cell r="J584">
            <v>1</v>
          </cell>
          <cell r="K584" t="str">
            <v>りんご</v>
          </cell>
          <cell r="L584">
            <v>43</v>
          </cell>
          <cell r="N584" t="str">
            <v>梨木りんごＳＳ共同防除組合</v>
          </cell>
        </row>
        <row r="585">
          <cell r="A585" t="str">
            <v>りんご1169-1</v>
          </cell>
          <cell r="B585" t="str">
            <v>46-1169</v>
          </cell>
          <cell r="C585">
            <v>1</v>
          </cell>
          <cell r="D585">
            <v>457</v>
          </cell>
          <cell r="E585" t="str">
            <v>46-1</v>
          </cell>
          <cell r="F585">
            <v>3</v>
          </cell>
          <cell r="G585">
            <v>39</v>
          </cell>
          <cell r="H585">
            <v>46</v>
          </cell>
          <cell r="I585">
            <v>1169</v>
          </cell>
          <cell r="J585">
            <v>1</v>
          </cell>
          <cell r="K585" t="str">
            <v>りんご</v>
          </cell>
          <cell r="L585">
            <v>25</v>
          </cell>
          <cell r="N585" t="str">
            <v>梨木りんごＳＳ共同防除組合</v>
          </cell>
        </row>
        <row r="586">
          <cell r="A586" t="str">
            <v>りんご1172-1</v>
          </cell>
          <cell r="B586" t="str">
            <v>46-1172</v>
          </cell>
          <cell r="C586">
            <v>1</v>
          </cell>
          <cell r="D586">
            <v>458</v>
          </cell>
          <cell r="E586" t="str">
            <v>46-1</v>
          </cell>
          <cell r="F586">
            <v>4</v>
          </cell>
          <cell r="G586">
            <v>39</v>
          </cell>
          <cell r="H586">
            <v>46</v>
          </cell>
          <cell r="I586">
            <v>1172</v>
          </cell>
          <cell r="J586">
            <v>1</v>
          </cell>
          <cell r="K586" t="str">
            <v>りんご</v>
          </cell>
          <cell r="L586">
            <v>28</v>
          </cell>
          <cell r="N586" t="str">
            <v>梨木りんごＳＳ共同防除組合</v>
          </cell>
        </row>
        <row r="587">
          <cell r="A587" t="str">
            <v>りんご1173-1</v>
          </cell>
          <cell r="B587" t="str">
            <v>46-1173</v>
          </cell>
          <cell r="C587">
            <v>1</v>
          </cell>
          <cell r="D587">
            <v>459</v>
          </cell>
          <cell r="E587" t="str">
            <v>46-1</v>
          </cell>
          <cell r="F587">
            <v>5</v>
          </cell>
          <cell r="G587">
            <v>39</v>
          </cell>
          <cell r="H587">
            <v>46</v>
          </cell>
          <cell r="I587">
            <v>1173</v>
          </cell>
          <cell r="J587">
            <v>1</v>
          </cell>
          <cell r="K587" t="str">
            <v>りんご</v>
          </cell>
          <cell r="L587">
            <v>60</v>
          </cell>
          <cell r="N587" t="str">
            <v>梨木りんごＳＳ共同防除組合</v>
          </cell>
        </row>
        <row r="588">
          <cell r="A588" t="str">
            <v>りんご1174-1</v>
          </cell>
          <cell r="B588" t="str">
            <v>46-1174</v>
          </cell>
          <cell r="C588">
            <v>1</v>
          </cell>
          <cell r="D588">
            <v>460</v>
          </cell>
          <cell r="E588" t="str">
            <v>46-1</v>
          </cell>
          <cell r="F588">
            <v>6</v>
          </cell>
          <cell r="G588">
            <v>39</v>
          </cell>
          <cell r="H588">
            <v>46</v>
          </cell>
          <cell r="I588">
            <v>1174</v>
          </cell>
          <cell r="J588">
            <v>1</v>
          </cell>
          <cell r="K588" t="str">
            <v>りんご</v>
          </cell>
          <cell r="L588">
            <v>10</v>
          </cell>
          <cell r="N588" t="str">
            <v>梨木りんごＳＳ共同防除組合</v>
          </cell>
        </row>
        <row r="589">
          <cell r="A589" t="str">
            <v>りんご1175-1</v>
          </cell>
          <cell r="B589" t="str">
            <v>46-1175</v>
          </cell>
          <cell r="C589">
            <v>1</v>
          </cell>
          <cell r="D589">
            <v>461</v>
          </cell>
          <cell r="E589" t="str">
            <v>46-1</v>
          </cell>
          <cell r="F589">
            <v>7</v>
          </cell>
          <cell r="G589">
            <v>39</v>
          </cell>
          <cell r="H589">
            <v>46</v>
          </cell>
          <cell r="I589">
            <v>1175</v>
          </cell>
          <cell r="J589">
            <v>1</v>
          </cell>
          <cell r="K589" t="str">
            <v>りんご</v>
          </cell>
          <cell r="L589">
            <v>5</v>
          </cell>
          <cell r="N589" t="str">
            <v>梨木りんごＳＳ共同防除組合</v>
          </cell>
        </row>
        <row r="590">
          <cell r="A590" t="str">
            <v>りんご1176-1</v>
          </cell>
          <cell r="B590" t="str">
            <v>46-1176</v>
          </cell>
          <cell r="C590">
            <v>1</v>
          </cell>
          <cell r="D590">
            <v>462</v>
          </cell>
          <cell r="E590" t="str">
            <v>46-1</v>
          </cell>
          <cell r="F590">
            <v>8</v>
          </cell>
          <cell r="G590">
            <v>39</v>
          </cell>
          <cell r="H590">
            <v>46</v>
          </cell>
          <cell r="I590">
            <v>1176</v>
          </cell>
          <cell r="J590">
            <v>1</v>
          </cell>
          <cell r="K590" t="str">
            <v>りんご</v>
          </cell>
          <cell r="L590">
            <v>45</v>
          </cell>
          <cell r="N590" t="str">
            <v>梨木りんごＳＳ共同防除組合</v>
          </cell>
        </row>
        <row r="591">
          <cell r="A591" t="str">
            <v>りんご1178-1</v>
          </cell>
          <cell r="B591" t="str">
            <v>46-1178</v>
          </cell>
          <cell r="C591">
            <v>1</v>
          </cell>
          <cell r="D591">
            <v>463</v>
          </cell>
          <cell r="E591" t="str">
            <v>46-1</v>
          </cell>
          <cell r="F591">
            <v>9</v>
          </cell>
          <cell r="G591">
            <v>39</v>
          </cell>
          <cell r="H591">
            <v>46</v>
          </cell>
          <cell r="I591">
            <v>1178</v>
          </cell>
          <cell r="J591">
            <v>1</v>
          </cell>
          <cell r="K591" t="str">
            <v>りんご</v>
          </cell>
          <cell r="L591">
            <v>10</v>
          </cell>
          <cell r="N591" t="str">
            <v>梨木りんごＳＳ共同防除組合</v>
          </cell>
        </row>
        <row r="592">
          <cell r="A592" t="str">
            <v>りんご1183-1</v>
          </cell>
          <cell r="B592" t="str">
            <v>46-1183</v>
          </cell>
          <cell r="C592">
            <v>1</v>
          </cell>
          <cell r="D592">
            <v>464</v>
          </cell>
          <cell r="E592" t="str">
            <v>46-1</v>
          </cell>
          <cell r="F592">
            <v>10</v>
          </cell>
          <cell r="G592">
            <v>39</v>
          </cell>
          <cell r="H592">
            <v>46</v>
          </cell>
          <cell r="I592">
            <v>1183</v>
          </cell>
          <cell r="J592">
            <v>1</v>
          </cell>
          <cell r="K592" t="str">
            <v>りんご</v>
          </cell>
          <cell r="L592">
            <v>13</v>
          </cell>
          <cell r="N592" t="str">
            <v>梨木りんごＳＳ共同防除組合</v>
          </cell>
        </row>
        <row r="593">
          <cell r="A593" t="str">
            <v>りんご1187-1</v>
          </cell>
          <cell r="B593" t="str">
            <v>46-1187</v>
          </cell>
          <cell r="C593">
            <v>1</v>
          </cell>
          <cell r="D593">
            <v>465</v>
          </cell>
          <cell r="E593" t="str">
            <v>46-1</v>
          </cell>
          <cell r="F593">
            <v>11</v>
          </cell>
          <cell r="G593">
            <v>39</v>
          </cell>
          <cell r="H593">
            <v>46</v>
          </cell>
          <cell r="I593">
            <v>1187</v>
          </cell>
          <cell r="J593">
            <v>1</v>
          </cell>
          <cell r="K593" t="str">
            <v>りんご</v>
          </cell>
          <cell r="L593">
            <v>12</v>
          </cell>
          <cell r="N593" t="str">
            <v>梨木りんごＳＳ共同防除組合</v>
          </cell>
        </row>
        <row r="594">
          <cell r="A594" t="str">
            <v>りんご1244-1</v>
          </cell>
          <cell r="B594" t="str">
            <v>46-1244</v>
          </cell>
          <cell r="C594">
            <v>1</v>
          </cell>
          <cell r="D594">
            <v>466</v>
          </cell>
          <cell r="E594" t="str">
            <v>46-1</v>
          </cell>
          <cell r="F594">
            <v>12</v>
          </cell>
          <cell r="G594">
            <v>39</v>
          </cell>
          <cell r="H594">
            <v>46</v>
          </cell>
          <cell r="I594">
            <v>1244</v>
          </cell>
          <cell r="J594">
            <v>1</v>
          </cell>
          <cell r="K594" t="str">
            <v>りんご</v>
          </cell>
          <cell r="L594">
            <v>8</v>
          </cell>
          <cell r="N594" t="str">
            <v>梨木りんごＳＳ共同防除組合</v>
          </cell>
        </row>
        <row r="595">
          <cell r="A595" t="str">
            <v>ぶどう1202-1</v>
          </cell>
          <cell r="B595" t="str">
            <v>47-1202</v>
          </cell>
          <cell r="C595">
            <v>1</v>
          </cell>
          <cell r="D595">
            <v>467</v>
          </cell>
          <cell r="E595" t="str">
            <v>47-2</v>
          </cell>
          <cell r="F595">
            <v>1</v>
          </cell>
          <cell r="G595">
            <v>40</v>
          </cell>
          <cell r="H595">
            <v>47</v>
          </cell>
          <cell r="I595">
            <v>1202</v>
          </cell>
          <cell r="J595">
            <v>2</v>
          </cell>
          <cell r="K595" t="str">
            <v>ぶどう</v>
          </cell>
          <cell r="L595">
            <v>10</v>
          </cell>
          <cell r="N595" t="str">
            <v>新関果樹第一共防</v>
          </cell>
        </row>
        <row r="596">
          <cell r="A596" t="str">
            <v>ぶどう1205-1</v>
          </cell>
          <cell r="B596" t="str">
            <v>47-1205</v>
          </cell>
          <cell r="C596">
            <v>1</v>
          </cell>
          <cell r="D596">
            <v>468</v>
          </cell>
          <cell r="E596" t="str">
            <v>47-2</v>
          </cell>
          <cell r="F596">
            <v>2</v>
          </cell>
          <cell r="G596">
            <v>40</v>
          </cell>
          <cell r="H596">
            <v>47</v>
          </cell>
          <cell r="I596">
            <v>1205</v>
          </cell>
          <cell r="J596">
            <v>2</v>
          </cell>
          <cell r="K596" t="str">
            <v>ぶどう</v>
          </cell>
          <cell r="L596">
            <v>82</v>
          </cell>
          <cell r="N596" t="str">
            <v>新関果樹第一共防</v>
          </cell>
        </row>
        <row r="597">
          <cell r="A597" t="str">
            <v>ぶどう1223-1</v>
          </cell>
          <cell r="B597" t="str">
            <v>47-1223</v>
          </cell>
          <cell r="C597">
            <v>1</v>
          </cell>
          <cell r="D597">
            <v>469</v>
          </cell>
          <cell r="E597" t="str">
            <v>47-2</v>
          </cell>
          <cell r="F597">
            <v>3</v>
          </cell>
          <cell r="G597">
            <v>40</v>
          </cell>
          <cell r="H597">
            <v>47</v>
          </cell>
          <cell r="I597">
            <v>1223</v>
          </cell>
          <cell r="J597">
            <v>2</v>
          </cell>
          <cell r="K597" t="str">
            <v>ぶどう</v>
          </cell>
          <cell r="L597">
            <v>50</v>
          </cell>
          <cell r="N597" t="str">
            <v>新関果樹第一共防</v>
          </cell>
        </row>
        <row r="598">
          <cell r="A598" t="str">
            <v>ぶどう1261-1</v>
          </cell>
          <cell r="B598" t="str">
            <v>47-1261</v>
          </cell>
          <cell r="C598">
            <v>1</v>
          </cell>
          <cell r="D598">
            <v>470</v>
          </cell>
          <cell r="E598" t="str">
            <v>47-2</v>
          </cell>
          <cell r="F598">
            <v>4</v>
          </cell>
          <cell r="G598">
            <v>40</v>
          </cell>
          <cell r="H598">
            <v>47</v>
          </cell>
          <cell r="I598">
            <v>1261</v>
          </cell>
          <cell r="J598">
            <v>2</v>
          </cell>
          <cell r="K598" t="str">
            <v>ぶどう</v>
          </cell>
          <cell r="L598">
            <v>44</v>
          </cell>
          <cell r="N598" t="str">
            <v>新関果樹第一共防</v>
          </cell>
        </row>
        <row r="599">
          <cell r="A599" t="str">
            <v>りんご1207-1</v>
          </cell>
          <cell r="B599" t="str">
            <v>48-1207</v>
          </cell>
          <cell r="C599">
            <v>1</v>
          </cell>
          <cell r="D599">
            <v>471</v>
          </cell>
          <cell r="E599" t="str">
            <v>48-1</v>
          </cell>
          <cell r="F599">
            <v>1</v>
          </cell>
          <cell r="G599">
            <v>41</v>
          </cell>
          <cell r="H599">
            <v>48</v>
          </cell>
          <cell r="I599">
            <v>1207</v>
          </cell>
          <cell r="J599">
            <v>1</v>
          </cell>
          <cell r="K599" t="str">
            <v>りんご</v>
          </cell>
          <cell r="L599">
            <v>68</v>
          </cell>
          <cell r="N599" t="str">
            <v>八雄樹共同防除組合</v>
          </cell>
        </row>
        <row r="600">
          <cell r="A600" t="str">
            <v>ぶどう1207-1</v>
          </cell>
          <cell r="B600" t="str">
            <v>48-1207</v>
          </cell>
          <cell r="C600">
            <v>2</v>
          </cell>
          <cell r="D600" t="str">
            <v/>
          </cell>
          <cell r="E600" t="str">
            <v>48-2</v>
          </cell>
          <cell r="F600">
            <v>2</v>
          </cell>
          <cell r="G600">
            <v>41</v>
          </cell>
          <cell r="H600">
            <v>48</v>
          </cell>
          <cell r="I600">
            <v>1207</v>
          </cell>
          <cell r="J600">
            <v>2</v>
          </cell>
          <cell r="K600" t="str">
            <v>ぶどう</v>
          </cell>
          <cell r="L600">
            <v>55</v>
          </cell>
          <cell r="N600" t="str">
            <v>八雄樹共同防除組合</v>
          </cell>
        </row>
        <row r="601">
          <cell r="A601" t="str">
            <v>おうとう1207-1</v>
          </cell>
          <cell r="B601" t="str">
            <v>48-1207</v>
          </cell>
          <cell r="C601">
            <v>3</v>
          </cell>
          <cell r="D601" t="str">
            <v/>
          </cell>
          <cell r="E601" t="str">
            <v>48-4</v>
          </cell>
          <cell r="F601">
            <v>3</v>
          </cell>
          <cell r="G601">
            <v>41</v>
          </cell>
          <cell r="H601">
            <v>48</v>
          </cell>
          <cell r="I601">
            <v>1207</v>
          </cell>
          <cell r="J601">
            <v>4</v>
          </cell>
          <cell r="K601" t="str">
            <v>おうとう</v>
          </cell>
          <cell r="L601">
            <v>5</v>
          </cell>
          <cell r="N601" t="str">
            <v>八雄樹共同防除組合</v>
          </cell>
        </row>
        <row r="602">
          <cell r="A602" t="str">
            <v>ぶどう1222-1</v>
          </cell>
          <cell r="B602" t="str">
            <v>48-1222</v>
          </cell>
          <cell r="C602">
            <v>1</v>
          </cell>
          <cell r="D602">
            <v>472</v>
          </cell>
          <cell r="E602" t="str">
            <v>48-2</v>
          </cell>
          <cell r="F602">
            <v>4</v>
          </cell>
          <cell r="G602">
            <v>41</v>
          </cell>
          <cell r="H602">
            <v>48</v>
          </cell>
          <cell r="I602">
            <v>1222</v>
          </cell>
          <cell r="J602">
            <v>2</v>
          </cell>
          <cell r="K602" t="str">
            <v>ぶどう</v>
          </cell>
          <cell r="L602">
            <v>45</v>
          </cell>
          <cell r="N602" t="str">
            <v>八雄樹共同防除組合</v>
          </cell>
        </row>
        <row r="603">
          <cell r="A603" t="str">
            <v>ぶどう1225-1</v>
          </cell>
          <cell r="B603" t="str">
            <v>48-1225</v>
          </cell>
          <cell r="C603">
            <v>1</v>
          </cell>
          <cell r="D603">
            <v>473</v>
          </cell>
          <cell r="E603" t="str">
            <v>48-2</v>
          </cell>
          <cell r="F603">
            <v>5</v>
          </cell>
          <cell r="G603">
            <v>41</v>
          </cell>
          <cell r="H603">
            <v>48</v>
          </cell>
          <cell r="I603">
            <v>1225</v>
          </cell>
          <cell r="J603">
            <v>2</v>
          </cell>
          <cell r="K603" t="str">
            <v>ぶどう</v>
          </cell>
          <cell r="L603">
            <v>61</v>
          </cell>
          <cell r="N603" t="str">
            <v>八雄樹共同防除組合</v>
          </cell>
        </row>
        <row r="604">
          <cell r="A604" t="str">
            <v>ぶどう1234-1</v>
          </cell>
          <cell r="B604" t="str">
            <v>48-1234</v>
          </cell>
          <cell r="C604">
            <v>1</v>
          </cell>
          <cell r="D604">
            <v>474</v>
          </cell>
          <cell r="E604" t="str">
            <v>48-2</v>
          </cell>
          <cell r="F604">
            <v>6</v>
          </cell>
          <cell r="G604">
            <v>41</v>
          </cell>
          <cell r="H604">
            <v>48</v>
          </cell>
          <cell r="I604">
            <v>1234</v>
          </cell>
          <cell r="J604">
            <v>2</v>
          </cell>
          <cell r="K604" t="str">
            <v>ぶどう</v>
          </cell>
          <cell r="L604">
            <v>5</v>
          </cell>
          <cell r="N604" t="str">
            <v>八雄樹共同防除組合</v>
          </cell>
        </row>
        <row r="605">
          <cell r="A605" t="str">
            <v>ぶどう1235-1</v>
          </cell>
          <cell r="B605" t="str">
            <v>48-1235</v>
          </cell>
          <cell r="C605">
            <v>1</v>
          </cell>
          <cell r="D605">
            <v>475</v>
          </cell>
          <cell r="E605" t="str">
            <v>48-2</v>
          </cell>
          <cell r="F605">
            <v>7</v>
          </cell>
          <cell r="G605">
            <v>41</v>
          </cell>
          <cell r="H605">
            <v>48</v>
          </cell>
          <cell r="I605">
            <v>1235</v>
          </cell>
          <cell r="J605">
            <v>2</v>
          </cell>
          <cell r="K605" t="str">
            <v>ぶどう</v>
          </cell>
          <cell r="L605">
            <v>80</v>
          </cell>
          <cell r="N605" t="str">
            <v>八雄樹共同防除組合</v>
          </cell>
        </row>
        <row r="606">
          <cell r="A606" t="str">
            <v>ぶどう1236-1</v>
          </cell>
          <cell r="B606" t="str">
            <v>48-1236</v>
          </cell>
          <cell r="C606">
            <v>1</v>
          </cell>
          <cell r="D606">
            <v>476</v>
          </cell>
          <cell r="E606" t="str">
            <v>48-2</v>
          </cell>
          <cell r="F606">
            <v>8</v>
          </cell>
          <cell r="G606">
            <v>41</v>
          </cell>
          <cell r="H606">
            <v>48</v>
          </cell>
          <cell r="I606">
            <v>1236</v>
          </cell>
          <cell r="J606">
            <v>2</v>
          </cell>
          <cell r="K606" t="str">
            <v>ぶどう</v>
          </cell>
          <cell r="L606">
            <v>17</v>
          </cell>
          <cell r="N606" t="str">
            <v>八雄樹共同防除組合</v>
          </cell>
        </row>
        <row r="607">
          <cell r="A607" t="str">
            <v>ぶどう1158-1</v>
          </cell>
          <cell r="B607" t="str">
            <v>49-1158</v>
          </cell>
          <cell r="C607">
            <v>1</v>
          </cell>
          <cell r="D607">
            <v>477</v>
          </cell>
          <cell r="E607" t="str">
            <v>49-2</v>
          </cell>
          <cell r="F607">
            <v>1</v>
          </cell>
          <cell r="G607">
            <v>42</v>
          </cell>
          <cell r="H607">
            <v>49</v>
          </cell>
          <cell r="I607">
            <v>1158</v>
          </cell>
          <cell r="J607">
            <v>2</v>
          </cell>
          <cell r="K607" t="str">
            <v>ぶどう</v>
          </cell>
          <cell r="L607">
            <v>7</v>
          </cell>
          <cell r="N607" t="str">
            <v>梨木SS共防ブドウ組合</v>
          </cell>
        </row>
        <row r="608">
          <cell r="A608" t="str">
            <v>ぶどう1159-1</v>
          </cell>
          <cell r="B608" t="str">
            <v>49-1159</v>
          </cell>
          <cell r="C608">
            <v>1</v>
          </cell>
          <cell r="D608">
            <v>478</v>
          </cell>
          <cell r="E608" t="str">
            <v>49-2</v>
          </cell>
          <cell r="F608">
            <v>2</v>
          </cell>
          <cell r="G608">
            <v>42</v>
          </cell>
          <cell r="H608">
            <v>49</v>
          </cell>
          <cell r="I608">
            <v>1159</v>
          </cell>
          <cell r="J608">
            <v>2</v>
          </cell>
          <cell r="K608" t="str">
            <v>ぶどう</v>
          </cell>
          <cell r="L608">
            <v>1</v>
          </cell>
          <cell r="N608" t="str">
            <v>梨木SS共防ブドウ組合</v>
          </cell>
        </row>
        <row r="609">
          <cell r="A609" t="str">
            <v>ぶどう1160-1</v>
          </cell>
          <cell r="B609" t="str">
            <v>49-1160</v>
          </cell>
          <cell r="C609">
            <v>1</v>
          </cell>
          <cell r="D609">
            <v>479</v>
          </cell>
          <cell r="E609" t="str">
            <v>49-2</v>
          </cell>
          <cell r="F609">
            <v>3</v>
          </cell>
          <cell r="G609">
            <v>42</v>
          </cell>
          <cell r="H609">
            <v>49</v>
          </cell>
          <cell r="I609">
            <v>1160</v>
          </cell>
          <cell r="J609">
            <v>2</v>
          </cell>
          <cell r="K609" t="str">
            <v>ぶどう</v>
          </cell>
          <cell r="L609">
            <v>20</v>
          </cell>
          <cell r="N609" t="str">
            <v>梨木SS共防ブドウ組合</v>
          </cell>
        </row>
        <row r="610">
          <cell r="A610" t="str">
            <v>ぶどう1162-1</v>
          </cell>
          <cell r="B610" t="str">
            <v>49-1162</v>
          </cell>
          <cell r="C610">
            <v>1</v>
          </cell>
          <cell r="D610">
            <v>480</v>
          </cell>
          <cell r="E610" t="str">
            <v>49-2</v>
          </cell>
          <cell r="F610">
            <v>4</v>
          </cell>
          <cell r="G610">
            <v>42</v>
          </cell>
          <cell r="H610">
            <v>49</v>
          </cell>
          <cell r="I610">
            <v>1162</v>
          </cell>
          <cell r="J610">
            <v>2</v>
          </cell>
          <cell r="K610" t="str">
            <v>ぶどう</v>
          </cell>
          <cell r="L610">
            <v>9</v>
          </cell>
          <cell r="N610" t="str">
            <v>梨木SS共防ブドウ組合</v>
          </cell>
        </row>
        <row r="611">
          <cell r="A611" t="str">
            <v>ぶどう1163-1</v>
          </cell>
          <cell r="B611" t="str">
            <v>49-1163</v>
          </cell>
          <cell r="C611">
            <v>1</v>
          </cell>
          <cell r="D611">
            <v>481</v>
          </cell>
          <cell r="E611" t="str">
            <v>49-2</v>
          </cell>
          <cell r="F611">
            <v>5</v>
          </cell>
          <cell r="G611">
            <v>42</v>
          </cell>
          <cell r="H611">
            <v>49</v>
          </cell>
          <cell r="I611">
            <v>1163</v>
          </cell>
          <cell r="J611">
            <v>2</v>
          </cell>
          <cell r="K611" t="str">
            <v>ぶどう</v>
          </cell>
          <cell r="L611">
            <v>10</v>
          </cell>
          <cell r="N611" t="str">
            <v>梨木SS共防ブドウ組合</v>
          </cell>
        </row>
        <row r="612">
          <cell r="A612" t="str">
            <v>ぶどう1183-1</v>
          </cell>
          <cell r="B612" t="str">
            <v>49-1183</v>
          </cell>
          <cell r="C612">
            <v>1</v>
          </cell>
          <cell r="D612">
            <v>482</v>
          </cell>
          <cell r="E612" t="str">
            <v>49-2</v>
          </cell>
          <cell r="F612">
            <v>6</v>
          </cell>
          <cell r="G612">
            <v>42</v>
          </cell>
          <cell r="H612">
            <v>49</v>
          </cell>
          <cell r="I612">
            <v>1183</v>
          </cell>
          <cell r="J612">
            <v>2</v>
          </cell>
          <cell r="K612" t="str">
            <v>ぶどう</v>
          </cell>
          <cell r="L612">
            <v>7</v>
          </cell>
          <cell r="N612" t="str">
            <v>梨木SS共防ブドウ組合</v>
          </cell>
        </row>
        <row r="613">
          <cell r="A613" t="str">
            <v>りんご18-1</v>
          </cell>
          <cell r="B613" t="str">
            <v>50-18</v>
          </cell>
          <cell r="C613">
            <v>1</v>
          </cell>
          <cell r="D613">
            <v>483</v>
          </cell>
          <cell r="E613" t="str">
            <v>50-1</v>
          </cell>
          <cell r="F613">
            <v>1</v>
          </cell>
          <cell r="G613">
            <v>43</v>
          </cell>
          <cell r="H613">
            <v>50</v>
          </cell>
          <cell r="I613">
            <v>18</v>
          </cell>
          <cell r="J613">
            <v>1</v>
          </cell>
          <cell r="K613" t="str">
            <v>りんご</v>
          </cell>
          <cell r="L613">
            <v>5</v>
          </cell>
          <cell r="N613" t="str">
            <v>大沢果樹共同防除組合</v>
          </cell>
        </row>
        <row r="614">
          <cell r="A614" t="str">
            <v>ぶどう18-1</v>
          </cell>
          <cell r="B614" t="str">
            <v>50-18</v>
          </cell>
          <cell r="C614">
            <v>2</v>
          </cell>
          <cell r="D614" t="str">
            <v/>
          </cell>
          <cell r="E614" t="str">
            <v>50-2</v>
          </cell>
          <cell r="F614">
            <v>2</v>
          </cell>
          <cell r="G614">
            <v>43</v>
          </cell>
          <cell r="H614">
            <v>50</v>
          </cell>
          <cell r="I614">
            <v>18</v>
          </cell>
          <cell r="J614">
            <v>2</v>
          </cell>
          <cell r="K614" t="str">
            <v>ぶどう</v>
          </cell>
          <cell r="L614">
            <v>72</v>
          </cell>
          <cell r="N614" t="str">
            <v>大沢果樹共同防除組合</v>
          </cell>
        </row>
        <row r="615">
          <cell r="A615" t="str">
            <v>りんご55-1</v>
          </cell>
          <cell r="B615" t="str">
            <v>50-55</v>
          </cell>
          <cell r="C615">
            <v>1</v>
          </cell>
          <cell r="D615">
            <v>484</v>
          </cell>
          <cell r="E615" t="str">
            <v>50-1</v>
          </cell>
          <cell r="F615">
            <v>3</v>
          </cell>
          <cell r="G615">
            <v>43</v>
          </cell>
          <cell r="H615">
            <v>50</v>
          </cell>
          <cell r="I615">
            <v>55</v>
          </cell>
          <cell r="J615">
            <v>1</v>
          </cell>
          <cell r="K615" t="str">
            <v>りんご</v>
          </cell>
          <cell r="L615">
            <v>26</v>
          </cell>
          <cell r="N615" t="str">
            <v>大沢果樹共同防除組合</v>
          </cell>
        </row>
        <row r="616">
          <cell r="A616" t="str">
            <v>ぶどう55-1</v>
          </cell>
          <cell r="B616" t="str">
            <v>50-55</v>
          </cell>
          <cell r="C616">
            <v>2</v>
          </cell>
          <cell r="D616" t="str">
            <v/>
          </cell>
          <cell r="E616" t="str">
            <v>50-2</v>
          </cell>
          <cell r="F616">
            <v>4</v>
          </cell>
          <cell r="G616">
            <v>43</v>
          </cell>
          <cell r="H616">
            <v>50</v>
          </cell>
          <cell r="I616">
            <v>55</v>
          </cell>
          <cell r="J616">
            <v>2</v>
          </cell>
          <cell r="K616" t="str">
            <v>ぶどう</v>
          </cell>
          <cell r="L616">
            <v>22</v>
          </cell>
          <cell r="N616" t="str">
            <v>大沢果樹共同防除組合</v>
          </cell>
        </row>
        <row r="617">
          <cell r="A617" t="str">
            <v>りんご56-1</v>
          </cell>
          <cell r="B617" t="str">
            <v>50-56</v>
          </cell>
          <cell r="C617">
            <v>1</v>
          </cell>
          <cell r="D617">
            <v>485</v>
          </cell>
          <cell r="E617" t="str">
            <v>50-1</v>
          </cell>
          <cell r="F617">
            <v>5</v>
          </cell>
          <cell r="G617">
            <v>43</v>
          </cell>
          <cell r="H617">
            <v>50</v>
          </cell>
          <cell r="I617">
            <v>56</v>
          </cell>
          <cell r="J617">
            <v>1</v>
          </cell>
          <cell r="K617" t="str">
            <v>りんご</v>
          </cell>
          <cell r="L617">
            <v>0</v>
          </cell>
          <cell r="N617" t="str">
            <v>大沢果樹共同防除組合</v>
          </cell>
        </row>
        <row r="618">
          <cell r="A618" t="str">
            <v>ぶどう56-1</v>
          </cell>
          <cell r="B618" t="str">
            <v>50-56</v>
          </cell>
          <cell r="C618">
            <v>2</v>
          </cell>
          <cell r="D618" t="str">
            <v/>
          </cell>
          <cell r="E618" t="str">
            <v>50-2</v>
          </cell>
          <cell r="F618">
            <v>6</v>
          </cell>
          <cell r="G618">
            <v>43</v>
          </cell>
          <cell r="H618">
            <v>50</v>
          </cell>
          <cell r="I618">
            <v>56</v>
          </cell>
          <cell r="J618">
            <v>2</v>
          </cell>
          <cell r="K618" t="str">
            <v>ぶどう</v>
          </cell>
          <cell r="L618">
            <v>81</v>
          </cell>
          <cell r="N618" t="str">
            <v>大沢果樹共同防除組合</v>
          </cell>
        </row>
        <row r="619">
          <cell r="A619" t="str">
            <v>りんご61-1</v>
          </cell>
          <cell r="B619" t="str">
            <v>50-61</v>
          </cell>
          <cell r="C619">
            <v>1</v>
          </cell>
          <cell r="D619">
            <v>486</v>
          </cell>
          <cell r="E619" t="str">
            <v>50-1</v>
          </cell>
          <cell r="F619">
            <v>7</v>
          </cell>
          <cell r="G619">
            <v>43</v>
          </cell>
          <cell r="H619">
            <v>50</v>
          </cell>
          <cell r="I619">
            <v>61</v>
          </cell>
          <cell r="J619">
            <v>1</v>
          </cell>
          <cell r="K619" t="str">
            <v>りんご</v>
          </cell>
          <cell r="L619">
            <v>5</v>
          </cell>
          <cell r="N619" t="str">
            <v>大沢果樹共同防除組合</v>
          </cell>
        </row>
        <row r="620">
          <cell r="A620" t="str">
            <v>ぶどう61-1</v>
          </cell>
          <cell r="B620" t="str">
            <v>50-61</v>
          </cell>
          <cell r="C620">
            <v>2</v>
          </cell>
          <cell r="D620" t="str">
            <v/>
          </cell>
          <cell r="E620" t="str">
            <v>50-2</v>
          </cell>
          <cell r="F620">
            <v>8</v>
          </cell>
          <cell r="G620">
            <v>43</v>
          </cell>
          <cell r="H620">
            <v>50</v>
          </cell>
          <cell r="I620">
            <v>61</v>
          </cell>
          <cell r="J620">
            <v>2</v>
          </cell>
          <cell r="K620" t="str">
            <v>ぶどう</v>
          </cell>
          <cell r="L620">
            <v>50</v>
          </cell>
          <cell r="N620" t="str">
            <v>大沢果樹共同防除組合</v>
          </cell>
        </row>
        <row r="621">
          <cell r="A621" t="str">
            <v>ぶどう62-1</v>
          </cell>
          <cell r="B621" t="str">
            <v>50-62</v>
          </cell>
          <cell r="C621">
            <v>1</v>
          </cell>
          <cell r="D621">
            <v>487</v>
          </cell>
          <cell r="E621" t="str">
            <v>50-2</v>
          </cell>
          <cell r="F621">
            <v>9</v>
          </cell>
          <cell r="G621">
            <v>43</v>
          </cell>
          <cell r="H621">
            <v>50</v>
          </cell>
          <cell r="I621">
            <v>62</v>
          </cell>
          <cell r="J621">
            <v>2</v>
          </cell>
          <cell r="K621" t="str">
            <v>ぶどう</v>
          </cell>
          <cell r="L621">
            <v>63</v>
          </cell>
          <cell r="N621" t="str">
            <v>大沢果樹共同防除組合</v>
          </cell>
        </row>
        <row r="622">
          <cell r="A622" t="str">
            <v>ぶどう78-1</v>
          </cell>
          <cell r="B622" t="str">
            <v>50-78</v>
          </cell>
          <cell r="C622">
            <v>1</v>
          </cell>
          <cell r="D622">
            <v>488</v>
          </cell>
          <cell r="E622" t="str">
            <v>50-2</v>
          </cell>
          <cell r="F622">
            <v>10</v>
          </cell>
          <cell r="G622">
            <v>43</v>
          </cell>
          <cell r="H622">
            <v>50</v>
          </cell>
          <cell r="I622">
            <v>78</v>
          </cell>
          <cell r="J622">
            <v>2</v>
          </cell>
          <cell r="K622" t="str">
            <v>ぶどう</v>
          </cell>
          <cell r="L622">
            <v>52</v>
          </cell>
          <cell r="N622" t="str">
            <v>大沢果樹共同防除組合</v>
          </cell>
        </row>
        <row r="623">
          <cell r="A623" t="str">
            <v>りんご79-1</v>
          </cell>
          <cell r="B623" t="str">
            <v>50-79</v>
          </cell>
          <cell r="C623">
            <v>1</v>
          </cell>
          <cell r="D623">
            <v>489</v>
          </cell>
          <cell r="E623" t="str">
            <v>50-1</v>
          </cell>
          <cell r="F623">
            <v>11</v>
          </cell>
          <cell r="G623">
            <v>43</v>
          </cell>
          <cell r="H623">
            <v>50</v>
          </cell>
          <cell r="I623">
            <v>79</v>
          </cell>
          <cell r="J623">
            <v>1</v>
          </cell>
          <cell r="K623" t="str">
            <v>りんご</v>
          </cell>
          <cell r="L623">
            <v>19</v>
          </cell>
          <cell r="N623" t="str">
            <v>大沢果樹共同防除組合</v>
          </cell>
        </row>
        <row r="624">
          <cell r="A624" t="str">
            <v>ぶどう79-1</v>
          </cell>
          <cell r="B624" t="str">
            <v>50-79</v>
          </cell>
          <cell r="C624">
            <v>2</v>
          </cell>
          <cell r="D624" t="str">
            <v/>
          </cell>
          <cell r="E624" t="str">
            <v>50-2</v>
          </cell>
          <cell r="F624">
            <v>12</v>
          </cell>
          <cell r="G624">
            <v>43</v>
          </cell>
          <cell r="H624">
            <v>50</v>
          </cell>
          <cell r="I624">
            <v>79</v>
          </cell>
          <cell r="J624">
            <v>2</v>
          </cell>
          <cell r="K624" t="str">
            <v>ぶどう</v>
          </cell>
          <cell r="L624">
            <v>97</v>
          </cell>
          <cell r="N624" t="str">
            <v>大沢果樹共同防除組合</v>
          </cell>
        </row>
        <row r="625">
          <cell r="A625" t="str">
            <v>ぶどう140-1</v>
          </cell>
          <cell r="B625" t="str">
            <v>50-140</v>
          </cell>
          <cell r="C625">
            <v>1</v>
          </cell>
          <cell r="D625">
            <v>490</v>
          </cell>
          <cell r="E625" t="str">
            <v>50-2</v>
          </cell>
          <cell r="F625">
            <v>13</v>
          </cell>
          <cell r="G625">
            <v>43</v>
          </cell>
          <cell r="H625">
            <v>50</v>
          </cell>
          <cell r="I625">
            <v>140</v>
          </cell>
          <cell r="J625">
            <v>2</v>
          </cell>
          <cell r="K625" t="str">
            <v>ぶどう</v>
          </cell>
          <cell r="L625">
            <v>25</v>
          </cell>
          <cell r="N625" t="str">
            <v>大沢果樹共同防除組合</v>
          </cell>
        </row>
        <row r="626">
          <cell r="A626" t="str">
            <v>ぶどう162-1</v>
          </cell>
          <cell r="B626" t="str">
            <v>50-162</v>
          </cell>
          <cell r="C626">
            <v>1</v>
          </cell>
          <cell r="D626">
            <v>491</v>
          </cell>
          <cell r="E626" t="str">
            <v>50-2</v>
          </cell>
          <cell r="F626">
            <v>14</v>
          </cell>
          <cell r="G626">
            <v>43</v>
          </cell>
          <cell r="H626">
            <v>50</v>
          </cell>
          <cell r="I626">
            <v>162</v>
          </cell>
          <cell r="J626">
            <v>2</v>
          </cell>
          <cell r="K626" t="str">
            <v>ぶどう</v>
          </cell>
          <cell r="L626">
            <v>38</v>
          </cell>
          <cell r="N626" t="str">
            <v>大沢果樹共同防除組合</v>
          </cell>
        </row>
        <row r="627">
          <cell r="A627" t="str">
            <v>りんご163-1</v>
          </cell>
          <cell r="B627" t="str">
            <v>50-163</v>
          </cell>
          <cell r="C627">
            <v>1</v>
          </cell>
          <cell r="D627">
            <v>492</v>
          </cell>
          <cell r="E627" t="str">
            <v>50-1</v>
          </cell>
          <cell r="F627">
            <v>15</v>
          </cell>
          <cell r="G627">
            <v>43</v>
          </cell>
          <cell r="H627">
            <v>50</v>
          </cell>
          <cell r="I627">
            <v>163</v>
          </cell>
          <cell r="J627">
            <v>1</v>
          </cell>
          <cell r="K627" t="str">
            <v>りんご</v>
          </cell>
          <cell r="L627">
            <v>9</v>
          </cell>
          <cell r="N627" t="str">
            <v>大沢果樹共同防除組合</v>
          </cell>
        </row>
        <row r="628">
          <cell r="A628" t="str">
            <v>ぶどう163-1</v>
          </cell>
          <cell r="B628" t="str">
            <v>50-163</v>
          </cell>
          <cell r="C628">
            <v>2</v>
          </cell>
          <cell r="D628" t="str">
            <v/>
          </cell>
          <cell r="E628" t="str">
            <v>50-2</v>
          </cell>
          <cell r="F628">
            <v>16</v>
          </cell>
          <cell r="G628">
            <v>43</v>
          </cell>
          <cell r="H628">
            <v>50</v>
          </cell>
          <cell r="I628">
            <v>163</v>
          </cell>
          <cell r="J628">
            <v>2</v>
          </cell>
          <cell r="K628" t="str">
            <v>ぶどう</v>
          </cell>
          <cell r="L628">
            <v>22</v>
          </cell>
          <cell r="N628" t="str">
            <v>大沢果樹共同防除組合</v>
          </cell>
        </row>
        <row r="629">
          <cell r="A629" t="str">
            <v>りんご180-1</v>
          </cell>
          <cell r="B629" t="str">
            <v>50-180</v>
          </cell>
          <cell r="C629">
            <v>1</v>
          </cell>
          <cell r="D629">
            <v>493</v>
          </cell>
          <cell r="E629" t="str">
            <v>50-1</v>
          </cell>
          <cell r="F629">
            <v>17</v>
          </cell>
          <cell r="G629">
            <v>43</v>
          </cell>
          <cell r="H629">
            <v>50</v>
          </cell>
          <cell r="I629">
            <v>180</v>
          </cell>
          <cell r="J629">
            <v>1</v>
          </cell>
          <cell r="K629" t="str">
            <v>りんご</v>
          </cell>
          <cell r="L629">
            <v>2</v>
          </cell>
          <cell r="N629" t="str">
            <v>大沢果樹共同防除組合</v>
          </cell>
        </row>
        <row r="630">
          <cell r="A630" t="str">
            <v>ぶどう180-1</v>
          </cell>
          <cell r="B630" t="str">
            <v>50-180</v>
          </cell>
          <cell r="C630">
            <v>2</v>
          </cell>
          <cell r="D630" t="str">
            <v/>
          </cell>
          <cell r="E630" t="str">
            <v>50-2</v>
          </cell>
          <cell r="F630">
            <v>18</v>
          </cell>
          <cell r="G630">
            <v>43</v>
          </cell>
          <cell r="H630">
            <v>50</v>
          </cell>
          <cell r="I630">
            <v>180</v>
          </cell>
          <cell r="J630">
            <v>2</v>
          </cell>
          <cell r="K630" t="str">
            <v>ぶどう</v>
          </cell>
          <cell r="L630">
            <v>195</v>
          </cell>
          <cell r="N630" t="str">
            <v>大沢果樹共同防除組合</v>
          </cell>
        </row>
        <row r="631">
          <cell r="A631" t="str">
            <v>りんご194-1</v>
          </cell>
          <cell r="B631" t="str">
            <v>50-194</v>
          </cell>
          <cell r="C631">
            <v>1</v>
          </cell>
          <cell r="D631">
            <v>494</v>
          </cell>
          <cell r="E631" t="str">
            <v>50-1</v>
          </cell>
          <cell r="F631">
            <v>19</v>
          </cell>
          <cell r="G631">
            <v>43</v>
          </cell>
          <cell r="H631">
            <v>50</v>
          </cell>
          <cell r="I631">
            <v>194</v>
          </cell>
          <cell r="J631">
            <v>1</v>
          </cell>
          <cell r="K631" t="str">
            <v>りんご</v>
          </cell>
          <cell r="L631">
            <v>16</v>
          </cell>
          <cell r="N631" t="str">
            <v>大沢果樹共同防除組合</v>
          </cell>
        </row>
        <row r="632">
          <cell r="A632" t="str">
            <v>ぶどう194-1</v>
          </cell>
          <cell r="B632" t="str">
            <v>50-194</v>
          </cell>
          <cell r="C632">
            <v>2</v>
          </cell>
          <cell r="D632" t="str">
            <v/>
          </cell>
          <cell r="E632" t="str">
            <v>50-2</v>
          </cell>
          <cell r="F632">
            <v>20</v>
          </cell>
          <cell r="G632">
            <v>43</v>
          </cell>
          <cell r="H632">
            <v>50</v>
          </cell>
          <cell r="I632">
            <v>194</v>
          </cell>
          <cell r="J632">
            <v>2</v>
          </cell>
          <cell r="K632" t="str">
            <v>ぶどう</v>
          </cell>
          <cell r="L632">
            <v>72</v>
          </cell>
          <cell r="N632" t="str">
            <v>大沢果樹共同防除組合</v>
          </cell>
        </row>
        <row r="633">
          <cell r="A633" t="str">
            <v>ぶどう209-1</v>
          </cell>
          <cell r="B633" t="str">
            <v>50-209</v>
          </cell>
          <cell r="C633">
            <v>1</v>
          </cell>
          <cell r="D633">
            <v>495</v>
          </cell>
          <cell r="E633" t="str">
            <v>50-2</v>
          </cell>
          <cell r="F633">
            <v>21</v>
          </cell>
          <cell r="G633">
            <v>43</v>
          </cell>
          <cell r="H633">
            <v>50</v>
          </cell>
          <cell r="I633">
            <v>209</v>
          </cell>
          <cell r="J633">
            <v>2</v>
          </cell>
          <cell r="K633" t="str">
            <v>ぶどう</v>
          </cell>
          <cell r="L633">
            <v>27</v>
          </cell>
          <cell r="N633" t="str">
            <v>大沢果樹共同防除組合</v>
          </cell>
        </row>
        <row r="634">
          <cell r="A634" t="str">
            <v>ぶどう224-1</v>
          </cell>
          <cell r="B634" t="str">
            <v>50-224</v>
          </cell>
          <cell r="C634">
            <v>1</v>
          </cell>
          <cell r="D634">
            <v>496</v>
          </cell>
          <cell r="E634" t="str">
            <v>50-2</v>
          </cell>
          <cell r="F634">
            <v>22</v>
          </cell>
          <cell r="G634">
            <v>43</v>
          </cell>
          <cell r="H634">
            <v>50</v>
          </cell>
          <cell r="I634">
            <v>224</v>
          </cell>
          <cell r="J634">
            <v>2</v>
          </cell>
          <cell r="K634" t="str">
            <v>ぶどう</v>
          </cell>
          <cell r="L634">
            <v>2.5299999999999998</v>
          </cell>
          <cell r="N634" t="str">
            <v>大沢果樹共同防除組合</v>
          </cell>
        </row>
        <row r="635">
          <cell r="A635" t="str">
            <v>ぶどう262-1</v>
          </cell>
          <cell r="B635" t="str">
            <v>50-262</v>
          </cell>
          <cell r="C635">
            <v>1</v>
          </cell>
          <cell r="D635">
            <v>497</v>
          </cell>
          <cell r="E635" t="str">
            <v>50-2</v>
          </cell>
          <cell r="F635">
            <v>23</v>
          </cell>
          <cell r="G635">
            <v>43</v>
          </cell>
          <cell r="H635">
            <v>50</v>
          </cell>
          <cell r="I635">
            <v>262</v>
          </cell>
          <cell r="J635">
            <v>2</v>
          </cell>
          <cell r="K635" t="str">
            <v>ぶどう</v>
          </cell>
          <cell r="L635">
            <v>96</v>
          </cell>
          <cell r="N635" t="str">
            <v>大沢果樹共同防除組合</v>
          </cell>
        </row>
        <row r="636">
          <cell r="A636" t="str">
            <v>ぶどう268-1</v>
          </cell>
          <cell r="B636" t="str">
            <v>50-268</v>
          </cell>
          <cell r="C636">
            <v>1</v>
          </cell>
          <cell r="D636">
            <v>498</v>
          </cell>
          <cell r="E636" t="str">
            <v>50-2</v>
          </cell>
          <cell r="F636">
            <v>24</v>
          </cell>
          <cell r="G636">
            <v>43</v>
          </cell>
          <cell r="H636">
            <v>50</v>
          </cell>
          <cell r="I636">
            <v>268</v>
          </cell>
          <cell r="J636">
            <v>2</v>
          </cell>
          <cell r="K636" t="str">
            <v>ぶどう</v>
          </cell>
          <cell r="L636">
            <v>32</v>
          </cell>
          <cell r="N636" t="str">
            <v>大沢果樹共同防除組合</v>
          </cell>
        </row>
        <row r="637">
          <cell r="A637" t="str">
            <v>ぶどう276-1</v>
          </cell>
          <cell r="B637" t="str">
            <v>50-276</v>
          </cell>
          <cell r="C637">
            <v>1</v>
          </cell>
          <cell r="D637">
            <v>499</v>
          </cell>
          <cell r="E637" t="str">
            <v>50-2</v>
          </cell>
          <cell r="F637">
            <v>25</v>
          </cell>
          <cell r="G637">
            <v>43</v>
          </cell>
          <cell r="H637">
            <v>50</v>
          </cell>
          <cell r="I637">
            <v>276</v>
          </cell>
          <cell r="J637">
            <v>2</v>
          </cell>
          <cell r="K637" t="str">
            <v>ぶどう</v>
          </cell>
          <cell r="L637">
            <v>32</v>
          </cell>
          <cell r="N637" t="str">
            <v>大沢果樹共同防除組合</v>
          </cell>
        </row>
        <row r="638">
          <cell r="A638" t="str">
            <v>りんご280-1</v>
          </cell>
          <cell r="B638" t="str">
            <v>50-280</v>
          </cell>
          <cell r="C638">
            <v>1</v>
          </cell>
          <cell r="D638">
            <v>500</v>
          </cell>
          <cell r="E638" t="str">
            <v>50-1</v>
          </cell>
          <cell r="F638">
            <v>26</v>
          </cell>
          <cell r="G638">
            <v>43</v>
          </cell>
          <cell r="H638">
            <v>50</v>
          </cell>
          <cell r="I638">
            <v>280</v>
          </cell>
          <cell r="J638">
            <v>1</v>
          </cell>
          <cell r="K638" t="str">
            <v>りんご</v>
          </cell>
          <cell r="L638">
            <v>19</v>
          </cell>
          <cell r="N638" t="str">
            <v>大沢果樹共同防除組合</v>
          </cell>
        </row>
        <row r="639">
          <cell r="A639" t="str">
            <v>ぶどう280-1</v>
          </cell>
          <cell r="B639" t="str">
            <v>50-280</v>
          </cell>
          <cell r="C639">
            <v>2</v>
          </cell>
          <cell r="D639" t="str">
            <v/>
          </cell>
          <cell r="E639" t="str">
            <v>50-2</v>
          </cell>
          <cell r="F639">
            <v>27</v>
          </cell>
          <cell r="G639">
            <v>43</v>
          </cell>
          <cell r="H639">
            <v>50</v>
          </cell>
          <cell r="I639">
            <v>280</v>
          </cell>
          <cell r="J639">
            <v>2</v>
          </cell>
          <cell r="K639" t="str">
            <v>ぶどう</v>
          </cell>
          <cell r="L639">
            <v>32</v>
          </cell>
          <cell r="N639" t="str">
            <v>大沢果樹共同防除組合</v>
          </cell>
        </row>
        <row r="640">
          <cell r="A640" t="str">
            <v>ぶどう312-1</v>
          </cell>
          <cell r="B640" t="str">
            <v>50-312</v>
          </cell>
          <cell r="C640">
            <v>1</v>
          </cell>
          <cell r="D640">
            <v>501</v>
          </cell>
          <cell r="E640" t="str">
            <v>50-2</v>
          </cell>
          <cell r="F640">
            <v>28</v>
          </cell>
          <cell r="G640">
            <v>43</v>
          </cell>
          <cell r="H640">
            <v>50</v>
          </cell>
          <cell r="I640">
            <v>312</v>
          </cell>
          <cell r="J640">
            <v>2</v>
          </cell>
          <cell r="K640" t="str">
            <v>ぶどう</v>
          </cell>
          <cell r="L640">
            <v>116</v>
          </cell>
          <cell r="N640" t="str">
            <v>大沢果樹共同防除組合</v>
          </cell>
        </row>
        <row r="641">
          <cell r="A641" t="str">
            <v>ぶどう313-1</v>
          </cell>
          <cell r="B641" t="str">
            <v>50-313</v>
          </cell>
          <cell r="C641">
            <v>1</v>
          </cell>
          <cell r="D641">
            <v>502</v>
          </cell>
          <cell r="E641" t="str">
            <v>50-2</v>
          </cell>
          <cell r="F641">
            <v>29</v>
          </cell>
          <cell r="G641">
            <v>43</v>
          </cell>
          <cell r="H641">
            <v>50</v>
          </cell>
          <cell r="I641">
            <v>313</v>
          </cell>
          <cell r="J641">
            <v>2</v>
          </cell>
          <cell r="K641" t="str">
            <v>ぶどう</v>
          </cell>
          <cell r="L641">
            <v>27</v>
          </cell>
          <cell r="N641" t="str">
            <v>大沢果樹共同防除組合</v>
          </cell>
        </row>
        <row r="642">
          <cell r="A642" t="str">
            <v>ぶどう314-1</v>
          </cell>
          <cell r="B642" t="str">
            <v>50-314</v>
          </cell>
          <cell r="C642">
            <v>1</v>
          </cell>
          <cell r="D642">
            <v>503</v>
          </cell>
          <cell r="E642" t="str">
            <v>50-2</v>
          </cell>
          <cell r="F642">
            <v>30</v>
          </cell>
          <cell r="G642">
            <v>43</v>
          </cell>
          <cell r="H642">
            <v>50</v>
          </cell>
          <cell r="I642">
            <v>314</v>
          </cell>
          <cell r="J642">
            <v>2</v>
          </cell>
          <cell r="K642" t="str">
            <v>ぶどう</v>
          </cell>
          <cell r="L642">
            <v>15</v>
          </cell>
          <cell r="N642" t="str">
            <v>大沢果樹共同防除組合</v>
          </cell>
        </row>
        <row r="643">
          <cell r="A643" t="str">
            <v>ぶどう315-1</v>
          </cell>
          <cell r="B643" t="str">
            <v>50-315</v>
          </cell>
          <cell r="C643">
            <v>1</v>
          </cell>
          <cell r="D643">
            <v>504</v>
          </cell>
          <cell r="E643" t="str">
            <v>50-2</v>
          </cell>
          <cell r="F643">
            <v>31</v>
          </cell>
          <cell r="G643">
            <v>43</v>
          </cell>
          <cell r="H643">
            <v>50</v>
          </cell>
          <cell r="I643">
            <v>315</v>
          </cell>
          <cell r="J643">
            <v>2</v>
          </cell>
          <cell r="K643" t="str">
            <v>ぶどう</v>
          </cell>
          <cell r="L643">
            <v>136</v>
          </cell>
          <cell r="N643" t="str">
            <v>大沢果樹共同防除組合</v>
          </cell>
        </row>
        <row r="644">
          <cell r="A644" t="str">
            <v>りんご317-1</v>
          </cell>
          <cell r="B644" t="str">
            <v>50-317</v>
          </cell>
          <cell r="C644">
            <v>1</v>
          </cell>
          <cell r="D644">
            <v>505</v>
          </cell>
          <cell r="E644" t="str">
            <v>50-1</v>
          </cell>
          <cell r="F644">
            <v>32</v>
          </cell>
          <cell r="G644">
            <v>43</v>
          </cell>
          <cell r="H644">
            <v>50</v>
          </cell>
          <cell r="I644">
            <v>317</v>
          </cell>
          <cell r="J644">
            <v>1</v>
          </cell>
          <cell r="K644" t="str">
            <v>りんご</v>
          </cell>
          <cell r="L644">
            <v>26</v>
          </cell>
          <cell r="N644" t="str">
            <v>大沢果樹共同防除組合</v>
          </cell>
        </row>
        <row r="645">
          <cell r="A645" t="str">
            <v>ぶどう317-1</v>
          </cell>
          <cell r="B645" t="str">
            <v>50-317</v>
          </cell>
          <cell r="C645">
            <v>2</v>
          </cell>
          <cell r="D645" t="str">
            <v/>
          </cell>
          <cell r="E645" t="str">
            <v>50-2</v>
          </cell>
          <cell r="F645">
            <v>33</v>
          </cell>
          <cell r="G645">
            <v>43</v>
          </cell>
          <cell r="H645">
            <v>50</v>
          </cell>
          <cell r="I645">
            <v>317</v>
          </cell>
          <cell r="J645">
            <v>2</v>
          </cell>
          <cell r="K645" t="str">
            <v>ぶどう</v>
          </cell>
          <cell r="L645">
            <v>52</v>
          </cell>
          <cell r="N645" t="str">
            <v>大沢果樹共同防除組合</v>
          </cell>
        </row>
        <row r="646">
          <cell r="A646" t="str">
            <v>ぶどう318-1</v>
          </cell>
          <cell r="B646" t="str">
            <v>50-318</v>
          </cell>
          <cell r="C646">
            <v>1</v>
          </cell>
          <cell r="D646">
            <v>506</v>
          </cell>
          <cell r="E646" t="str">
            <v>50-2</v>
          </cell>
          <cell r="F646">
            <v>34</v>
          </cell>
          <cell r="G646">
            <v>43</v>
          </cell>
          <cell r="H646">
            <v>50</v>
          </cell>
          <cell r="I646">
            <v>318</v>
          </cell>
          <cell r="J646">
            <v>2</v>
          </cell>
          <cell r="K646" t="str">
            <v>ぶどう</v>
          </cell>
          <cell r="L646">
            <v>26</v>
          </cell>
          <cell r="N646" t="str">
            <v>大沢果樹共同防除組合</v>
          </cell>
        </row>
        <row r="647">
          <cell r="A647" t="str">
            <v>ぶどう319-1</v>
          </cell>
          <cell r="B647" t="str">
            <v>50-319</v>
          </cell>
          <cell r="C647">
            <v>1</v>
          </cell>
          <cell r="D647">
            <v>507</v>
          </cell>
          <cell r="E647" t="str">
            <v>50-2</v>
          </cell>
          <cell r="F647">
            <v>35</v>
          </cell>
          <cell r="G647">
            <v>43</v>
          </cell>
          <cell r="H647">
            <v>50</v>
          </cell>
          <cell r="I647">
            <v>319</v>
          </cell>
          <cell r="J647">
            <v>2</v>
          </cell>
          <cell r="K647" t="str">
            <v>ぶどう</v>
          </cell>
          <cell r="L647">
            <v>41</v>
          </cell>
          <cell r="N647" t="str">
            <v>大沢果樹共同防除組合</v>
          </cell>
        </row>
        <row r="648">
          <cell r="A648" t="str">
            <v>りんご321-1</v>
          </cell>
          <cell r="B648" t="str">
            <v>50-321</v>
          </cell>
          <cell r="C648">
            <v>1</v>
          </cell>
          <cell r="D648">
            <v>508</v>
          </cell>
          <cell r="E648" t="str">
            <v>50-1</v>
          </cell>
          <cell r="F648">
            <v>36</v>
          </cell>
          <cell r="G648">
            <v>43</v>
          </cell>
          <cell r="H648">
            <v>50</v>
          </cell>
          <cell r="I648">
            <v>321</v>
          </cell>
          <cell r="J648">
            <v>1</v>
          </cell>
          <cell r="K648" t="str">
            <v>りんご</v>
          </cell>
          <cell r="L648">
            <v>24</v>
          </cell>
          <cell r="N648" t="str">
            <v>大沢果樹共同防除組合</v>
          </cell>
        </row>
        <row r="649">
          <cell r="A649" t="str">
            <v>ぶどう321-1</v>
          </cell>
          <cell r="B649" t="str">
            <v>50-321</v>
          </cell>
          <cell r="C649">
            <v>2</v>
          </cell>
          <cell r="D649" t="str">
            <v/>
          </cell>
          <cell r="E649" t="str">
            <v>50-2</v>
          </cell>
          <cell r="F649">
            <v>37</v>
          </cell>
          <cell r="G649">
            <v>43</v>
          </cell>
          <cell r="H649">
            <v>50</v>
          </cell>
          <cell r="I649">
            <v>321</v>
          </cell>
          <cell r="J649">
            <v>2</v>
          </cell>
          <cell r="K649" t="str">
            <v>ぶどう</v>
          </cell>
          <cell r="L649">
            <v>111</v>
          </cell>
          <cell r="N649" t="str">
            <v>大沢果樹共同防除組合</v>
          </cell>
        </row>
        <row r="650">
          <cell r="A650" t="str">
            <v>りんご1321-1</v>
          </cell>
          <cell r="B650" t="str">
            <v>50-1321</v>
          </cell>
          <cell r="C650">
            <v>1</v>
          </cell>
          <cell r="D650">
            <v>509</v>
          </cell>
          <cell r="E650" t="str">
            <v>50-1</v>
          </cell>
          <cell r="F650">
            <v>38</v>
          </cell>
          <cell r="G650">
            <v>43</v>
          </cell>
          <cell r="H650">
            <v>50</v>
          </cell>
          <cell r="I650">
            <v>1321</v>
          </cell>
          <cell r="J650">
            <v>1</v>
          </cell>
          <cell r="K650" t="str">
            <v>りんご</v>
          </cell>
          <cell r="L650">
            <v>5</v>
          </cell>
          <cell r="N650" t="str">
            <v>大沢果樹共同防除組合</v>
          </cell>
        </row>
        <row r="651">
          <cell r="A651" t="str">
            <v>ぶどう1321-1</v>
          </cell>
          <cell r="B651" t="str">
            <v>50-1321</v>
          </cell>
          <cell r="C651">
            <v>2</v>
          </cell>
          <cell r="D651" t="str">
            <v/>
          </cell>
          <cell r="E651" t="str">
            <v>50-2</v>
          </cell>
          <cell r="F651">
            <v>39</v>
          </cell>
          <cell r="G651">
            <v>43</v>
          </cell>
          <cell r="H651">
            <v>50</v>
          </cell>
          <cell r="I651">
            <v>1321</v>
          </cell>
          <cell r="J651">
            <v>2</v>
          </cell>
          <cell r="K651" t="str">
            <v>ぶどう</v>
          </cell>
          <cell r="L651">
            <v>91</v>
          </cell>
          <cell r="N651" t="str">
            <v>大沢果樹共同防除組合</v>
          </cell>
        </row>
        <row r="652">
          <cell r="A652" t="str">
            <v>ぶどう1324-1</v>
          </cell>
          <cell r="B652" t="str">
            <v>50-1324</v>
          </cell>
          <cell r="C652">
            <v>1</v>
          </cell>
          <cell r="D652">
            <v>510</v>
          </cell>
          <cell r="E652" t="str">
            <v>50-2</v>
          </cell>
          <cell r="F652">
            <v>40</v>
          </cell>
          <cell r="G652">
            <v>43</v>
          </cell>
          <cell r="H652">
            <v>50</v>
          </cell>
          <cell r="I652">
            <v>1324</v>
          </cell>
          <cell r="J652">
            <v>2</v>
          </cell>
          <cell r="K652" t="str">
            <v>ぶどう</v>
          </cell>
          <cell r="L652">
            <v>17</v>
          </cell>
          <cell r="N652" t="str">
            <v>大沢果樹共同防除組合</v>
          </cell>
        </row>
        <row r="653">
          <cell r="A653" t="str">
            <v>りんご1325-1</v>
          </cell>
          <cell r="B653" t="str">
            <v>50-1325</v>
          </cell>
          <cell r="C653">
            <v>1</v>
          </cell>
          <cell r="D653">
            <v>511</v>
          </cell>
          <cell r="E653" t="str">
            <v>50-1</v>
          </cell>
          <cell r="F653">
            <v>41</v>
          </cell>
          <cell r="G653">
            <v>43</v>
          </cell>
          <cell r="H653">
            <v>50</v>
          </cell>
          <cell r="I653">
            <v>1325</v>
          </cell>
          <cell r="J653">
            <v>1</v>
          </cell>
          <cell r="K653" t="str">
            <v>りんご</v>
          </cell>
          <cell r="L653">
            <v>20</v>
          </cell>
          <cell r="N653" t="str">
            <v>大沢果樹共同防除組合</v>
          </cell>
        </row>
        <row r="654">
          <cell r="A654" t="str">
            <v>ぶどう1325-1</v>
          </cell>
          <cell r="B654" t="str">
            <v>50-1325</v>
          </cell>
          <cell r="C654">
            <v>2</v>
          </cell>
          <cell r="D654" t="str">
            <v/>
          </cell>
          <cell r="E654" t="str">
            <v>50-2</v>
          </cell>
          <cell r="F654">
            <v>42</v>
          </cell>
          <cell r="G654">
            <v>43</v>
          </cell>
          <cell r="H654">
            <v>50</v>
          </cell>
          <cell r="I654">
            <v>1325</v>
          </cell>
          <cell r="J654">
            <v>2</v>
          </cell>
          <cell r="K654" t="str">
            <v>ぶどう</v>
          </cell>
          <cell r="L654">
            <v>73</v>
          </cell>
          <cell r="N654" t="str">
            <v>大沢果樹共同防除組合</v>
          </cell>
        </row>
        <row r="655">
          <cell r="A655" t="str">
            <v>りんご1330-1</v>
          </cell>
          <cell r="B655" t="str">
            <v>50-1330</v>
          </cell>
          <cell r="C655">
            <v>1</v>
          </cell>
          <cell r="D655">
            <v>512</v>
          </cell>
          <cell r="E655" t="str">
            <v>50-1</v>
          </cell>
          <cell r="F655">
            <v>43</v>
          </cell>
          <cell r="G655">
            <v>43</v>
          </cell>
          <cell r="H655">
            <v>50</v>
          </cell>
          <cell r="I655">
            <v>1330</v>
          </cell>
          <cell r="J655">
            <v>1</v>
          </cell>
          <cell r="K655" t="str">
            <v>りんご</v>
          </cell>
          <cell r="L655">
            <v>22</v>
          </cell>
          <cell r="N655" t="str">
            <v>大沢果樹共同防除組合</v>
          </cell>
        </row>
        <row r="656">
          <cell r="A656" t="str">
            <v>ぶどう1330-1</v>
          </cell>
          <cell r="B656" t="str">
            <v>50-1330</v>
          </cell>
          <cell r="C656">
            <v>2</v>
          </cell>
          <cell r="D656" t="str">
            <v/>
          </cell>
          <cell r="E656" t="str">
            <v>50-2</v>
          </cell>
          <cell r="F656">
            <v>44</v>
          </cell>
          <cell r="G656">
            <v>43</v>
          </cell>
          <cell r="H656">
            <v>50</v>
          </cell>
          <cell r="I656">
            <v>1330</v>
          </cell>
          <cell r="J656">
            <v>2</v>
          </cell>
          <cell r="K656" t="str">
            <v>ぶどう</v>
          </cell>
          <cell r="L656">
            <v>132</v>
          </cell>
          <cell r="N656" t="str">
            <v>大沢果樹共同防除組合</v>
          </cell>
        </row>
        <row r="657">
          <cell r="A657" t="str">
            <v>りんご1331-1</v>
          </cell>
          <cell r="B657" t="str">
            <v>50-1331</v>
          </cell>
          <cell r="C657">
            <v>1</v>
          </cell>
          <cell r="D657">
            <v>513</v>
          </cell>
          <cell r="E657" t="str">
            <v>50-1</v>
          </cell>
          <cell r="F657">
            <v>45</v>
          </cell>
          <cell r="G657">
            <v>43</v>
          </cell>
          <cell r="H657">
            <v>50</v>
          </cell>
          <cell r="I657">
            <v>1331</v>
          </cell>
          <cell r="J657">
            <v>1</v>
          </cell>
          <cell r="K657" t="str">
            <v>りんご</v>
          </cell>
          <cell r="L657">
            <v>20</v>
          </cell>
          <cell r="N657" t="str">
            <v>大沢果樹共同防除組合</v>
          </cell>
        </row>
        <row r="658">
          <cell r="A658" t="str">
            <v>ぶどう1331-1</v>
          </cell>
          <cell r="B658" t="str">
            <v>50-1331</v>
          </cell>
          <cell r="C658">
            <v>2</v>
          </cell>
          <cell r="D658" t="str">
            <v/>
          </cell>
          <cell r="E658" t="str">
            <v>50-2</v>
          </cell>
          <cell r="F658">
            <v>46</v>
          </cell>
          <cell r="G658">
            <v>43</v>
          </cell>
          <cell r="H658">
            <v>50</v>
          </cell>
          <cell r="I658">
            <v>1331</v>
          </cell>
          <cell r="J658">
            <v>2</v>
          </cell>
          <cell r="K658" t="str">
            <v>ぶどう</v>
          </cell>
          <cell r="L658">
            <v>52</v>
          </cell>
          <cell r="N658" t="str">
            <v>大沢果樹共同防除組合</v>
          </cell>
        </row>
        <row r="659">
          <cell r="A659" t="str">
            <v>ぶどう1335-1</v>
          </cell>
          <cell r="B659" t="str">
            <v>50-1335</v>
          </cell>
          <cell r="C659">
            <v>1</v>
          </cell>
          <cell r="D659">
            <v>514</v>
          </cell>
          <cell r="E659" t="str">
            <v>50-2</v>
          </cell>
          <cell r="F659">
            <v>47</v>
          </cell>
          <cell r="G659">
            <v>43</v>
          </cell>
          <cell r="H659">
            <v>50</v>
          </cell>
          <cell r="I659">
            <v>1335</v>
          </cell>
          <cell r="J659">
            <v>2</v>
          </cell>
          <cell r="K659" t="str">
            <v>ぶどう</v>
          </cell>
          <cell r="L659">
            <v>54</v>
          </cell>
          <cell r="N659" t="str">
            <v>大沢果樹共同防除組合</v>
          </cell>
        </row>
        <row r="660">
          <cell r="A660" t="str">
            <v>りんご1336-1</v>
          </cell>
          <cell r="B660" t="str">
            <v>50-1336</v>
          </cell>
          <cell r="C660">
            <v>1</v>
          </cell>
          <cell r="D660">
            <v>515</v>
          </cell>
          <cell r="E660" t="str">
            <v>50-1</v>
          </cell>
          <cell r="F660">
            <v>48</v>
          </cell>
          <cell r="G660">
            <v>43</v>
          </cell>
          <cell r="H660">
            <v>50</v>
          </cell>
          <cell r="I660">
            <v>1336</v>
          </cell>
          <cell r="J660">
            <v>1</v>
          </cell>
          <cell r="K660" t="str">
            <v>りんご</v>
          </cell>
          <cell r="L660">
            <v>39</v>
          </cell>
          <cell r="N660" t="str">
            <v>大沢果樹共同防除組合</v>
          </cell>
        </row>
        <row r="661">
          <cell r="A661" t="str">
            <v>ぶどう1336-1</v>
          </cell>
          <cell r="B661" t="str">
            <v>50-1336</v>
          </cell>
          <cell r="C661">
            <v>2</v>
          </cell>
          <cell r="D661" t="str">
            <v/>
          </cell>
          <cell r="E661" t="str">
            <v>50-2</v>
          </cell>
          <cell r="F661">
            <v>49</v>
          </cell>
          <cell r="G661">
            <v>43</v>
          </cell>
          <cell r="H661">
            <v>50</v>
          </cell>
          <cell r="I661">
            <v>1336</v>
          </cell>
          <cell r="J661">
            <v>2</v>
          </cell>
          <cell r="K661" t="str">
            <v>ぶどう</v>
          </cell>
          <cell r="L661">
            <v>140</v>
          </cell>
          <cell r="N661" t="str">
            <v>大沢果樹共同防除組合</v>
          </cell>
        </row>
        <row r="662">
          <cell r="A662" t="str">
            <v>ぶどう1339-1</v>
          </cell>
          <cell r="B662" t="str">
            <v>50-1339</v>
          </cell>
          <cell r="C662">
            <v>1</v>
          </cell>
          <cell r="D662">
            <v>516</v>
          </cell>
          <cell r="E662" t="str">
            <v>50-2</v>
          </cell>
          <cell r="F662">
            <v>50</v>
          </cell>
          <cell r="G662">
            <v>43</v>
          </cell>
          <cell r="H662">
            <v>50</v>
          </cell>
          <cell r="I662">
            <v>1339</v>
          </cell>
          <cell r="J662">
            <v>2</v>
          </cell>
          <cell r="K662" t="str">
            <v>ぶどう</v>
          </cell>
          <cell r="L662">
            <v>21</v>
          </cell>
          <cell r="N662" t="str">
            <v>大沢果樹共同防除組合</v>
          </cell>
        </row>
        <row r="663">
          <cell r="A663" t="str">
            <v>りんご1340-1</v>
          </cell>
          <cell r="B663" t="str">
            <v>50-1340</v>
          </cell>
          <cell r="C663">
            <v>1</v>
          </cell>
          <cell r="D663">
            <v>517</v>
          </cell>
          <cell r="E663" t="str">
            <v>50-1</v>
          </cell>
          <cell r="F663">
            <v>51</v>
          </cell>
          <cell r="G663">
            <v>43</v>
          </cell>
          <cell r="H663">
            <v>50</v>
          </cell>
          <cell r="I663">
            <v>1340</v>
          </cell>
          <cell r="J663">
            <v>1</v>
          </cell>
          <cell r="K663" t="str">
            <v>りんご</v>
          </cell>
          <cell r="L663">
            <v>30</v>
          </cell>
          <cell r="N663" t="str">
            <v>大沢果樹共同防除組合</v>
          </cell>
        </row>
        <row r="664">
          <cell r="A664" t="str">
            <v>ぶどう1340-1</v>
          </cell>
          <cell r="B664" t="str">
            <v>50-1340</v>
          </cell>
          <cell r="C664">
            <v>2</v>
          </cell>
          <cell r="D664" t="str">
            <v/>
          </cell>
          <cell r="E664" t="str">
            <v>50-2</v>
          </cell>
          <cell r="F664">
            <v>52</v>
          </cell>
          <cell r="G664">
            <v>43</v>
          </cell>
          <cell r="H664">
            <v>50</v>
          </cell>
          <cell r="I664">
            <v>1340</v>
          </cell>
          <cell r="J664">
            <v>2</v>
          </cell>
          <cell r="K664" t="str">
            <v>ぶどう</v>
          </cell>
          <cell r="L664">
            <v>86</v>
          </cell>
          <cell r="N664" t="str">
            <v>大沢果樹共同防除組合</v>
          </cell>
        </row>
        <row r="665">
          <cell r="A665" t="str">
            <v>りんご1347-1</v>
          </cell>
          <cell r="B665" t="str">
            <v>50-1347</v>
          </cell>
          <cell r="C665">
            <v>1</v>
          </cell>
          <cell r="D665">
            <v>518</v>
          </cell>
          <cell r="E665" t="str">
            <v>50-1</v>
          </cell>
          <cell r="F665">
            <v>53</v>
          </cell>
          <cell r="G665">
            <v>43</v>
          </cell>
          <cell r="H665">
            <v>50</v>
          </cell>
          <cell r="I665">
            <v>1347</v>
          </cell>
          <cell r="J665">
            <v>1</v>
          </cell>
          <cell r="K665" t="str">
            <v>りんご</v>
          </cell>
          <cell r="L665">
            <v>14</v>
          </cell>
          <cell r="N665" t="str">
            <v>大沢果樹共同防除組合</v>
          </cell>
        </row>
        <row r="666">
          <cell r="A666" t="str">
            <v>ぶどう1347-1</v>
          </cell>
          <cell r="B666" t="str">
            <v>50-1347</v>
          </cell>
          <cell r="C666">
            <v>2</v>
          </cell>
          <cell r="D666" t="str">
            <v/>
          </cell>
          <cell r="E666" t="str">
            <v>50-2</v>
          </cell>
          <cell r="F666">
            <v>54</v>
          </cell>
          <cell r="G666">
            <v>43</v>
          </cell>
          <cell r="H666">
            <v>50</v>
          </cell>
          <cell r="I666">
            <v>1347</v>
          </cell>
          <cell r="J666">
            <v>2</v>
          </cell>
          <cell r="K666" t="str">
            <v>ぶどう</v>
          </cell>
          <cell r="L666">
            <v>54</v>
          </cell>
          <cell r="N666" t="str">
            <v>大沢果樹共同防除組合</v>
          </cell>
        </row>
        <row r="667">
          <cell r="A667" t="str">
            <v>りんご1323-1</v>
          </cell>
          <cell r="B667" t="str">
            <v>51-1323</v>
          </cell>
          <cell r="C667">
            <v>1</v>
          </cell>
          <cell r="D667">
            <v>519</v>
          </cell>
          <cell r="E667" t="str">
            <v>51-1</v>
          </cell>
          <cell r="F667">
            <v>1</v>
          </cell>
          <cell r="G667">
            <v>44</v>
          </cell>
          <cell r="H667">
            <v>51</v>
          </cell>
          <cell r="I667">
            <v>1323</v>
          </cell>
          <cell r="J667">
            <v>1</v>
          </cell>
          <cell r="K667" t="str">
            <v>りんご</v>
          </cell>
          <cell r="L667">
            <v>38</v>
          </cell>
          <cell r="N667" t="str">
            <v>皿木果樹共同防除組合</v>
          </cell>
        </row>
        <row r="668">
          <cell r="A668" t="str">
            <v>ぶどう1323-1</v>
          </cell>
          <cell r="B668" t="str">
            <v>51-1323</v>
          </cell>
          <cell r="C668">
            <v>2</v>
          </cell>
          <cell r="D668" t="str">
            <v/>
          </cell>
          <cell r="E668" t="str">
            <v>51-2</v>
          </cell>
          <cell r="F668">
            <v>2</v>
          </cell>
          <cell r="G668">
            <v>44</v>
          </cell>
          <cell r="H668">
            <v>51</v>
          </cell>
          <cell r="I668">
            <v>1323</v>
          </cell>
          <cell r="J668">
            <v>2</v>
          </cell>
          <cell r="K668" t="str">
            <v>ぶどう</v>
          </cell>
          <cell r="L668">
            <v>82</v>
          </cell>
          <cell r="N668" t="str">
            <v>皿木果樹共同防除組合</v>
          </cell>
        </row>
        <row r="669">
          <cell r="A669" t="str">
            <v>なし1323-1</v>
          </cell>
          <cell r="B669" t="str">
            <v>51-1323</v>
          </cell>
          <cell r="C669">
            <v>3</v>
          </cell>
          <cell r="D669" t="str">
            <v/>
          </cell>
          <cell r="E669" t="str">
            <v>51-5</v>
          </cell>
          <cell r="F669">
            <v>3</v>
          </cell>
          <cell r="G669">
            <v>44</v>
          </cell>
          <cell r="H669">
            <v>51</v>
          </cell>
          <cell r="I669">
            <v>1323</v>
          </cell>
          <cell r="J669">
            <v>5</v>
          </cell>
          <cell r="K669" t="str">
            <v>なし</v>
          </cell>
          <cell r="L669">
            <v>4</v>
          </cell>
          <cell r="N669" t="str">
            <v>皿木果樹共同防除組合</v>
          </cell>
        </row>
        <row r="670">
          <cell r="A670" t="str">
            <v>りんご1329-1</v>
          </cell>
          <cell r="B670" t="str">
            <v>51-1329</v>
          </cell>
          <cell r="C670">
            <v>1</v>
          </cell>
          <cell r="D670">
            <v>520</v>
          </cell>
          <cell r="E670" t="str">
            <v>51-1</v>
          </cell>
          <cell r="F670">
            <v>4</v>
          </cell>
          <cell r="G670">
            <v>44</v>
          </cell>
          <cell r="H670">
            <v>51</v>
          </cell>
          <cell r="I670">
            <v>1329</v>
          </cell>
          <cell r="J670">
            <v>1</v>
          </cell>
          <cell r="K670" t="str">
            <v>りんご</v>
          </cell>
          <cell r="L670">
            <v>50</v>
          </cell>
          <cell r="N670" t="str">
            <v>皿木果樹共同防除組合</v>
          </cell>
        </row>
        <row r="671">
          <cell r="A671" t="str">
            <v>ぶどう1329-1</v>
          </cell>
          <cell r="B671" t="str">
            <v>51-1329</v>
          </cell>
          <cell r="C671">
            <v>2</v>
          </cell>
          <cell r="D671" t="str">
            <v/>
          </cell>
          <cell r="E671" t="str">
            <v>51-2</v>
          </cell>
          <cell r="F671">
            <v>5</v>
          </cell>
          <cell r="G671">
            <v>44</v>
          </cell>
          <cell r="H671">
            <v>51</v>
          </cell>
          <cell r="I671">
            <v>1329</v>
          </cell>
          <cell r="J671">
            <v>2</v>
          </cell>
          <cell r="K671" t="str">
            <v>ぶどう</v>
          </cell>
          <cell r="L671">
            <v>120</v>
          </cell>
          <cell r="N671" t="str">
            <v>皿木果樹共同防除組合</v>
          </cell>
        </row>
        <row r="672">
          <cell r="A672" t="str">
            <v>りんご1334-1</v>
          </cell>
          <cell r="B672" t="str">
            <v>51-1334</v>
          </cell>
          <cell r="C672">
            <v>1</v>
          </cell>
          <cell r="D672">
            <v>521</v>
          </cell>
          <cell r="E672" t="str">
            <v>51-1</v>
          </cell>
          <cell r="F672">
            <v>6</v>
          </cell>
          <cell r="G672">
            <v>44</v>
          </cell>
          <cell r="H672">
            <v>51</v>
          </cell>
          <cell r="I672">
            <v>1334</v>
          </cell>
          <cell r="J672">
            <v>1</v>
          </cell>
          <cell r="K672" t="str">
            <v>りんご</v>
          </cell>
          <cell r="L672">
            <v>25</v>
          </cell>
          <cell r="N672" t="str">
            <v>皿木果樹共同防除組合</v>
          </cell>
        </row>
        <row r="673">
          <cell r="A673" t="str">
            <v>ぶどう1334-1</v>
          </cell>
          <cell r="B673" t="str">
            <v>51-1334</v>
          </cell>
          <cell r="C673">
            <v>2</v>
          </cell>
          <cell r="D673" t="str">
            <v/>
          </cell>
          <cell r="E673" t="str">
            <v>51-2</v>
          </cell>
          <cell r="F673">
            <v>7</v>
          </cell>
          <cell r="G673">
            <v>44</v>
          </cell>
          <cell r="H673">
            <v>51</v>
          </cell>
          <cell r="I673">
            <v>1334</v>
          </cell>
          <cell r="J673">
            <v>2</v>
          </cell>
          <cell r="K673" t="str">
            <v>ぶどう</v>
          </cell>
          <cell r="L673">
            <v>47</v>
          </cell>
          <cell r="N673" t="str">
            <v>皿木果樹共同防除組合</v>
          </cell>
        </row>
        <row r="674">
          <cell r="A674" t="str">
            <v>りんご1337-1</v>
          </cell>
          <cell r="B674" t="str">
            <v>51-1337</v>
          </cell>
          <cell r="C674">
            <v>1</v>
          </cell>
          <cell r="D674">
            <v>522</v>
          </cell>
          <cell r="E674" t="str">
            <v>51-1</v>
          </cell>
          <cell r="F674">
            <v>8</v>
          </cell>
          <cell r="G674">
            <v>44</v>
          </cell>
          <cell r="H674">
            <v>51</v>
          </cell>
          <cell r="I674">
            <v>1337</v>
          </cell>
          <cell r="J674">
            <v>1</v>
          </cell>
          <cell r="K674" t="str">
            <v>りんご</v>
          </cell>
          <cell r="L674">
            <v>5</v>
          </cell>
          <cell r="N674" t="str">
            <v>皿木果樹共同防除組合</v>
          </cell>
        </row>
        <row r="675">
          <cell r="A675" t="str">
            <v>ぶどう1337-1</v>
          </cell>
          <cell r="B675" t="str">
            <v>51-1337</v>
          </cell>
          <cell r="C675">
            <v>2</v>
          </cell>
          <cell r="D675" t="str">
            <v/>
          </cell>
          <cell r="E675" t="str">
            <v>51-2</v>
          </cell>
          <cell r="F675">
            <v>9</v>
          </cell>
          <cell r="G675">
            <v>44</v>
          </cell>
          <cell r="H675">
            <v>51</v>
          </cell>
          <cell r="I675">
            <v>1337</v>
          </cell>
          <cell r="J675">
            <v>2</v>
          </cell>
          <cell r="K675" t="str">
            <v>ぶどう</v>
          </cell>
          <cell r="L675">
            <v>50</v>
          </cell>
          <cell r="N675" t="str">
            <v>皿木果樹共同防除組合</v>
          </cell>
        </row>
        <row r="676">
          <cell r="A676" t="str">
            <v>りんご1342-1</v>
          </cell>
          <cell r="B676" t="str">
            <v>51-1342</v>
          </cell>
          <cell r="C676">
            <v>1</v>
          </cell>
          <cell r="D676">
            <v>523</v>
          </cell>
          <cell r="E676" t="str">
            <v>51-1</v>
          </cell>
          <cell r="F676">
            <v>10</v>
          </cell>
          <cell r="G676">
            <v>44</v>
          </cell>
          <cell r="H676">
            <v>51</v>
          </cell>
          <cell r="I676">
            <v>1342</v>
          </cell>
          <cell r="J676">
            <v>1</v>
          </cell>
          <cell r="K676" t="str">
            <v>りんご</v>
          </cell>
          <cell r="L676">
            <v>10</v>
          </cell>
          <cell r="N676" t="str">
            <v>皿木果樹共同防除組合</v>
          </cell>
        </row>
        <row r="677">
          <cell r="A677" t="str">
            <v>ぶどう1342-1</v>
          </cell>
          <cell r="B677" t="str">
            <v>51-1342</v>
          </cell>
          <cell r="C677">
            <v>2</v>
          </cell>
          <cell r="D677" t="str">
            <v/>
          </cell>
          <cell r="E677" t="str">
            <v>51-2</v>
          </cell>
          <cell r="F677">
            <v>11</v>
          </cell>
          <cell r="G677">
            <v>44</v>
          </cell>
          <cell r="H677">
            <v>51</v>
          </cell>
          <cell r="I677">
            <v>1342</v>
          </cell>
          <cell r="J677">
            <v>2</v>
          </cell>
          <cell r="K677" t="str">
            <v>ぶどう</v>
          </cell>
          <cell r="L677">
            <v>50</v>
          </cell>
          <cell r="N677" t="str">
            <v>皿木果樹共同防除組合</v>
          </cell>
        </row>
        <row r="678">
          <cell r="A678" t="str">
            <v>りんご1343-1</v>
          </cell>
          <cell r="B678" t="str">
            <v>51-1343</v>
          </cell>
          <cell r="C678">
            <v>1</v>
          </cell>
          <cell r="D678">
            <v>524</v>
          </cell>
          <cell r="E678" t="str">
            <v>51-1</v>
          </cell>
          <cell r="F678">
            <v>12</v>
          </cell>
          <cell r="G678">
            <v>44</v>
          </cell>
          <cell r="H678">
            <v>51</v>
          </cell>
          <cell r="I678">
            <v>1343</v>
          </cell>
          <cell r="J678">
            <v>1</v>
          </cell>
          <cell r="K678" t="str">
            <v>りんご</v>
          </cell>
          <cell r="L678">
            <v>24</v>
          </cell>
          <cell r="N678" t="str">
            <v>皿木果樹共同防除組合</v>
          </cell>
        </row>
        <row r="679">
          <cell r="A679" t="str">
            <v>ぶどう1343-1</v>
          </cell>
          <cell r="B679" t="str">
            <v>51-1343</v>
          </cell>
          <cell r="C679">
            <v>2</v>
          </cell>
          <cell r="D679" t="str">
            <v/>
          </cell>
          <cell r="E679" t="str">
            <v>51-2</v>
          </cell>
          <cell r="F679">
            <v>13</v>
          </cell>
          <cell r="G679">
            <v>44</v>
          </cell>
          <cell r="H679">
            <v>51</v>
          </cell>
          <cell r="I679">
            <v>1343</v>
          </cell>
          <cell r="J679">
            <v>2</v>
          </cell>
          <cell r="K679" t="str">
            <v>ぶどう</v>
          </cell>
          <cell r="L679">
            <v>72</v>
          </cell>
          <cell r="N679" t="str">
            <v>皿木果樹共同防除組合</v>
          </cell>
        </row>
        <row r="680">
          <cell r="A680" t="str">
            <v>りんご1344-1</v>
          </cell>
          <cell r="B680" t="str">
            <v>51-1344</v>
          </cell>
          <cell r="C680">
            <v>1</v>
          </cell>
          <cell r="D680">
            <v>525</v>
          </cell>
          <cell r="E680" t="str">
            <v>51-1</v>
          </cell>
          <cell r="F680">
            <v>14</v>
          </cell>
          <cell r="G680">
            <v>44</v>
          </cell>
          <cell r="H680">
            <v>51</v>
          </cell>
          <cell r="I680">
            <v>1344</v>
          </cell>
          <cell r="J680">
            <v>1</v>
          </cell>
          <cell r="K680" t="str">
            <v>りんご</v>
          </cell>
          <cell r="L680">
            <v>17</v>
          </cell>
          <cell r="N680" t="str">
            <v>皿木果樹共同防除組合</v>
          </cell>
        </row>
        <row r="681">
          <cell r="A681" t="str">
            <v>りんご1345-1</v>
          </cell>
          <cell r="B681" t="str">
            <v>51-1345</v>
          </cell>
          <cell r="C681">
            <v>1</v>
          </cell>
          <cell r="D681">
            <v>526</v>
          </cell>
          <cell r="E681" t="str">
            <v>51-1</v>
          </cell>
          <cell r="F681">
            <v>15</v>
          </cell>
          <cell r="G681">
            <v>44</v>
          </cell>
          <cell r="H681">
            <v>51</v>
          </cell>
          <cell r="I681">
            <v>1345</v>
          </cell>
          <cell r="J681">
            <v>1</v>
          </cell>
          <cell r="K681" t="str">
            <v>りんご</v>
          </cell>
          <cell r="L681">
            <v>7</v>
          </cell>
          <cell r="N681" t="str">
            <v>皿木果樹共同防除組合</v>
          </cell>
        </row>
        <row r="682">
          <cell r="A682" t="str">
            <v>ぶどう1345-1</v>
          </cell>
          <cell r="B682" t="str">
            <v>51-1345</v>
          </cell>
          <cell r="C682">
            <v>2</v>
          </cell>
          <cell r="D682" t="str">
            <v/>
          </cell>
          <cell r="E682" t="str">
            <v>51-2</v>
          </cell>
          <cell r="F682">
            <v>16</v>
          </cell>
          <cell r="G682">
            <v>44</v>
          </cell>
          <cell r="H682">
            <v>51</v>
          </cell>
          <cell r="I682">
            <v>1345</v>
          </cell>
          <cell r="J682">
            <v>2</v>
          </cell>
          <cell r="K682" t="str">
            <v>ぶどう</v>
          </cell>
          <cell r="L682">
            <v>22</v>
          </cell>
          <cell r="N682" t="str">
            <v>皿木果樹共同防除組合</v>
          </cell>
        </row>
        <row r="683">
          <cell r="A683" t="str">
            <v>りんご1346-1</v>
          </cell>
          <cell r="B683" t="str">
            <v>51-1346</v>
          </cell>
          <cell r="C683">
            <v>1</v>
          </cell>
          <cell r="D683">
            <v>527</v>
          </cell>
          <cell r="E683" t="str">
            <v>51-1</v>
          </cell>
          <cell r="F683">
            <v>17</v>
          </cell>
          <cell r="G683">
            <v>44</v>
          </cell>
          <cell r="H683">
            <v>51</v>
          </cell>
          <cell r="I683">
            <v>1346</v>
          </cell>
          <cell r="J683">
            <v>1</v>
          </cell>
          <cell r="K683" t="str">
            <v>りんご</v>
          </cell>
          <cell r="L683">
            <v>4</v>
          </cell>
          <cell r="N683" t="str">
            <v>皿木果樹共同防除組合</v>
          </cell>
        </row>
        <row r="684">
          <cell r="A684" t="str">
            <v>ぶどう1346-1</v>
          </cell>
          <cell r="B684" t="str">
            <v>51-1346</v>
          </cell>
          <cell r="C684">
            <v>2</v>
          </cell>
          <cell r="D684" t="str">
            <v/>
          </cell>
          <cell r="E684" t="str">
            <v>51-2</v>
          </cell>
          <cell r="F684">
            <v>18</v>
          </cell>
          <cell r="G684">
            <v>44</v>
          </cell>
          <cell r="H684">
            <v>51</v>
          </cell>
          <cell r="I684">
            <v>1346</v>
          </cell>
          <cell r="J684">
            <v>2</v>
          </cell>
          <cell r="K684" t="str">
            <v>ぶどう</v>
          </cell>
          <cell r="L684">
            <v>28</v>
          </cell>
          <cell r="N684" t="str">
            <v>皿木果樹共同防除組合</v>
          </cell>
        </row>
        <row r="685">
          <cell r="A685" t="str">
            <v>りんご1350-1</v>
          </cell>
          <cell r="B685" t="str">
            <v>52-1350</v>
          </cell>
          <cell r="C685">
            <v>1</v>
          </cell>
          <cell r="D685">
            <v>528</v>
          </cell>
          <cell r="E685" t="str">
            <v>52-1</v>
          </cell>
          <cell r="F685">
            <v>1</v>
          </cell>
          <cell r="G685">
            <v>45</v>
          </cell>
          <cell r="H685">
            <v>52</v>
          </cell>
          <cell r="I685">
            <v>1350</v>
          </cell>
          <cell r="J685">
            <v>1</v>
          </cell>
          <cell r="K685" t="str">
            <v>りんご</v>
          </cell>
          <cell r="L685">
            <v>25</v>
          </cell>
          <cell r="N685" t="str">
            <v>野崎果樹共同防除組合</v>
          </cell>
        </row>
        <row r="686">
          <cell r="A686" t="str">
            <v>りんご1351-1</v>
          </cell>
          <cell r="B686" t="str">
            <v>52-1351</v>
          </cell>
          <cell r="C686">
            <v>1</v>
          </cell>
          <cell r="D686">
            <v>529</v>
          </cell>
          <cell r="E686" t="str">
            <v>52-1</v>
          </cell>
          <cell r="F686">
            <v>2</v>
          </cell>
          <cell r="G686">
            <v>45</v>
          </cell>
          <cell r="H686">
            <v>52</v>
          </cell>
          <cell r="I686">
            <v>1351</v>
          </cell>
          <cell r="J686">
            <v>1</v>
          </cell>
          <cell r="K686" t="str">
            <v>りんご</v>
          </cell>
          <cell r="L686">
            <v>20</v>
          </cell>
          <cell r="N686" t="str">
            <v>野崎果樹共同防除組合</v>
          </cell>
        </row>
        <row r="687">
          <cell r="A687" t="str">
            <v>-0</v>
          </cell>
          <cell r="B687" t="str">
            <v>-</v>
          </cell>
          <cell r="C687">
            <v>1</v>
          </cell>
          <cell r="D687">
            <v>530</v>
          </cell>
          <cell r="E687" t="str">
            <v>-</v>
          </cell>
          <cell r="F687">
            <v>0</v>
          </cell>
          <cell r="G687">
            <v>45</v>
          </cell>
        </row>
        <row r="688">
          <cell r="A688" t="str">
            <v>-0</v>
          </cell>
          <cell r="B688" t="str">
            <v>-</v>
          </cell>
          <cell r="C688">
            <v>2</v>
          </cell>
          <cell r="D688" t="str">
            <v/>
          </cell>
          <cell r="E688" t="str">
            <v>-</v>
          </cell>
          <cell r="F688">
            <v>0</v>
          </cell>
          <cell r="G688">
            <v>45</v>
          </cell>
          <cell r="K688" t="str">
            <v/>
          </cell>
          <cell r="N688" t="str">
            <v/>
          </cell>
        </row>
        <row r="689">
          <cell r="A689" t="str">
            <v>-0</v>
          </cell>
          <cell r="B689" t="str">
            <v>-</v>
          </cell>
          <cell r="C689">
            <v>3</v>
          </cell>
          <cell r="D689" t="str">
            <v/>
          </cell>
          <cell r="E689" t="str">
            <v>-</v>
          </cell>
          <cell r="F689">
            <v>0</v>
          </cell>
          <cell r="G689">
            <v>45</v>
          </cell>
          <cell r="K689" t="str">
            <v/>
          </cell>
          <cell r="N689" t="str">
            <v/>
          </cell>
        </row>
        <row r="690">
          <cell r="A690" t="str">
            <v>-0</v>
          </cell>
          <cell r="B690" t="str">
            <v>-</v>
          </cell>
          <cell r="C690">
            <v>4</v>
          </cell>
          <cell r="D690" t="str">
            <v/>
          </cell>
          <cell r="E690" t="str">
            <v>-</v>
          </cell>
          <cell r="F690">
            <v>0</v>
          </cell>
          <cell r="G690">
            <v>45</v>
          </cell>
          <cell r="K690" t="str">
            <v/>
          </cell>
          <cell r="N690" t="str">
            <v/>
          </cell>
        </row>
        <row r="691">
          <cell r="A691" t="str">
            <v>-0</v>
          </cell>
          <cell r="B691" t="str">
            <v>-</v>
          </cell>
          <cell r="C691">
            <v>5</v>
          </cell>
          <cell r="D691" t="str">
            <v/>
          </cell>
          <cell r="E691" t="str">
            <v>-</v>
          </cell>
          <cell r="F691">
            <v>0</v>
          </cell>
          <cell r="G691">
            <v>45</v>
          </cell>
          <cell r="K691" t="str">
            <v/>
          </cell>
          <cell r="N691" t="str">
            <v/>
          </cell>
        </row>
        <row r="692">
          <cell r="A692" t="str">
            <v>-0</v>
          </cell>
          <cell r="B692" t="str">
            <v>-</v>
          </cell>
          <cell r="C692">
            <v>6</v>
          </cell>
          <cell r="D692" t="str">
            <v/>
          </cell>
          <cell r="E692" t="str">
            <v>-</v>
          </cell>
          <cell r="F692">
            <v>0</v>
          </cell>
          <cell r="G692">
            <v>45</v>
          </cell>
          <cell r="K692" t="str">
            <v/>
          </cell>
          <cell r="N692" t="str">
            <v/>
          </cell>
        </row>
        <row r="693">
          <cell r="A693" t="str">
            <v>-0</v>
          </cell>
          <cell r="B693" t="str">
            <v>-</v>
          </cell>
          <cell r="C693">
            <v>7</v>
          </cell>
          <cell r="D693" t="str">
            <v/>
          </cell>
          <cell r="E693" t="str">
            <v>-</v>
          </cell>
          <cell r="F693">
            <v>0</v>
          </cell>
          <cell r="G693">
            <v>45</v>
          </cell>
          <cell r="K693" t="str">
            <v/>
          </cell>
          <cell r="N693" t="str">
            <v/>
          </cell>
        </row>
        <row r="694">
          <cell r="A694" t="str">
            <v>-0</v>
          </cell>
          <cell r="B694" t="str">
            <v>-</v>
          </cell>
          <cell r="C694">
            <v>8</v>
          </cell>
          <cell r="D694" t="str">
            <v/>
          </cell>
          <cell r="E694" t="str">
            <v>-</v>
          </cell>
          <cell r="F694">
            <v>0</v>
          </cell>
          <cell r="G694">
            <v>45</v>
          </cell>
          <cell r="K694" t="str">
            <v/>
          </cell>
          <cell r="N694" t="str">
            <v/>
          </cell>
        </row>
        <row r="695">
          <cell r="A695" t="str">
            <v>-0</v>
          </cell>
          <cell r="B695" t="str">
            <v>-</v>
          </cell>
          <cell r="C695">
            <v>9</v>
          </cell>
          <cell r="D695" t="str">
            <v/>
          </cell>
          <cell r="E695" t="str">
            <v>-</v>
          </cell>
          <cell r="F695">
            <v>0</v>
          </cell>
          <cell r="G695">
            <v>45</v>
          </cell>
          <cell r="K695" t="str">
            <v/>
          </cell>
          <cell r="N695" t="str">
            <v/>
          </cell>
        </row>
        <row r="696">
          <cell r="A696" t="str">
            <v>-0</v>
          </cell>
          <cell r="B696" t="str">
            <v>-</v>
          </cell>
          <cell r="C696">
            <v>10</v>
          </cell>
          <cell r="D696" t="str">
            <v/>
          </cell>
          <cell r="E696" t="str">
            <v>-</v>
          </cell>
          <cell r="F696">
            <v>0</v>
          </cell>
          <cell r="G696">
            <v>45</v>
          </cell>
          <cell r="K696" t="str">
            <v/>
          </cell>
          <cell r="N696" t="str">
            <v/>
          </cell>
        </row>
        <row r="697">
          <cell r="A697" t="str">
            <v>-0</v>
          </cell>
          <cell r="B697" t="str">
            <v>-</v>
          </cell>
          <cell r="C697">
            <v>11</v>
          </cell>
          <cell r="D697" t="str">
            <v/>
          </cell>
          <cell r="E697" t="str">
            <v>-</v>
          </cell>
          <cell r="F697">
            <v>0</v>
          </cell>
          <cell r="G697">
            <v>45</v>
          </cell>
          <cell r="K697" t="str">
            <v/>
          </cell>
          <cell r="N697" t="str">
            <v/>
          </cell>
        </row>
        <row r="698">
          <cell r="A698" t="str">
            <v>-0</v>
          </cell>
          <cell r="B698" t="str">
            <v>-</v>
          </cell>
          <cell r="C698">
            <v>12</v>
          </cell>
          <cell r="D698" t="str">
            <v/>
          </cell>
          <cell r="E698" t="str">
            <v>-</v>
          </cell>
          <cell r="F698">
            <v>0</v>
          </cell>
          <cell r="G698">
            <v>45</v>
          </cell>
          <cell r="K698" t="str">
            <v/>
          </cell>
          <cell r="N698" t="str">
            <v/>
          </cell>
        </row>
        <row r="699">
          <cell r="A699" t="str">
            <v>-0</v>
          </cell>
          <cell r="B699" t="str">
            <v>-</v>
          </cell>
          <cell r="C699">
            <v>13</v>
          </cell>
          <cell r="D699" t="str">
            <v/>
          </cell>
          <cell r="E699" t="str">
            <v>-</v>
          </cell>
          <cell r="F699">
            <v>0</v>
          </cell>
          <cell r="G699">
            <v>45</v>
          </cell>
          <cell r="K699" t="str">
            <v/>
          </cell>
          <cell r="N699" t="str">
            <v/>
          </cell>
        </row>
        <row r="700">
          <cell r="A700" t="str">
            <v>-0</v>
          </cell>
          <cell r="B700" t="str">
            <v>-</v>
          </cell>
          <cell r="C700">
            <v>14</v>
          </cell>
          <cell r="D700" t="str">
            <v/>
          </cell>
          <cell r="E700" t="str">
            <v>-</v>
          </cell>
          <cell r="F700">
            <v>0</v>
          </cell>
          <cell r="G700">
            <v>45</v>
          </cell>
          <cell r="K700" t="str">
            <v/>
          </cell>
          <cell r="N700" t="str">
            <v/>
          </cell>
        </row>
        <row r="701">
          <cell r="A701" t="str">
            <v>-0</v>
          </cell>
          <cell r="B701" t="str">
            <v>-</v>
          </cell>
          <cell r="C701">
            <v>15</v>
          </cell>
          <cell r="D701" t="str">
            <v/>
          </cell>
          <cell r="E701" t="str">
            <v>-</v>
          </cell>
          <cell r="F701">
            <v>0</v>
          </cell>
          <cell r="G701">
            <v>45</v>
          </cell>
          <cell r="K701" t="str">
            <v/>
          </cell>
          <cell r="N701" t="str">
            <v/>
          </cell>
        </row>
        <row r="702">
          <cell r="A702" t="str">
            <v>-0</v>
          </cell>
          <cell r="B702" t="str">
            <v>-</v>
          </cell>
          <cell r="C702">
            <v>16</v>
          </cell>
          <cell r="D702" t="str">
            <v/>
          </cell>
          <cell r="E702" t="str">
            <v>-</v>
          </cell>
          <cell r="F702">
            <v>0</v>
          </cell>
          <cell r="G702">
            <v>45</v>
          </cell>
          <cell r="K702" t="str">
            <v/>
          </cell>
          <cell r="N702" t="str">
            <v/>
          </cell>
        </row>
        <row r="703">
          <cell r="A703" t="str">
            <v>-0</v>
          </cell>
          <cell r="B703" t="str">
            <v>-</v>
          </cell>
          <cell r="C703">
            <v>17</v>
          </cell>
          <cell r="D703" t="str">
            <v/>
          </cell>
          <cell r="E703" t="str">
            <v>-</v>
          </cell>
          <cell r="F703">
            <v>0</v>
          </cell>
          <cell r="G703">
            <v>45</v>
          </cell>
          <cell r="K703" t="str">
            <v/>
          </cell>
          <cell r="N703" t="str">
            <v/>
          </cell>
        </row>
        <row r="704">
          <cell r="A704" t="str">
            <v>-0</v>
          </cell>
          <cell r="B704" t="str">
            <v>-</v>
          </cell>
          <cell r="C704">
            <v>18</v>
          </cell>
          <cell r="D704" t="str">
            <v/>
          </cell>
          <cell r="E704" t="str">
            <v>-</v>
          </cell>
          <cell r="F704">
            <v>0</v>
          </cell>
          <cell r="G704">
            <v>45</v>
          </cell>
          <cell r="K704" t="str">
            <v/>
          </cell>
          <cell r="N704" t="str">
            <v/>
          </cell>
        </row>
        <row r="705">
          <cell r="A705" t="str">
            <v>-0</v>
          </cell>
          <cell r="B705" t="str">
            <v>-</v>
          </cell>
          <cell r="C705">
            <v>19</v>
          </cell>
          <cell r="D705" t="str">
            <v/>
          </cell>
          <cell r="E705" t="str">
            <v>-</v>
          </cell>
          <cell r="F705">
            <v>0</v>
          </cell>
          <cell r="G705">
            <v>45</v>
          </cell>
          <cell r="K705" t="str">
            <v/>
          </cell>
          <cell r="N705" t="str">
            <v/>
          </cell>
        </row>
        <row r="706">
          <cell r="A706" t="str">
            <v>-0</v>
          </cell>
          <cell r="B706" t="str">
            <v>-</v>
          </cell>
          <cell r="C706">
            <v>20</v>
          </cell>
          <cell r="D706" t="str">
            <v/>
          </cell>
          <cell r="E706" t="str">
            <v>-</v>
          </cell>
          <cell r="F706">
            <v>0</v>
          </cell>
          <cell r="G706">
            <v>45</v>
          </cell>
          <cell r="K706" t="str">
            <v/>
          </cell>
          <cell r="N706" t="str">
            <v/>
          </cell>
        </row>
        <row r="707">
          <cell r="A707" t="str">
            <v>-0</v>
          </cell>
          <cell r="B707" t="str">
            <v>-</v>
          </cell>
          <cell r="C707">
            <v>21</v>
          </cell>
          <cell r="D707" t="str">
            <v/>
          </cell>
          <cell r="E707" t="str">
            <v>-</v>
          </cell>
          <cell r="F707">
            <v>0</v>
          </cell>
          <cell r="G707">
            <v>45</v>
          </cell>
          <cell r="K707" t="str">
            <v/>
          </cell>
          <cell r="N707" t="str">
            <v/>
          </cell>
        </row>
        <row r="708">
          <cell r="A708" t="str">
            <v>-0</v>
          </cell>
          <cell r="B708" t="str">
            <v>-</v>
          </cell>
          <cell r="C708">
            <v>22</v>
          </cell>
          <cell r="D708" t="str">
            <v/>
          </cell>
          <cell r="E708" t="str">
            <v>-</v>
          </cell>
          <cell r="F708">
            <v>0</v>
          </cell>
          <cell r="G708">
            <v>45</v>
          </cell>
          <cell r="K708" t="str">
            <v/>
          </cell>
          <cell r="N708" t="str">
            <v/>
          </cell>
        </row>
        <row r="709">
          <cell r="A709" t="str">
            <v>-0</v>
          </cell>
          <cell r="B709" t="str">
            <v>-</v>
          </cell>
          <cell r="C709">
            <v>23</v>
          </cell>
          <cell r="D709" t="str">
            <v/>
          </cell>
          <cell r="E709" t="str">
            <v>-</v>
          </cell>
          <cell r="F709">
            <v>0</v>
          </cell>
          <cell r="G709">
            <v>45</v>
          </cell>
          <cell r="K709" t="str">
            <v/>
          </cell>
          <cell r="N709" t="str">
            <v/>
          </cell>
        </row>
        <row r="710">
          <cell r="A710" t="str">
            <v>-0</v>
          </cell>
          <cell r="B710" t="str">
            <v>-</v>
          </cell>
          <cell r="C710">
            <v>24</v>
          </cell>
          <cell r="D710" t="str">
            <v/>
          </cell>
          <cell r="E710" t="str">
            <v>-</v>
          </cell>
          <cell r="F710">
            <v>0</v>
          </cell>
          <cell r="G710">
            <v>45</v>
          </cell>
          <cell r="K710" t="str">
            <v/>
          </cell>
          <cell r="N710" t="str">
            <v/>
          </cell>
        </row>
        <row r="711">
          <cell r="A711" t="str">
            <v>-0</v>
          </cell>
          <cell r="B711" t="str">
            <v>-</v>
          </cell>
          <cell r="C711">
            <v>25</v>
          </cell>
          <cell r="D711" t="str">
            <v/>
          </cell>
          <cell r="E711" t="str">
            <v>-</v>
          </cell>
          <cell r="F711">
            <v>0</v>
          </cell>
          <cell r="G711">
            <v>45</v>
          </cell>
          <cell r="K711" t="str">
            <v/>
          </cell>
          <cell r="N711" t="str">
            <v/>
          </cell>
        </row>
        <row r="712">
          <cell r="A712" t="str">
            <v>-0</v>
          </cell>
          <cell r="B712" t="str">
            <v>-</v>
          </cell>
          <cell r="C712">
            <v>26</v>
          </cell>
          <cell r="D712" t="str">
            <v/>
          </cell>
          <cell r="E712" t="str">
            <v>-</v>
          </cell>
          <cell r="F712">
            <v>0</v>
          </cell>
          <cell r="G712">
            <v>45</v>
          </cell>
          <cell r="K712" t="str">
            <v/>
          </cell>
          <cell r="N712" t="str">
            <v/>
          </cell>
        </row>
        <row r="713">
          <cell r="A713" t="str">
            <v>-0</v>
          </cell>
          <cell r="B713" t="str">
            <v>-</v>
          </cell>
          <cell r="C713">
            <v>27</v>
          </cell>
          <cell r="D713" t="str">
            <v/>
          </cell>
          <cell r="E713" t="str">
            <v>-</v>
          </cell>
          <cell r="F713">
            <v>0</v>
          </cell>
          <cell r="G713">
            <v>45</v>
          </cell>
          <cell r="K713" t="str">
            <v/>
          </cell>
          <cell r="N713" t="str">
            <v/>
          </cell>
        </row>
        <row r="714">
          <cell r="A714" t="str">
            <v>-0</v>
          </cell>
          <cell r="B714" t="str">
            <v>-</v>
          </cell>
          <cell r="C714">
            <v>28</v>
          </cell>
          <cell r="D714" t="str">
            <v/>
          </cell>
          <cell r="E714" t="str">
            <v>-</v>
          </cell>
          <cell r="F714">
            <v>0</v>
          </cell>
          <cell r="G714">
            <v>45</v>
          </cell>
          <cell r="K714" t="str">
            <v/>
          </cell>
          <cell r="N714" t="str">
            <v/>
          </cell>
        </row>
        <row r="715">
          <cell r="A715" t="str">
            <v>-0</v>
          </cell>
          <cell r="B715" t="str">
            <v>-</v>
          </cell>
          <cell r="C715">
            <v>29</v>
          </cell>
          <cell r="D715" t="str">
            <v/>
          </cell>
          <cell r="E715" t="str">
            <v>-</v>
          </cell>
          <cell r="F715">
            <v>0</v>
          </cell>
          <cell r="G715">
            <v>45</v>
          </cell>
          <cell r="K715" t="str">
            <v/>
          </cell>
          <cell r="N715" t="str">
            <v/>
          </cell>
        </row>
        <row r="716">
          <cell r="A716" t="str">
            <v>-0</v>
          </cell>
          <cell r="B716" t="str">
            <v>-</v>
          </cell>
          <cell r="C716">
            <v>30</v>
          </cell>
          <cell r="D716" t="str">
            <v/>
          </cell>
          <cell r="E716" t="str">
            <v>-</v>
          </cell>
          <cell r="F716">
            <v>0</v>
          </cell>
          <cell r="G716">
            <v>45</v>
          </cell>
          <cell r="K716" t="str">
            <v/>
          </cell>
          <cell r="N716" t="str">
            <v/>
          </cell>
        </row>
        <row r="717">
          <cell r="A717" t="str">
            <v>-0</v>
          </cell>
          <cell r="B717" t="str">
            <v>-</v>
          </cell>
          <cell r="C717">
            <v>31</v>
          </cell>
          <cell r="D717" t="str">
            <v/>
          </cell>
          <cell r="E717" t="str">
            <v>-</v>
          </cell>
          <cell r="F717">
            <v>0</v>
          </cell>
          <cell r="G717">
            <v>45</v>
          </cell>
          <cell r="K717" t="str">
            <v/>
          </cell>
          <cell r="N717" t="str">
            <v/>
          </cell>
        </row>
        <row r="718">
          <cell r="A718" t="str">
            <v>-0</v>
          </cell>
          <cell r="B718" t="str">
            <v>-</v>
          </cell>
          <cell r="C718">
            <v>32</v>
          </cell>
          <cell r="D718" t="str">
            <v/>
          </cell>
          <cell r="E718" t="str">
            <v>-</v>
          </cell>
          <cell r="F718">
            <v>0</v>
          </cell>
          <cell r="G718">
            <v>45</v>
          </cell>
          <cell r="K718" t="str">
            <v/>
          </cell>
          <cell r="N718" t="str">
            <v/>
          </cell>
        </row>
        <row r="719">
          <cell r="A719" t="str">
            <v>-0</v>
          </cell>
          <cell r="B719" t="str">
            <v>-</v>
          </cell>
          <cell r="C719">
            <v>33</v>
          </cell>
          <cell r="D719" t="str">
            <v/>
          </cell>
          <cell r="E719" t="str">
            <v>-</v>
          </cell>
          <cell r="F719">
            <v>0</v>
          </cell>
          <cell r="G719">
            <v>45</v>
          </cell>
          <cell r="K719" t="str">
            <v/>
          </cell>
          <cell r="N719" t="str">
            <v/>
          </cell>
        </row>
        <row r="720">
          <cell r="A720" t="str">
            <v>-0</v>
          </cell>
          <cell r="B720" t="str">
            <v>-</v>
          </cell>
          <cell r="C720">
            <v>34</v>
          </cell>
          <cell r="D720" t="str">
            <v/>
          </cell>
          <cell r="E720" t="str">
            <v>-</v>
          </cell>
          <cell r="F720">
            <v>0</v>
          </cell>
          <cell r="G720">
            <v>45</v>
          </cell>
          <cell r="K720" t="str">
            <v/>
          </cell>
          <cell r="N720" t="str">
            <v/>
          </cell>
        </row>
        <row r="721">
          <cell r="A721" t="str">
            <v>-0</v>
          </cell>
          <cell r="B721" t="str">
            <v>-</v>
          </cell>
          <cell r="C721">
            <v>35</v>
          </cell>
          <cell r="D721" t="str">
            <v/>
          </cell>
          <cell r="E721" t="str">
            <v>-</v>
          </cell>
          <cell r="F721">
            <v>0</v>
          </cell>
          <cell r="G721">
            <v>45</v>
          </cell>
          <cell r="K721" t="str">
            <v/>
          </cell>
          <cell r="N721" t="str">
            <v/>
          </cell>
        </row>
        <row r="722">
          <cell r="A722" t="str">
            <v>-0</v>
          </cell>
          <cell r="B722" t="str">
            <v>-</v>
          </cell>
          <cell r="C722">
            <v>36</v>
          </cell>
          <cell r="D722" t="str">
            <v/>
          </cell>
          <cell r="E722" t="str">
            <v>-</v>
          </cell>
          <cell r="F722">
            <v>0</v>
          </cell>
          <cell r="G722">
            <v>45</v>
          </cell>
          <cell r="K722" t="str">
            <v/>
          </cell>
          <cell r="N722" t="str">
            <v/>
          </cell>
        </row>
        <row r="723">
          <cell r="A723" t="str">
            <v>-0</v>
          </cell>
          <cell r="B723" t="str">
            <v>-</v>
          </cell>
          <cell r="C723">
            <v>37</v>
          </cell>
          <cell r="D723" t="str">
            <v/>
          </cell>
          <cell r="E723" t="str">
            <v>-</v>
          </cell>
          <cell r="F723">
            <v>0</v>
          </cell>
          <cell r="G723">
            <v>45</v>
          </cell>
          <cell r="K723" t="str">
            <v/>
          </cell>
          <cell r="N723" t="str">
            <v/>
          </cell>
        </row>
        <row r="724">
          <cell r="A724" t="str">
            <v>-0</v>
          </cell>
          <cell r="B724" t="str">
            <v>-</v>
          </cell>
          <cell r="C724">
            <v>38</v>
          </cell>
          <cell r="D724" t="str">
            <v/>
          </cell>
          <cell r="E724" t="str">
            <v>-</v>
          </cell>
          <cell r="F724">
            <v>0</v>
          </cell>
          <cell r="G724">
            <v>45</v>
          </cell>
          <cell r="K724" t="str">
            <v/>
          </cell>
          <cell r="N724" t="str">
            <v/>
          </cell>
        </row>
        <row r="725">
          <cell r="A725" t="str">
            <v>-0</v>
          </cell>
          <cell r="B725" t="str">
            <v>-</v>
          </cell>
          <cell r="C725">
            <v>39</v>
          </cell>
          <cell r="D725" t="str">
            <v/>
          </cell>
          <cell r="E725" t="str">
            <v>-</v>
          </cell>
          <cell r="F725">
            <v>0</v>
          </cell>
          <cell r="G725">
            <v>45</v>
          </cell>
          <cell r="K725" t="str">
            <v/>
          </cell>
          <cell r="N725" t="str">
            <v/>
          </cell>
        </row>
        <row r="726">
          <cell r="A726" t="str">
            <v>-0</v>
          </cell>
          <cell r="B726" t="str">
            <v>-</v>
          </cell>
          <cell r="C726">
            <v>40</v>
          </cell>
          <cell r="D726" t="str">
            <v/>
          </cell>
          <cell r="E726" t="str">
            <v>-</v>
          </cell>
          <cell r="F726">
            <v>0</v>
          </cell>
          <cell r="G726">
            <v>45</v>
          </cell>
          <cell r="K726" t="str">
            <v/>
          </cell>
          <cell r="N726" t="str">
            <v/>
          </cell>
        </row>
        <row r="727">
          <cell r="A727" t="str">
            <v>-0</v>
          </cell>
          <cell r="B727" t="str">
            <v>-</v>
          </cell>
          <cell r="C727">
            <v>41</v>
          </cell>
          <cell r="D727" t="str">
            <v/>
          </cell>
          <cell r="E727" t="str">
            <v>-</v>
          </cell>
          <cell r="F727">
            <v>0</v>
          </cell>
          <cell r="G727">
            <v>45</v>
          </cell>
          <cell r="K727" t="str">
            <v/>
          </cell>
          <cell r="N727" t="str">
            <v/>
          </cell>
        </row>
        <row r="728">
          <cell r="A728" t="str">
            <v>-0</v>
          </cell>
          <cell r="B728" t="str">
            <v>-</v>
          </cell>
          <cell r="C728">
            <v>42</v>
          </cell>
          <cell r="D728" t="str">
            <v/>
          </cell>
          <cell r="E728" t="str">
            <v>-</v>
          </cell>
          <cell r="F728">
            <v>0</v>
          </cell>
          <cell r="G728">
            <v>45</v>
          </cell>
          <cell r="K728" t="str">
            <v/>
          </cell>
          <cell r="N728" t="str">
            <v/>
          </cell>
        </row>
        <row r="729">
          <cell r="A729" t="str">
            <v>-0</v>
          </cell>
          <cell r="B729" t="str">
            <v>-</v>
          </cell>
          <cell r="C729">
            <v>43</v>
          </cell>
          <cell r="D729" t="str">
            <v/>
          </cell>
          <cell r="E729" t="str">
            <v>-</v>
          </cell>
          <cell r="F729">
            <v>0</v>
          </cell>
          <cell r="G729">
            <v>45</v>
          </cell>
          <cell r="K729" t="str">
            <v/>
          </cell>
          <cell r="N729" t="str">
            <v/>
          </cell>
        </row>
        <row r="730">
          <cell r="A730" t="str">
            <v>-0</v>
          </cell>
          <cell r="B730" t="str">
            <v>-</v>
          </cell>
          <cell r="C730">
            <v>44</v>
          </cell>
          <cell r="D730" t="str">
            <v/>
          </cell>
          <cell r="E730" t="str">
            <v>-</v>
          </cell>
          <cell r="F730">
            <v>0</v>
          </cell>
          <cell r="G730">
            <v>45</v>
          </cell>
          <cell r="K730" t="str">
            <v/>
          </cell>
          <cell r="N730" t="str">
            <v/>
          </cell>
        </row>
        <row r="731">
          <cell r="A731" t="str">
            <v>-0</v>
          </cell>
          <cell r="B731" t="str">
            <v>-</v>
          </cell>
          <cell r="C731">
            <v>45</v>
          </cell>
          <cell r="D731" t="str">
            <v/>
          </cell>
          <cell r="E731" t="str">
            <v>-</v>
          </cell>
          <cell r="F731">
            <v>0</v>
          </cell>
          <cell r="G731">
            <v>45</v>
          </cell>
          <cell r="K731" t="str">
            <v/>
          </cell>
          <cell r="N731" t="str">
            <v/>
          </cell>
        </row>
        <row r="732">
          <cell r="A732" t="str">
            <v>-0</v>
          </cell>
          <cell r="B732" t="str">
            <v>-</v>
          </cell>
          <cell r="C732">
            <v>46</v>
          </cell>
          <cell r="D732" t="str">
            <v/>
          </cell>
          <cell r="E732" t="str">
            <v>-</v>
          </cell>
          <cell r="F732">
            <v>0</v>
          </cell>
          <cell r="G732">
            <v>45</v>
          </cell>
          <cell r="K732" t="str">
            <v/>
          </cell>
          <cell r="N732" t="str">
            <v/>
          </cell>
        </row>
        <row r="733">
          <cell r="A733" t="str">
            <v>-0</v>
          </cell>
          <cell r="B733" t="str">
            <v>-</v>
          </cell>
          <cell r="C733">
            <v>47</v>
          </cell>
          <cell r="D733" t="str">
            <v/>
          </cell>
          <cell r="E733" t="str">
            <v>-</v>
          </cell>
          <cell r="F733">
            <v>0</v>
          </cell>
          <cell r="G733">
            <v>45</v>
          </cell>
          <cell r="K733" t="str">
            <v/>
          </cell>
          <cell r="N733" t="str">
            <v/>
          </cell>
        </row>
        <row r="734">
          <cell r="A734" t="str">
            <v>-0</v>
          </cell>
          <cell r="B734" t="str">
            <v>-</v>
          </cell>
          <cell r="C734">
            <v>48</v>
          </cell>
          <cell r="D734" t="str">
            <v/>
          </cell>
          <cell r="E734" t="str">
            <v>-</v>
          </cell>
          <cell r="F734">
            <v>0</v>
          </cell>
          <cell r="G734">
            <v>45</v>
          </cell>
          <cell r="K734" t="str">
            <v/>
          </cell>
          <cell r="N734" t="str">
            <v/>
          </cell>
        </row>
        <row r="735">
          <cell r="A735" t="str">
            <v>-0</v>
          </cell>
          <cell r="B735" t="str">
            <v>-</v>
          </cell>
          <cell r="C735">
            <v>49</v>
          </cell>
          <cell r="D735" t="str">
            <v/>
          </cell>
          <cell r="E735" t="str">
            <v>-</v>
          </cell>
          <cell r="F735">
            <v>0</v>
          </cell>
          <cell r="G735">
            <v>45</v>
          </cell>
          <cell r="K735" t="str">
            <v/>
          </cell>
          <cell r="N735" t="str">
            <v/>
          </cell>
        </row>
        <row r="736">
          <cell r="A736" t="str">
            <v>-0</v>
          </cell>
          <cell r="B736" t="str">
            <v>-</v>
          </cell>
          <cell r="C736">
            <v>50</v>
          </cell>
          <cell r="D736" t="str">
            <v/>
          </cell>
          <cell r="E736" t="str">
            <v>-</v>
          </cell>
          <cell r="F736">
            <v>0</v>
          </cell>
          <cell r="G736">
            <v>45</v>
          </cell>
          <cell r="K736" t="str">
            <v/>
          </cell>
          <cell r="N736" t="str">
            <v/>
          </cell>
        </row>
        <row r="737">
          <cell r="A737" t="str">
            <v>-0</v>
          </cell>
          <cell r="B737" t="str">
            <v>-</v>
          </cell>
          <cell r="C737">
            <v>51</v>
          </cell>
          <cell r="D737" t="str">
            <v/>
          </cell>
          <cell r="E737" t="str">
            <v>-</v>
          </cell>
          <cell r="F737">
            <v>0</v>
          </cell>
          <cell r="G737">
            <v>45</v>
          </cell>
          <cell r="K737" t="str">
            <v/>
          </cell>
          <cell r="N737" t="str">
            <v/>
          </cell>
        </row>
        <row r="738">
          <cell r="A738" t="str">
            <v>-0</v>
          </cell>
          <cell r="B738" t="str">
            <v>-</v>
          </cell>
          <cell r="C738">
            <v>52</v>
          </cell>
          <cell r="D738" t="str">
            <v/>
          </cell>
          <cell r="E738" t="str">
            <v>-</v>
          </cell>
          <cell r="F738">
            <v>0</v>
          </cell>
          <cell r="G738">
            <v>45</v>
          </cell>
          <cell r="K738" t="str">
            <v/>
          </cell>
          <cell r="N738" t="str">
            <v/>
          </cell>
        </row>
        <row r="739">
          <cell r="A739" t="str">
            <v>-0</v>
          </cell>
          <cell r="B739" t="str">
            <v>-</v>
          </cell>
          <cell r="C739">
            <v>53</v>
          </cell>
          <cell r="D739" t="str">
            <v/>
          </cell>
          <cell r="E739" t="str">
            <v>-</v>
          </cell>
          <cell r="F739">
            <v>0</v>
          </cell>
          <cell r="G739">
            <v>45</v>
          </cell>
          <cell r="K739" t="str">
            <v/>
          </cell>
          <cell r="N739" t="str">
            <v/>
          </cell>
        </row>
        <row r="740">
          <cell r="A740" t="str">
            <v>-0</v>
          </cell>
          <cell r="B740" t="str">
            <v>-</v>
          </cell>
          <cell r="C740">
            <v>54</v>
          </cell>
          <cell r="D740" t="str">
            <v/>
          </cell>
          <cell r="E740" t="str">
            <v>-</v>
          </cell>
          <cell r="F740">
            <v>0</v>
          </cell>
          <cell r="G740">
            <v>45</v>
          </cell>
          <cell r="K740" t="str">
            <v/>
          </cell>
          <cell r="N740" t="str">
            <v/>
          </cell>
        </row>
        <row r="741">
          <cell r="A741" t="str">
            <v>-0</v>
          </cell>
          <cell r="B741" t="str">
            <v>-</v>
          </cell>
          <cell r="C741">
            <v>55</v>
          </cell>
          <cell r="D741" t="str">
            <v/>
          </cell>
          <cell r="E741" t="str">
            <v>-</v>
          </cell>
          <cell r="F741">
            <v>0</v>
          </cell>
          <cell r="G741">
            <v>45</v>
          </cell>
          <cell r="K741" t="str">
            <v/>
          </cell>
          <cell r="N741" t="str">
            <v/>
          </cell>
        </row>
        <row r="742">
          <cell r="A742" t="str">
            <v>-0</v>
          </cell>
          <cell r="B742" t="str">
            <v>-</v>
          </cell>
          <cell r="C742">
            <v>56</v>
          </cell>
          <cell r="D742" t="str">
            <v/>
          </cell>
          <cell r="E742" t="str">
            <v>-</v>
          </cell>
          <cell r="F742">
            <v>0</v>
          </cell>
          <cell r="G742">
            <v>45</v>
          </cell>
          <cell r="K742" t="str">
            <v/>
          </cell>
          <cell r="N742" t="str">
            <v/>
          </cell>
        </row>
        <row r="743">
          <cell r="A743" t="str">
            <v>-0</v>
          </cell>
          <cell r="B743" t="str">
            <v>-</v>
          </cell>
          <cell r="C743">
            <v>57</v>
          </cell>
          <cell r="D743" t="str">
            <v/>
          </cell>
          <cell r="E743" t="str">
            <v>-</v>
          </cell>
          <cell r="F743">
            <v>0</v>
          </cell>
          <cell r="G743">
            <v>45</v>
          </cell>
          <cell r="K743" t="str">
            <v/>
          </cell>
          <cell r="N743" t="str">
            <v/>
          </cell>
        </row>
        <row r="744">
          <cell r="A744" t="str">
            <v>-0</v>
          </cell>
          <cell r="B744" t="str">
            <v>-</v>
          </cell>
          <cell r="C744">
            <v>58</v>
          </cell>
          <cell r="D744" t="str">
            <v/>
          </cell>
          <cell r="E744" t="str">
            <v>-</v>
          </cell>
          <cell r="F744">
            <v>0</v>
          </cell>
          <cell r="G744">
            <v>45</v>
          </cell>
          <cell r="K744" t="str">
            <v/>
          </cell>
          <cell r="N744" t="str">
            <v/>
          </cell>
        </row>
        <row r="745">
          <cell r="A745" t="str">
            <v>-0</v>
          </cell>
          <cell r="B745" t="str">
            <v>-</v>
          </cell>
          <cell r="C745">
            <v>59</v>
          </cell>
          <cell r="D745" t="str">
            <v/>
          </cell>
          <cell r="E745" t="str">
            <v>-</v>
          </cell>
          <cell r="F745">
            <v>0</v>
          </cell>
          <cell r="G745">
            <v>45</v>
          </cell>
          <cell r="K745" t="str">
            <v/>
          </cell>
          <cell r="N745" t="str">
            <v/>
          </cell>
        </row>
        <row r="746">
          <cell r="A746" t="str">
            <v>-0</v>
          </cell>
          <cell r="B746" t="str">
            <v>-</v>
          </cell>
          <cell r="C746">
            <v>60</v>
          </cell>
          <cell r="D746" t="str">
            <v/>
          </cell>
          <cell r="E746" t="str">
            <v>-</v>
          </cell>
          <cell r="F746">
            <v>0</v>
          </cell>
          <cell r="G746">
            <v>45</v>
          </cell>
          <cell r="K746" t="str">
            <v/>
          </cell>
          <cell r="N746" t="str">
            <v/>
          </cell>
        </row>
        <row r="747">
          <cell r="A747" t="str">
            <v>-0</v>
          </cell>
          <cell r="B747" t="str">
            <v>-</v>
          </cell>
          <cell r="C747">
            <v>61</v>
          </cell>
          <cell r="D747" t="str">
            <v/>
          </cell>
          <cell r="E747" t="str">
            <v>-</v>
          </cell>
          <cell r="F747">
            <v>0</v>
          </cell>
          <cell r="G747">
            <v>45</v>
          </cell>
          <cell r="K747" t="str">
            <v/>
          </cell>
          <cell r="N747" t="str">
            <v/>
          </cell>
        </row>
        <row r="748">
          <cell r="A748" t="str">
            <v>-0</v>
          </cell>
          <cell r="B748" t="str">
            <v>-</v>
          </cell>
          <cell r="C748">
            <v>62</v>
          </cell>
          <cell r="D748" t="str">
            <v/>
          </cell>
          <cell r="E748" t="str">
            <v>-</v>
          </cell>
          <cell r="F748">
            <v>0</v>
          </cell>
          <cell r="G748">
            <v>45</v>
          </cell>
          <cell r="K748" t="str">
            <v/>
          </cell>
          <cell r="N748" t="str">
            <v/>
          </cell>
        </row>
        <row r="749">
          <cell r="A749" t="str">
            <v>-0</v>
          </cell>
          <cell r="B749" t="str">
            <v>-</v>
          </cell>
          <cell r="C749">
            <v>63</v>
          </cell>
          <cell r="D749" t="str">
            <v/>
          </cell>
          <cell r="E749" t="str">
            <v>-</v>
          </cell>
          <cell r="F749">
            <v>0</v>
          </cell>
          <cell r="G749">
            <v>45</v>
          </cell>
          <cell r="K749" t="str">
            <v/>
          </cell>
          <cell r="N749" t="str">
            <v/>
          </cell>
        </row>
        <row r="750">
          <cell r="A750" t="str">
            <v>-0</v>
          </cell>
          <cell r="B750" t="str">
            <v>-</v>
          </cell>
          <cell r="C750">
            <v>64</v>
          </cell>
          <cell r="D750" t="str">
            <v/>
          </cell>
          <cell r="E750" t="str">
            <v>-</v>
          </cell>
          <cell r="F750">
            <v>0</v>
          </cell>
          <cell r="G750">
            <v>45</v>
          </cell>
          <cell r="K750" t="str">
            <v/>
          </cell>
          <cell r="N750" t="str">
            <v/>
          </cell>
        </row>
        <row r="751">
          <cell r="A751" t="str">
            <v>-0</v>
          </cell>
          <cell r="B751" t="str">
            <v>-</v>
          </cell>
          <cell r="C751">
            <v>65</v>
          </cell>
          <cell r="D751" t="str">
            <v/>
          </cell>
          <cell r="E751" t="str">
            <v>-</v>
          </cell>
          <cell r="F751">
            <v>0</v>
          </cell>
          <cell r="G751">
            <v>45</v>
          </cell>
          <cell r="K751" t="str">
            <v/>
          </cell>
          <cell r="N751" t="str">
            <v/>
          </cell>
        </row>
        <row r="752">
          <cell r="A752" t="str">
            <v>-0</v>
          </cell>
          <cell r="B752" t="str">
            <v>-</v>
          </cell>
          <cell r="C752">
            <v>66</v>
          </cell>
          <cell r="D752" t="str">
            <v/>
          </cell>
          <cell r="E752" t="str">
            <v>-</v>
          </cell>
          <cell r="F752">
            <v>0</v>
          </cell>
          <cell r="G752">
            <v>45</v>
          </cell>
          <cell r="K752" t="str">
            <v/>
          </cell>
          <cell r="N752" t="str">
            <v/>
          </cell>
        </row>
        <row r="753">
          <cell r="A753" t="str">
            <v>-0</v>
          </cell>
          <cell r="B753" t="str">
            <v>-</v>
          </cell>
          <cell r="C753">
            <v>67</v>
          </cell>
          <cell r="D753" t="str">
            <v/>
          </cell>
          <cell r="E753" t="str">
            <v>-</v>
          </cell>
          <cell r="F753">
            <v>0</v>
          </cell>
          <cell r="G753">
            <v>45</v>
          </cell>
          <cell r="K753" t="str">
            <v/>
          </cell>
          <cell r="N753" t="str">
            <v/>
          </cell>
        </row>
        <row r="754">
          <cell r="A754" t="str">
            <v>-0</v>
          </cell>
          <cell r="B754" t="str">
            <v>-</v>
          </cell>
          <cell r="C754">
            <v>68</v>
          </cell>
          <cell r="D754" t="str">
            <v/>
          </cell>
          <cell r="E754" t="str">
            <v>-</v>
          </cell>
          <cell r="F754">
            <v>0</v>
          </cell>
          <cell r="G754">
            <v>45</v>
          </cell>
          <cell r="K754" t="str">
            <v/>
          </cell>
          <cell r="N754" t="str">
            <v/>
          </cell>
        </row>
        <row r="755">
          <cell r="A755" t="str">
            <v>-0</v>
          </cell>
          <cell r="B755" t="str">
            <v>-</v>
          </cell>
          <cell r="C755">
            <v>69</v>
          </cell>
          <cell r="D755" t="str">
            <v/>
          </cell>
          <cell r="E755" t="str">
            <v>-</v>
          </cell>
          <cell r="F755">
            <v>0</v>
          </cell>
          <cell r="G755">
            <v>45</v>
          </cell>
          <cell r="K755" t="str">
            <v/>
          </cell>
          <cell r="N755" t="str">
            <v/>
          </cell>
        </row>
        <row r="756">
          <cell r="A756" t="str">
            <v>-0</v>
          </cell>
          <cell r="B756" t="str">
            <v>-</v>
          </cell>
          <cell r="C756">
            <v>70</v>
          </cell>
          <cell r="D756" t="str">
            <v/>
          </cell>
          <cell r="E756" t="str">
            <v>-</v>
          </cell>
          <cell r="F756">
            <v>0</v>
          </cell>
          <cell r="G756">
            <v>45</v>
          </cell>
          <cell r="K756" t="str">
            <v/>
          </cell>
          <cell r="N756" t="str">
            <v/>
          </cell>
        </row>
        <row r="757">
          <cell r="A757" t="str">
            <v>-0</v>
          </cell>
          <cell r="B757" t="str">
            <v>-</v>
          </cell>
          <cell r="C757">
            <v>71</v>
          </cell>
          <cell r="D757" t="str">
            <v/>
          </cell>
          <cell r="E757" t="str">
            <v>-</v>
          </cell>
          <cell r="F757">
            <v>0</v>
          </cell>
          <cell r="G757">
            <v>45</v>
          </cell>
          <cell r="K757" t="str">
            <v/>
          </cell>
          <cell r="N757" t="str">
            <v/>
          </cell>
        </row>
        <row r="758">
          <cell r="A758" t="str">
            <v>-0</v>
          </cell>
          <cell r="B758" t="str">
            <v>-</v>
          </cell>
          <cell r="C758">
            <v>72</v>
          </cell>
          <cell r="D758" t="str">
            <v/>
          </cell>
          <cell r="E758" t="str">
            <v>-</v>
          </cell>
          <cell r="F758">
            <v>0</v>
          </cell>
          <cell r="G758">
            <v>45</v>
          </cell>
          <cell r="K758" t="str">
            <v/>
          </cell>
          <cell r="N758" t="str">
            <v/>
          </cell>
        </row>
        <row r="759">
          <cell r="A759" t="str">
            <v>-0</v>
          </cell>
          <cell r="B759" t="str">
            <v>-</v>
          </cell>
          <cell r="C759">
            <v>73</v>
          </cell>
          <cell r="D759" t="str">
            <v/>
          </cell>
          <cell r="E759" t="str">
            <v>-</v>
          </cell>
          <cell r="F759">
            <v>0</v>
          </cell>
          <cell r="G759">
            <v>45</v>
          </cell>
          <cell r="K759" t="str">
            <v/>
          </cell>
          <cell r="N759" t="str">
            <v/>
          </cell>
        </row>
        <row r="760">
          <cell r="A760" t="str">
            <v>-0</v>
          </cell>
          <cell r="B760" t="str">
            <v>-</v>
          </cell>
          <cell r="C760">
            <v>74</v>
          </cell>
          <cell r="D760" t="str">
            <v/>
          </cell>
          <cell r="E760" t="str">
            <v>-</v>
          </cell>
          <cell r="F760">
            <v>0</v>
          </cell>
          <cell r="G760">
            <v>45</v>
          </cell>
          <cell r="K760" t="str">
            <v/>
          </cell>
          <cell r="N760" t="str">
            <v/>
          </cell>
        </row>
        <row r="761">
          <cell r="A761" t="str">
            <v>-0</v>
          </cell>
          <cell r="B761" t="str">
            <v>-</v>
          </cell>
          <cell r="C761">
            <v>75</v>
          </cell>
          <cell r="D761" t="str">
            <v/>
          </cell>
          <cell r="E761" t="str">
            <v>-</v>
          </cell>
          <cell r="F761">
            <v>0</v>
          </cell>
          <cell r="G761">
            <v>45</v>
          </cell>
          <cell r="K761" t="str">
            <v/>
          </cell>
          <cell r="N761" t="str">
            <v/>
          </cell>
        </row>
        <row r="762">
          <cell r="A762" t="str">
            <v>-0</v>
          </cell>
          <cell r="B762" t="str">
            <v>-</v>
          </cell>
          <cell r="C762">
            <v>76</v>
          </cell>
          <cell r="D762" t="str">
            <v/>
          </cell>
          <cell r="E762" t="str">
            <v>-</v>
          </cell>
          <cell r="F762">
            <v>0</v>
          </cell>
          <cell r="G762">
            <v>45</v>
          </cell>
          <cell r="K762" t="str">
            <v/>
          </cell>
          <cell r="N762" t="str">
            <v/>
          </cell>
        </row>
        <row r="763">
          <cell r="A763" t="str">
            <v>-0</v>
          </cell>
          <cell r="B763" t="str">
            <v>-</v>
          </cell>
          <cell r="C763">
            <v>77</v>
          </cell>
          <cell r="D763" t="str">
            <v/>
          </cell>
          <cell r="E763" t="str">
            <v>-</v>
          </cell>
          <cell r="F763">
            <v>0</v>
          </cell>
          <cell r="G763">
            <v>45</v>
          </cell>
          <cell r="K763" t="str">
            <v/>
          </cell>
          <cell r="N763" t="str">
            <v/>
          </cell>
        </row>
        <row r="764">
          <cell r="A764" t="str">
            <v>-0</v>
          </cell>
          <cell r="B764" t="str">
            <v>-</v>
          </cell>
          <cell r="C764">
            <v>78</v>
          </cell>
          <cell r="D764" t="str">
            <v/>
          </cell>
          <cell r="E764" t="str">
            <v>-</v>
          </cell>
          <cell r="F764">
            <v>0</v>
          </cell>
          <cell r="G764">
            <v>45</v>
          </cell>
          <cell r="K764" t="str">
            <v/>
          </cell>
          <cell r="N764" t="str">
            <v/>
          </cell>
        </row>
        <row r="765">
          <cell r="A765" t="str">
            <v>-0</v>
          </cell>
          <cell r="B765" t="str">
            <v>-</v>
          </cell>
          <cell r="C765">
            <v>79</v>
          </cell>
          <cell r="D765" t="str">
            <v/>
          </cell>
          <cell r="E765" t="str">
            <v>-</v>
          </cell>
          <cell r="F765">
            <v>0</v>
          </cell>
          <cell r="G765">
            <v>45</v>
          </cell>
          <cell r="K765" t="str">
            <v/>
          </cell>
          <cell r="N765" t="str">
            <v/>
          </cell>
        </row>
        <row r="766">
          <cell r="A766" t="str">
            <v>-0</v>
          </cell>
          <cell r="B766" t="str">
            <v>-</v>
          </cell>
          <cell r="C766">
            <v>80</v>
          </cell>
          <cell r="D766" t="str">
            <v/>
          </cell>
          <cell r="E766" t="str">
            <v>-</v>
          </cell>
          <cell r="F766">
            <v>0</v>
          </cell>
          <cell r="G766">
            <v>45</v>
          </cell>
          <cell r="K766" t="str">
            <v/>
          </cell>
          <cell r="N766" t="str">
            <v/>
          </cell>
        </row>
        <row r="767">
          <cell r="A767" t="str">
            <v>-0</v>
          </cell>
          <cell r="B767" t="str">
            <v>-</v>
          </cell>
          <cell r="C767">
            <v>81</v>
          </cell>
          <cell r="D767" t="str">
            <v/>
          </cell>
          <cell r="E767" t="str">
            <v>-</v>
          </cell>
          <cell r="F767">
            <v>0</v>
          </cell>
          <cell r="G767">
            <v>45</v>
          </cell>
          <cell r="K767" t="str">
            <v/>
          </cell>
          <cell r="N767" t="str">
            <v/>
          </cell>
        </row>
        <row r="768">
          <cell r="A768" t="str">
            <v>-0</v>
          </cell>
          <cell r="B768" t="str">
            <v>-</v>
          </cell>
          <cell r="C768">
            <v>82</v>
          </cell>
          <cell r="D768" t="str">
            <v/>
          </cell>
          <cell r="E768" t="str">
            <v>-</v>
          </cell>
          <cell r="F768">
            <v>0</v>
          </cell>
          <cell r="G768">
            <v>45</v>
          </cell>
          <cell r="K768" t="str">
            <v/>
          </cell>
          <cell r="N768" t="str">
            <v/>
          </cell>
        </row>
        <row r="769">
          <cell r="A769" t="str">
            <v>-0</v>
          </cell>
          <cell r="B769" t="str">
            <v>-</v>
          </cell>
          <cell r="C769">
            <v>83</v>
          </cell>
          <cell r="D769" t="str">
            <v/>
          </cell>
          <cell r="E769" t="str">
            <v>-</v>
          </cell>
          <cell r="F769">
            <v>0</v>
          </cell>
          <cell r="G769">
            <v>45</v>
          </cell>
          <cell r="K769" t="str">
            <v/>
          </cell>
          <cell r="N769" t="str">
            <v/>
          </cell>
        </row>
        <row r="770">
          <cell r="A770" t="str">
            <v>-0</v>
          </cell>
          <cell r="B770" t="str">
            <v>-</v>
          </cell>
          <cell r="C770">
            <v>84</v>
          </cell>
          <cell r="D770" t="str">
            <v/>
          </cell>
          <cell r="E770" t="str">
            <v>-</v>
          </cell>
          <cell r="F770">
            <v>0</v>
          </cell>
          <cell r="G770">
            <v>45</v>
          </cell>
          <cell r="K770" t="str">
            <v/>
          </cell>
          <cell r="N770" t="str">
            <v/>
          </cell>
        </row>
        <row r="771">
          <cell r="A771" t="str">
            <v>-0</v>
          </cell>
          <cell r="B771" t="str">
            <v>-</v>
          </cell>
          <cell r="C771">
            <v>85</v>
          </cell>
          <cell r="D771" t="str">
            <v/>
          </cell>
          <cell r="E771" t="str">
            <v>-</v>
          </cell>
          <cell r="F771">
            <v>0</v>
          </cell>
          <cell r="G771">
            <v>45</v>
          </cell>
          <cell r="K771" t="str">
            <v/>
          </cell>
          <cell r="N771" t="str">
            <v/>
          </cell>
        </row>
        <row r="772">
          <cell r="A772" t="str">
            <v>-0</v>
          </cell>
          <cell r="B772" t="str">
            <v>-</v>
          </cell>
          <cell r="C772">
            <v>86</v>
          </cell>
          <cell r="D772" t="str">
            <v/>
          </cell>
          <cell r="E772" t="str">
            <v>-</v>
          </cell>
          <cell r="F772">
            <v>0</v>
          </cell>
          <cell r="G772">
            <v>45</v>
          </cell>
          <cell r="K772" t="str">
            <v/>
          </cell>
          <cell r="N772" t="str">
            <v/>
          </cell>
        </row>
        <row r="773">
          <cell r="A773" t="str">
            <v>-0</v>
          </cell>
          <cell r="B773" t="str">
            <v>-</v>
          </cell>
          <cell r="C773">
            <v>87</v>
          </cell>
          <cell r="D773" t="str">
            <v/>
          </cell>
          <cell r="E773" t="str">
            <v>-</v>
          </cell>
          <cell r="F773">
            <v>0</v>
          </cell>
          <cell r="G773">
            <v>45</v>
          </cell>
          <cell r="K773" t="str">
            <v/>
          </cell>
          <cell r="N773" t="str">
            <v/>
          </cell>
        </row>
        <row r="774">
          <cell r="A774" t="str">
            <v>-0</v>
          </cell>
          <cell r="B774" t="str">
            <v>-</v>
          </cell>
          <cell r="C774">
            <v>88</v>
          </cell>
          <cell r="D774" t="str">
            <v/>
          </cell>
          <cell r="E774" t="str">
            <v>-</v>
          </cell>
          <cell r="F774">
            <v>0</v>
          </cell>
          <cell r="G774">
            <v>45</v>
          </cell>
          <cell r="K774" t="str">
            <v/>
          </cell>
          <cell r="N774" t="str">
            <v/>
          </cell>
        </row>
        <row r="775">
          <cell r="A775" t="str">
            <v>-0</v>
          </cell>
          <cell r="B775" t="str">
            <v>-</v>
          </cell>
          <cell r="C775">
            <v>89</v>
          </cell>
          <cell r="D775" t="str">
            <v/>
          </cell>
          <cell r="E775" t="str">
            <v>-</v>
          </cell>
          <cell r="F775">
            <v>0</v>
          </cell>
          <cell r="G775">
            <v>45</v>
          </cell>
          <cell r="K775" t="str">
            <v/>
          </cell>
          <cell r="N775" t="str">
            <v/>
          </cell>
        </row>
        <row r="776">
          <cell r="A776" t="str">
            <v>-0</v>
          </cell>
          <cell r="B776" t="str">
            <v>-</v>
          </cell>
          <cell r="C776">
            <v>90</v>
          </cell>
          <cell r="D776" t="str">
            <v/>
          </cell>
          <cell r="E776" t="str">
            <v>-</v>
          </cell>
          <cell r="F776">
            <v>0</v>
          </cell>
          <cell r="G776">
            <v>45</v>
          </cell>
          <cell r="K776" t="str">
            <v/>
          </cell>
          <cell r="N776" t="str">
            <v/>
          </cell>
        </row>
        <row r="777">
          <cell r="A777" t="str">
            <v>-0</v>
          </cell>
          <cell r="B777" t="str">
            <v>-</v>
          </cell>
          <cell r="C777">
            <v>91</v>
          </cell>
          <cell r="D777" t="str">
            <v/>
          </cell>
          <cell r="E777" t="str">
            <v>-</v>
          </cell>
          <cell r="F777">
            <v>0</v>
          </cell>
          <cell r="G777">
            <v>45</v>
          </cell>
          <cell r="K777" t="str">
            <v/>
          </cell>
          <cell r="N777" t="str">
            <v/>
          </cell>
        </row>
        <row r="778">
          <cell r="A778" t="str">
            <v>-0</v>
          </cell>
          <cell r="B778" t="str">
            <v>-</v>
          </cell>
          <cell r="C778">
            <v>92</v>
          </cell>
          <cell r="D778" t="str">
            <v/>
          </cell>
          <cell r="E778" t="str">
            <v>-</v>
          </cell>
          <cell r="F778">
            <v>0</v>
          </cell>
          <cell r="G778">
            <v>45</v>
          </cell>
          <cell r="K778" t="str">
            <v/>
          </cell>
          <cell r="N778" t="str">
            <v/>
          </cell>
        </row>
        <row r="779">
          <cell r="A779" t="str">
            <v>-0</v>
          </cell>
          <cell r="B779" t="str">
            <v>-</v>
          </cell>
          <cell r="C779">
            <v>93</v>
          </cell>
          <cell r="D779" t="str">
            <v/>
          </cell>
          <cell r="E779" t="str">
            <v>-</v>
          </cell>
          <cell r="F779">
            <v>0</v>
          </cell>
          <cell r="G779">
            <v>45</v>
          </cell>
          <cell r="K779" t="str">
            <v/>
          </cell>
          <cell r="N779" t="str">
            <v/>
          </cell>
        </row>
        <row r="780">
          <cell r="A780" t="str">
            <v>-0</v>
          </cell>
          <cell r="B780" t="str">
            <v>-</v>
          </cell>
          <cell r="C780">
            <v>94</v>
          </cell>
          <cell r="D780" t="str">
            <v/>
          </cell>
          <cell r="E780" t="str">
            <v>-</v>
          </cell>
          <cell r="F780">
            <v>0</v>
          </cell>
          <cell r="G780">
            <v>45</v>
          </cell>
          <cell r="K780" t="str">
            <v/>
          </cell>
          <cell r="N780" t="str">
            <v/>
          </cell>
        </row>
        <row r="781">
          <cell r="A781" t="str">
            <v>-0</v>
          </cell>
          <cell r="B781" t="str">
            <v>-</v>
          </cell>
          <cell r="C781">
            <v>95</v>
          </cell>
          <cell r="D781" t="str">
            <v/>
          </cell>
          <cell r="E781" t="str">
            <v>-</v>
          </cell>
          <cell r="F781">
            <v>0</v>
          </cell>
          <cell r="G781">
            <v>45</v>
          </cell>
          <cell r="K781" t="str">
            <v/>
          </cell>
          <cell r="N781" t="str">
            <v/>
          </cell>
        </row>
        <row r="782">
          <cell r="A782" t="str">
            <v>-0</v>
          </cell>
          <cell r="B782" t="str">
            <v>-</v>
          </cell>
          <cell r="C782">
            <v>96</v>
          </cell>
          <cell r="D782" t="str">
            <v/>
          </cell>
          <cell r="E782" t="str">
            <v>-</v>
          </cell>
          <cell r="F782">
            <v>0</v>
          </cell>
          <cell r="G782">
            <v>45</v>
          </cell>
          <cell r="K782" t="str">
            <v/>
          </cell>
          <cell r="N782" t="str">
            <v/>
          </cell>
        </row>
        <row r="783">
          <cell r="A783" t="str">
            <v>-0</v>
          </cell>
          <cell r="B783" t="str">
            <v>-</v>
          </cell>
          <cell r="C783">
            <v>97</v>
          </cell>
          <cell r="D783" t="str">
            <v/>
          </cell>
          <cell r="E783" t="str">
            <v>-</v>
          </cell>
          <cell r="F783">
            <v>0</v>
          </cell>
          <cell r="G783">
            <v>45</v>
          </cell>
          <cell r="K783" t="str">
            <v/>
          </cell>
          <cell r="N783" t="str">
            <v/>
          </cell>
        </row>
        <row r="784">
          <cell r="A784" t="str">
            <v>-0</v>
          </cell>
          <cell r="B784" t="str">
            <v>-</v>
          </cell>
          <cell r="C784">
            <v>98</v>
          </cell>
          <cell r="D784" t="str">
            <v/>
          </cell>
          <cell r="E784" t="str">
            <v>-</v>
          </cell>
          <cell r="F784">
            <v>0</v>
          </cell>
          <cell r="G784">
            <v>45</v>
          </cell>
          <cell r="K784" t="str">
            <v/>
          </cell>
          <cell r="N784" t="str">
            <v/>
          </cell>
        </row>
        <row r="785">
          <cell r="A785" t="str">
            <v>-0</v>
          </cell>
          <cell r="B785" t="str">
            <v>-</v>
          </cell>
          <cell r="C785">
            <v>99</v>
          </cell>
          <cell r="D785" t="str">
            <v/>
          </cell>
          <cell r="E785" t="str">
            <v>-</v>
          </cell>
          <cell r="F785">
            <v>0</v>
          </cell>
          <cell r="G785">
            <v>45</v>
          </cell>
          <cell r="K785" t="str">
            <v/>
          </cell>
          <cell r="N785" t="str">
            <v/>
          </cell>
        </row>
        <row r="786">
          <cell r="A786" t="str">
            <v>-0</v>
          </cell>
          <cell r="B786" t="str">
            <v>-</v>
          </cell>
          <cell r="C786">
            <v>100</v>
          </cell>
          <cell r="D786" t="str">
            <v/>
          </cell>
          <cell r="E786" t="str">
            <v>-</v>
          </cell>
          <cell r="F786">
            <v>0</v>
          </cell>
          <cell r="G786">
            <v>45</v>
          </cell>
          <cell r="K786" t="str">
            <v/>
          </cell>
          <cell r="N786" t="str">
            <v/>
          </cell>
        </row>
        <row r="787">
          <cell r="A787" t="str">
            <v>-0</v>
          </cell>
          <cell r="B787" t="str">
            <v>-</v>
          </cell>
          <cell r="C787">
            <v>101</v>
          </cell>
          <cell r="D787" t="str">
            <v/>
          </cell>
          <cell r="E787" t="str">
            <v>-</v>
          </cell>
          <cell r="F787">
            <v>0</v>
          </cell>
          <cell r="G787">
            <v>45</v>
          </cell>
          <cell r="K787" t="str">
            <v/>
          </cell>
          <cell r="N787" t="str">
            <v/>
          </cell>
        </row>
        <row r="788">
          <cell r="A788" t="str">
            <v>-0</v>
          </cell>
          <cell r="B788" t="str">
            <v>-</v>
          </cell>
          <cell r="C788">
            <v>102</v>
          </cell>
          <cell r="D788" t="str">
            <v/>
          </cell>
          <cell r="E788" t="str">
            <v>-</v>
          </cell>
          <cell r="F788">
            <v>0</v>
          </cell>
          <cell r="G788">
            <v>45</v>
          </cell>
          <cell r="K788" t="str">
            <v/>
          </cell>
          <cell r="N788" t="str">
            <v/>
          </cell>
        </row>
        <row r="789">
          <cell r="A789" t="str">
            <v>-0</v>
          </cell>
          <cell r="B789" t="str">
            <v>-</v>
          </cell>
          <cell r="C789">
            <v>103</v>
          </cell>
          <cell r="D789" t="str">
            <v/>
          </cell>
          <cell r="E789" t="str">
            <v>-</v>
          </cell>
          <cell r="F789">
            <v>0</v>
          </cell>
          <cell r="G789">
            <v>45</v>
          </cell>
          <cell r="K789" t="str">
            <v/>
          </cell>
          <cell r="N789" t="str">
            <v/>
          </cell>
        </row>
        <row r="790">
          <cell r="A790" t="str">
            <v>-0</v>
          </cell>
          <cell r="B790" t="str">
            <v>-</v>
          </cell>
          <cell r="C790">
            <v>104</v>
          </cell>
          <cell r="D790" t="str">
            <v/>
          </cell>
          <cell r="E790" t="str">
            <v>-</v>
          </cell>
          <cell r="F790">
            <v>0</v>
          </cell>
          <cell r="G790">
            <v>45</v>
          </cell>
          <cell r="K790" t="str">
            <v/>
          </cell>
          <cell r="N790" t="str">
            <v/>
          </cell>
        </row>
        <row r="791">
          <cell r="A791" t="str">
            <v>-0</v>
          </cell>
          <cell r="B791" t="str">
            <v>-</v>
          </cell>
          <cell r="C791">
            <v>105</v>
          </cell>
          <cell r="D791" t="str">
            <v/>
          </cell>
          <cell r="E791" t="str">
            <v>-</v>
          </cell>
          <cell r="F791">
            <v>0</v>
          </cell>
          <cell r="G791">
            <v>45</v>
          </cell>
          <cell r="K791" t="str">
            <v/>
          </cell>
          <cell r="N791" t="str">
            <v/>
          </cell>
        </row>
        <row r="792">
          <cell r="A792" t="str">
            <v>-0</v>
          </cell>
          <cell r="B792" t="str">
            <v>-</v>
          </cell>
          <cell r="C792">
            <v>106</v>
          </cell>
          <cell r="D792" t="str">
            <v/>
          </cell>
          <cell r="E792" t="str">
            <v>-</v>
          </cell>
          <cell r="F792">
            <v>0</v>
          </cell>
          <cell r="G792">
            <v>45</v>
          </cell>
          <cell r="K792" t="str">
            <v/>
          </cell>
          <cell r="N792" t="str">
            <v/>
          </cell>
        </row>
        <row r="793">
          <cell r="A793" t="str">
            <v>-0</v>
          </cell>
          <cell r="B793" t="str">
            <v>-</v>
          </cell>
          <cell r="C793">
            <v>107</v>
          </cell>
          <cell r="D793" t="str">
            <v/>
          </cell>
          <cell r="E793" t="str">
            <v>-</v>
          </cell>
          <cell r="F793">
            <v>0</v>
          </cell>
          <cell r="G793">
            <v>45</v>
          </cell>
          <cell r="K793" t="str">
            <v/>
          </cell>
          <cell r="N793" t="str">
            <v/>
          </cell>
        </row>
        <row r="794">
          <cell r="A794" t="str">
            <v>-0</v>
          </cell>
          <cell r="B794" t="str">
            <v>-</v>
          </cell>
          <cell r="C794">
            <v>108</v>
          </cell>
          <cell r="D794" t="str">
            <v/>
          </cell>
          <cell r="E794" t="str">
            <v>-</v>
          </cell>
          <cell r="F794">
            <v>0</v>
          </cell>
          <cell r="G794">
            <v>45</v>
          </cell>
          <cell r="K794" t="str">
            <v/>
          </cell>
          <cell r="N794" t="str">
            <v/>
          </cell>
        </row>
        <row r="795">
          <cell r="A795" t="str">
            <v>-0</v>
          </cell>
          <cell r="B795" t="str">
            <v>-</v>
          </cell>
          <cell r="C795">
            <v>109</v>
          </cell>
          <cell r="D795" t="str">
            <v/>
          </cell>
          <cell r="E795" t="str">
            <v>-</v>
          </cell>
          <cell r="F795">
            <v>0</v>
          </cell>
          <cell r="G795">
            <v>45</v>
          </cell>
          <cell r="K795" t="str">
            <v/>
          </cell>
          <cell r="N795" t="str">
            <v/>
          </cell>
        </row>
        <row r="796">
          <cell r="A796" t="str">
            <v>-0</v>
          </cell>
          <cell r="B796" t="str">
            <v>-</v>
          </cell>
          <cell r="C796">
            <v>110</v>
          </cell>
          <cell r="D796" t="str">
            <v/>
          </cell>
          <cell r="E796" t="str">
            <v>-</v>
          </cell>
          <cell r="F796">
            <v>0</v>
          </cell>
          <cell r="G796">
            <v>45</v>
          </cell>
          <cell r="K796" t="str">
            <v/>
          </cell>
          <cell r="N796" t="str">
            <v/>
          </cell>
        </row>
        <row r="797">
          <cell r="A797" t="str">
            <v>-0</v>
          </cell>
          <cell r="B797" t="str">
            <v>-</v>
          </cell>
          <cell r="C797">
            <v>111</v>
          </cell>
          <cell r="D797" t="str">
            <v/>
          </cell>
          <cell r="E797" t="str">
            <v>-</v>
          </cell>
          <cell r="F797">
            <v>0</v>
          </cell>
          <cell r="G797">
            <v>45</v>
          </cell>
          <cell r="K797" t="str">
            <v/>
          </cell>
          <cell r="N797" t="str">
            <v/>
          </cell>
        </row>
        <row r="798">
          <cell r="A798" t="str">
            <v>-0</v>
          </cell>
          <cell r="B798" t="str">
            <v>-</v>
          </cell>
          <cell r="C798">
            <v>112</v>
          </cell>
          <cell r="D798" t="str">
            <v/>
          </cell>
          <cell r="E798" t="str">
            <v>-</v>
          </cell>
          <cell r="F798">
            <v>0</v>
          </cell>
          <cell r="G798">
            <v>45</v>
          </cell>
          <cell r="K798" t="str">
            <v/>
          </cell>
          <cell r="N798" t="str">
            <v/>
          </cell>
        </row>
        <row r="799">
          <cell r="A799" t="str">
            <v>-0</v>
          </cell>
          <cell r="B799" t="str">
            <v>-</v>
          </cell>
          <cell r="C799">
            <v>113</v>
          </cell>
          <cell r="D799" t="str">
            <v/>
          </cell>
          <cell r="E799" t="str">
            <v>-</v>
          </cell>
          <cell r="F799">
            <v>0</v>
          </cell>
          <cell r="G799">
            <v>45</v>
          </cell>
          <cell r="K799" t="str">
            <v/>
          </cell>
          <cell r="N799" t="str">
            <v/>
          </cell>
        </row>
        <row r="800">
          <cell r="A800" t="str">
            <v>-0</v>
          </cell>
          <cell r="B800" t="str">
            <v>-</v>
          </cell>
          <cell r="C800">
            <v>114</v>
          </cell>
          <cell r="D800" t="str">
            <v/>
          </cell>
          <cell r="E800" t="str">
            <v>-</v>
          </cell>
          <cell r="F800">
            <v>0</v>
          </cell>
          <cell r="G800">
            <v>45</v>
          </cell>
          <cell r="K800" t="str">
            <v/>
          </cell>
          <cell r="N800" t="str">
            <v/>
          </cell>
        </row>
        <row r="801">
          <cell r="A801" t="str">
            <v>-0</v>
          </cell>
          <cell r="B801" t="str">
            <v>-</v>
          </cell>
          <cell r="C801">
            <v>115</v>
          </cell>
          <cell r="D801" t="str">
            <v/>
          </cell>
          <cell r="E801" t="str">
            <v>-</v>
          </cell>
          <cell r="F801">
            <v>0</v>
          </cell>
          <cell r="G801">
            <v>45</v>
          </cell>
          <cell r="K801" t="str">
            <v/>
          </cell>
          <cell r="N801" t="str">
            <v/>
          </cell>
        </row>
        <row r="802">
          <cell r="A802" t="str">
            <v>-0</v>
          </cell>
          <cell r="B802" t="str">
            <v>-</v>
          </cell>
          <cell r="C802">
            <v>116</v>
          </cell>
          <cell r="D802" t="str">
            <v/>
          </cell>
          <cell r="E802" t="str">
            <v>-</v>
          </cell>
          <cell r="F802">
            <v>0</v>
          </cell>
          <cell r="G802">
            <v>45</v>
          </cell>
          <cell r="K802" t="str">
            <v/>
          </cell>
          <cell r="N802" t="str">
            <v/>
          </cell>
        </row>
        <row r="803">
          <cell r="A803" t="str">
            <v>-0</v>
          </cell>
          <cell r="B803" t="str">
            <v>-</v>
          </cell>
          <cell r="C803">
            <v>117</v>
          </cell>
          <cell r="D803" t="str">
            <v/>
          </cell>
          <cell r="E803" t="str">
            <v>-</v>
          </cell>
          <cell r="F803">
            <v>0</v>
          </cell>
          <cell r="G803">
            <v>45</v>
          </cell>
          <cell r="K803" t="str">
            <v/>
          </cell>
          <cell r="N803" t="str">
            <v/>
          </cell>
        </row>
        <row r="804">
          <cell r="A804" t="str">
            <v>-0</v>
          </cell>
          <cell r="B804" t="str">
            <v>-</v>
          </cell>
          <cell r="C804">
            <v>118</v>
          </cell>
          <cell r="D804" t="str">
            <v/>
          </cell>
          <cell r="E804" t="str">
            <v>-</v>
          </cell>
          <cell r="F804">
            <v>0</v>
          </cell>
          <cell r="G804">
            <v>45</v>
          </cell>
          <cell r="K804" t="str">
            <v/>
          </cell>
          <cell r="N804" t="str">
            <v/>
          </cell>
        </row>
        <row r="805">
          <cell r="A805" t="str">
            <v>-0</v>
          </cell>
          <cell r="B805" t="str">
            <v>-</v>
          </cell>
          <cell r="C805">
            <v>119</v>
          </cell>
          <cell r="D805" t="str">
            <v/>
          </cell>
          <cell r="E805" t="str">
            <v>-</v>
          </cell>
          <cell r="F805">
            <v>0</v>
          </cell>
          <cell r="G805">
            <v>45</v>
          </cell>
          <cell r="K805" t="str">
            <v/>
          </cell>
          <cell r="N805" t="str">
            <v/>
          </cell>
        </row>
        <row r="806">
          <cell r="A806" t="str">
            <v>-0</v>
          </cell>
          <cell r="B806" t="str">
            <v>-</v>
          </cell>
          <cell r="C806">
            <v>120</v>
          </cell>
          <cell r="D806" t="str">
            <v/>
          </cell>
          <cell r="E806" t="str">
            <v>-</v>
          </cell>
          <cell r="F806">
            <v>0</v>
          </cell>
          <cell r="G806">
            <v>45</v>
          </cell>
          <cell r="K806" t="str">
            <v/>
          </cell>
          <cell r="N806" t="str">
            <v/>
          </cell>
        </row>
        <row r="807">
          <cell r="A807" t="str">
            <v>-0</v>
          </cell>
          <cell r="B807" t="str">
            <v>-</v>
          </cell>
          <cell r="C807">
            <v>121</v>
          </cell>
          <cell r="D807" t="str">
            <v/>
          </cell>
          <cell r="E807" t="str">
            <v>-</v>
          </cell>
          <cell r="F807">
            <v>0</v>
          </cell>
          <cell r="G807">
            <v>45</v>
          </cell>
          <cell r="K807" t="str">
            <v/>
          </cell>
          <cell r="N807" t="str">
            <v/>
          </cell>
        </row>
        <row r="808">
          <cell r="A808" t="str">
            <v>-0</v>
          </cell>
          <cell r="B808" t="str">
            <v>-</v>
          </cell>
          <cell r="C808">
            <v>122</v>
          </cell>
          <cell r="D808" t="str">
            <v/>
          </cell>
          <cell r="E808" t="str">
            <v>-</v>
          </cell>
          <cell r="F808">
            <v>0</v>
          </cell>
          <cell r="G808">
            <v>45</v>
          </cell>
          <cell r="K808" t="str">
            <v/>
          </cell>
          <cell r="N808" t="str">
            <v/>
          </cell>
        </row>
        <row r="809">
          <cell r="A809" t="str">
            <v>-0</v>
          </cell>
          <cell r="B809" t="str">
            <v>-</v>
          </cell>
          <cell r="C809">
            <v>123</v>
          </cell>
          <cell r="D809" t="str">
            <v/>
          </cell>
          <cell r="E809" t="str">
            <v>-</v>
          </cell>
          <cell r="F809">
            <v>0</v>
          </cell>
          <cell r="G809">
            <v>45</v>
          </cell>
          <cell r="K809" t="str">
            <v/>
          </cell>
          <cell r="N809" t="str">
            <v/>
          </cell>
        </row>
        <row r="810">
          <cell r="A810" t="str">
            <v>-0</v>
          </cell>
          <cell r="B810" t="str">
            <v>-</v>
          </cell>
          <cell r="C810">
            <v>124</v>
          </cell>
          <cell r="D810" t="str">
            <v/>
          </cell>
          <cell r="E810" t="str">
            <v>-</v>
          </cell>
          <cell r="F810">
            <v>0</v>
          </cell>
          <cell r="G810">
            <v>45</v>
          </cell>
          <cell r="K810" t="str">
            <v/>
          </cell>
          <cell r="N810" t="str">
            <v/>
          </cell>
        </row>
        <row r="811">
          <cell r="A811" t="str">
            <v>-0</v>
          </cell>
          <cell r="B811" t="str">
            <v>-</v>
          </cell>
          <cell r="C811">
            <v>125</v>
          </cell>
          <cell r="D811" t="str">
            <v/>
          </cell>
          <cell r="E811" t="str">
            <v>-</v>
          </cell>
          <cell r="F811">
            <v>0</v>
          </cell>
          <cell r="G811">
            <v>45</v>
          </cell>
          <cell r="K811" t="str">
            <v/>
          </cell>
          <cell r="N811" t="str">
            <v/>
          </cell>
        </row>
        <row r="812">
          <cell r="A812" t="str">
            <v>-0</v>
          </cell>
          <cell r="B812" t="str">
            <v>-</v>
          </cell>
          <cell r="C812">
            <v>126</v>
          </cell>
          <cell r="D812" t="str">
            <v/>
          </cell>
          <cell r="E812" t="str">
            <v>-</v>
          </cell>
          <cell r="F812">
            <v>0</v>
          </cell>
          <cell r="G812">
            <v>45</v>
          </cell>
          <cell r="K812" t="str">
            <v/>
          </cell>
          <cell r="N812" t="str">
            <v/>
          </cell>
        </row>
        <row r="813">
          <cell r="A813" t="str">
            <v>-0</v>
          </cell>
          <cell r="B813" t="str">
            <v>-</v>
          </cell>
          <cell r="C813">
            <v>127</v>
          </cell>
          <cell r="D813" t="str">
            <v/>
          </cell>
          <cell r="E813" t="str">
            <v>-</v>
          </cell>
          <cell r="F813">
            <v>0</v>
          </cell>
          <cell r="G813">
            <v>45</v>
          </cell>
          <cell r="K813" t="str">
            <v/>
          </cell>
          <cell r="N813" t="str">
            <v/>
          </cell>
        </row>
        <row r="814">
          <cell r="A814" t="str">
            <v>-0</v>
          </cell>
          <cell r="B814" t="str">
            <v>-</v>
          </cell>
          <cell r="C814">
            <v>128</v>
          </cell>
          <cell r="D814" t="str">
            <v/>
          </cell>
          <cell r="E814" t="str">
            <v>-</v>
          </cell>
          <cell r="F814">
            <v>0</v>
          </cell>
          <cell r="G814">
            <v>45</v>
          </cell>
          <cell r="K814" t="str">
            <v/>
          </cell>
          <cell r="N814" t="str">
            <v/>
          </cell>
        </row>
        <row r="815">
          <cell r="A815" t="str">
            <v>-0</v>
          </cell>
          <cell r="B815" t="str">
            <v>-</v>
          </cell>
          <cell r="C815">
            <v>129</v>
          </cell>
          <cell r="D815" t="str">
            <v/>
          </cell>
          <cell r="E815" t="str">
            <v>-</v>
          </cell>
          <cell r="F815">
            <v>0</v>
          </cell>
          <cell r="G815">
            <v>45</v>
          </cell>
          <cell r="K815" t="str">
            <v/>
          </cell>
          <cell r="N815" t="str">
            <v/>
          </cell>
        </row>
        <row r="816">
          <cell r="A816" t="str">
            <v>-0</v>
          </cell>
          <cell r="B816" t="str">
            <v>-</v>
          </cell>
          <cell r="C816">
            <v>130</v>
          </cell>
          <cell r="D816" t="str">
            <v/>
          </cell>
          <cell r="E816" t="str">
            <v>-</v>
          </cell>
          <cell r="F816">
            <v>0</v>
          </cell>
          <cell r="G816">
            <v>45</v>
          </cell>
          <cell r="K816" t="str">
            <v/>
          </cell>
          <cell r="N816" t="str">
            <v/>
          </cell>
        </row>
        <row r="817">
          <cell r="A817" t="str">
            <v>-0</v>
          </cell>
          <cell r="B817" t="str">
            <v>-</v>
          </cell>
          <cell r="C817">
            <v>131</v>
          </cell>
          <cell r="D817" t="str">
            <v/>
          </cell>
          <cell r="E817" t="str">
            <v>-</v>
          </cell>
          <cell r="F817">
            <v>0</v>
          </cell>
          <cell r="G817">
            <v>45</v>
          </cell>
          <cell r="K817" t="str">
            <v/>
          </cell>
          <cell r="N817" t="str">
            <v/>
          </cell>
        </row>
        <row r="818">
          <cell r="A818" t="str">
            <v>-0</v>
          </cell>
          <cell r="B818" t="str">
            <v>-</v>
          </cell>
          <cell r="C818">
            <v>132</v>
          </cell>
          <cell r="D818" t="str">
            <v/>
          </cell>
          <cell r="E818" t="str">
            <v>-</v>
          </cell>
          <cell r="F818">
            <v>0</v>
          </cell>
          <cell r="G818">
            <v>45</v>
          </cell>
          <cell r="K818" t="str">
            <v/>
          </cell>
          <cell r="N818" t="str">
            <v/>
          </cell>
        </row>
        <row r="819">
          <cell r="A819" t="str">
            <v>-0</v>
          </cell>
          <cell r="B819" t="str">
            <v>-</v>
          </cell>
          <cell r="C819">
            <v>133</v>
          </cell>
          <cell r="D819" t="str">
            <v/>
          </cell>
          <cell r="E819" t="str">
            <v>-</v>
          </cell>
          <cell r="F819">
            <v>0</v>
          </cell>
          <cell r="G819">
            <v>45</v>
          </cell>
          <cell r="K819" t="str">
            <v/>
          </cell>
          <cell r="N819" t="str">
            <v/>
          </cell>
        </row>
        <row r="820">
          <cell r="A820" t="str">
            <v>-0</v>
          </cell>
          <cell r="B820" t="str">
            <v>-</v>
          </cell>
          <cell r="C820">
            <v>134</v>
          </cell>
          <cell r="D820" t="str">
            <v/>
          </cell>
          <cell r="E820" t="str">
            <v>-</v>
          </cell>
          <cell r="F820">
            <v>0</v>
          </cell>
          <cell r="G820">
            <v>45</v>
          </cell>
          <cell r="K820" t="str">
            <v/>
          </cell>
          <cell r="N820" t="str">
            <v/>
          </cell>
        </row>
        <row r="821">
          <cell r="A821" t="str">
            <v>-0</v>
          </cell>
          <cell r="B821" t="str">
            <v>-</v>
          </cell>
          <cell r="C821">
            <v>135</v>
          </cell>
          <cell r="D821" t="str">
            <v/>
          </cell>
          <cell r="E821" t="str">
            <v>-</v>
          </cell>
          <cell r="F821">
            <v>0</v>
          </cell>
          <cell r="G821">
            <v>45</v>
          </cell>
          <cell r="K821" t="str">
            <v/>
          </cell>
          <cell r="N821" t="str">
            <v/>
          </cell>
        </row>
        <row r="822">
          <cell r="A822" t="str">
            <v>-0</v>
          </cell>
          <cell r="B822" t="str">
            <v>-</v>
          </cell>
          <cell r="C822">
            <v>136</v>
          </cell>
          <cell r="D822" t="str">
            <v/>
          </cell>
          <cell r="E822" t="str">
            <v>-</v>
          </cell>
          <cell r="F822">
            <v>0</v>
          </cell>
          <cell r="G822">
            <v>45</v>
          </cell>
          <cell r="K822" t="str">
            <v/>
          </cell>
          <cell r="N822" t="str">
            <v/>
          </cell>
        </row>
        <row r="823">
          <cell r="A823" t="str">
            <v>-0</v>
          </cell>
          <cell r="B823" t="str">
            <v>-</v>
          </cell>
          <cell r="C823">
            <v>137</v>
          </cell>
          <cell r="D823" t="str">
            <v/>
          </cell>
          <cell r="E823" t="str">
            <v>-</v>
          </cell>
          <cell r="F823">
            <v>0</v>
          </cell>
          <cell r="G823">
            <v>45</v>
          </cell>
          <cell r="K823" t="str">
            <v/>
          </cell>
          <cell r="N823" t="str">
            <v/>
          </cell>
        </row>
        <row r="824">
          <cell r="A824" t="str">
            <v>-0</v>
          </cell>
          <cell r="B824" t="str">
            <v>-</v>
          </cell>
          <cell r="C824">
            <v>138</v>
          </cell>
          <cell r="D824" t="str">
            <v/>
          </cell>
          <cell r="E824" t="str">
            <v>-</v>
          </cell>
          <cell r="F824">
            <v>0</v>
          </cell>
          <cell r="G824">
            <v>45</v>
          </cell>
          <cell r="K824" t="str">
            <v/>
          </cell>
          <cell r="N824" t="str">
            <v/>
          </cell>
        </row>
        <row r="825">
          <cell r="A825" t="str">
            <v>-0</v>
          </cell>
          <cell r="B825" t="str">
            <v>-</v>
          </cell>
          <cell r="C825">
            <v>139</v>
          </cell>
          <cell r="D825" t="str">
            <v/>
          </cell>
          <cell r="E825" t="str">
            <v>-</v>
          </cell>
          <cell r="F825">
            <v>0</v>
          </cell>
          <cell r="G825">
            <v>45</v>
          </cell>
          <cell r="K825" t="str">
            <v/>
          </cell>
          <cell r="N825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"/>
      <sheetName val="メニュー別_摘要入力済"/>
      <sheetName val="振興局別需要額一覧 (2)"/>
      <sheetName val="コード"/>
      <sheetName val="入力例"/>
      <sheetName val="互換性レポート"/>
    </sheetNames>
    <sheetDataSet>
      <sheetData sheetId="0"/>
      <sheetData sheetId="1" refreshError="1"/>
      <sheetData sheetId="2" refreshError="1"/>
      <sheetData sheetId="3">
        <row r="4">
          <cell r="B4" t="str">
            <v>鹿角市</v>
          </cell>
          <cell r="C4" t="str">
            <v>鹿角</v>
          </cell>
          <cell r="D4">
            <v>11</v>
          </cell>
          <cell r="E4" t="str">
            <v>鹿角</v>
          </cell>
          <cell r="F4">
            <v>1</v>
          </cell>
          <cell r="I4" t="str">
            <v>大豆</v>
          </cell>
          <cell r="J4">
            <v>10</v>
          </cell>
          <cell r="K4">
            <v>1000</v>
          </cell>
          <cell r="L4">
            <v>60</v>
          </cell>
          <cell r="M4">
            <v>400</v>
          </cell>
          <cell r="N4">
            <v>30</v>
          </cell>
          <cell r="O4">
            <v>150</v>
          </cell>
          <cell r="P4">
            <v>1</v>
          </cell>
          <cell r="R4">
            <v>1</v>
          </cell>
          <cell r="S4" t="str">
            <v>５月まで</v>
          </cell>
          <cell r="T4">
            <v>1</v>
          </cell>
        </row>
        <row r="5">
          <cell r="B5" t="str">
            <v>小坂町</v>
          </cell>
          <cell r="C5" t="str">
            <v>鹿角</v>
          </cell>
          <cell r="D5">
            <v>12</v>
          </cell>
          <cell r="E5" t="str">
            <v>北秋田</v>
          </cell>
          <cell r="F5">
            <v>2</v>
          </cell>
          <cell r="I5" t="str">
            <v>麦</v>
          </cell>
          <cell r="J5">
            <v>10</v>
          </cell>
          <cell r="K5">
            <v>1000</v>
          </cell>
          <cell r="L5">
            <v>60</v>
          </cell>
          <cell r="M5">
            <v>600</v>
          </cell>
          <cell r="N5">
            <v>10</v>
          </cell>
          <cell r="O5">
            <v>100</v>
          </cell>
          <cell r="P5">
            <v>2</v>
          </cell>
          <cell r="R5">
            <v>2</v>
          </cell>
          <cell r="S5" t="str">
            <v>７月まで</v>
          </cell>
          <cell r="T5">
            <v>2</v>
          </cell>
        </row>
        <row r="6">
          <cell r="B6" t="str">
            <v>大館市</v>
          </cell>
          <cell r="C6" t="str">
            <v>北秋田</v>
          </cell>
          <cell r="D6">
            <v>21</v>
          </cell>
          <cell r="E6" t="str">
            <v>山本</v>
          </cell>
          <cell r="F6">
            <v>3</v>
          </cell>
          <cell r="I6" t="str">
            <v>そば</v>
          </cell>
          <cell r="J6">
            <v>10</v>
          </cell>
          <cell r="K6">
            <v>1000</v>
          </cell>
          <cell r="L6">
            <v>30</v>
          </cell>
          <cell r="M6">
            <v>150</v>
          </cell>
          <cell r="N6">
            <v>10</v>
          </cell>
          <cell r="O6">
            <v>100</v>
          </cell>
          <cell r="P6">
            <v>3</v>
          </cell>
          <cell r="R6">
            <v>3</v>
          </cell>
          <cell r="S6" t="str">
            <v>８月以降</v>
          </cell>
          <cell r="T6">
            <v>3</v>
          </cell>
        </row>
        <row r="7">
          <cell r="B7" t="str">
            <v>北秋田市</v>
          </cell>
          <cell r="C7" t="str">
            <v>北秋田</v>
          </cell>
          <cell r="D7">
            <v>22</v>
          </cell>
          <cell r="E7" t="str">
            <v>秋田</v>
          </cell>
          <cell r="F7">
            <v>4</v>
          </cell>
          <cell r="I7" t="str">
            <v>その他土地利用型作物</v>
          </cell>
          <cell r="J7">
            <v>10</v>
          </cell>
          <cell r="K7">
            <v>1000</v>
          </cell>
          <cell r="L7" t="str">
            <v>-</v>
          </cell>
          <cell r="M7" t="str">
            <v>-</v>
          </cell>
          <cell r="N7" t="str">
            <v>-</v>
          </cell>
          <cell r="O7" t="str">
            <v>-</v>
          </cell>
          <cell r="P7">
            <v>4</v>
          </cell>
        </row>
        <row r="8">
          <cell r="B8" t="str">
            <v>上小阿仁村</v>
          </cell>
          <cell r="C8" t="str">
            <v>北秋田</v>
          </cell>
          <cell r="D8">
            <v>23</v>
          </cell>
          <cell r="E8" t="str">
            <v>由利</v>
          </cell>
          <cell r="F8">
            <v>5</v>
          </cell>
          <cell r="I8" t="str">
            <v>ねぎ</v>
          </cell>
          <cell r="J8">
            <v>10</v>
          </cell>
          <cell r="K8">
            <v>1000</v>
          </cell>
          <cell r="L8">
            <v>1500</v>
          </cell>
          <cell r="M8">
            <v>4000</v>
          </cell>
          <cell r="N8">
            <v>150</v>
          </cell>
          <cell r="O8">
            <v>300</v>
          </cell>
          <cell r="P8">
            <v>5</v>
          </cell>
        </row>
        <row r="9">
          <cell r="B9" t="str">
            <v>能代市</v>
          </cell>
          <cell r="C9" t="str">
            <v>山本</v>
          </cell>
          <cell r="D9">
            <v>31</v>
          </cell>
          <cell r="E9" t="str">
            <v>仙北</v>
          </cell>
          <cell r="F9">
            <v>6</v>
          </cell>
          <cell r="I9" t="str">
            <v>えだまめ</v>
          </cell>
          <cell r="J9">
            <v>10</v>
          </cell>
          <cell r="K9">
            <v>1000</v>
          </cell>
          <cell r="L9">
            <v>300</v>
          </cell>
          <cell r="M9">
            <v>650</v>
          </cell>
          <cell r="N9">
            <v>450</v>
          </cell>
          <cell r="O9">
            <v>800</v>
          </cell>
          <cell r="P9">
            <v>5</v>
          </cell>
        </row>
        <row r="10">
          <cell r="B10" t="str">
            <v>藤里町</v>
          </cell>
          <cell r="C10" t="str">
            <v>山本</v>
          </cell>
          <cell r="D10">
            <v>32</v>
          </cell>
          <cell r="E10" t="str">
            <v>平鹿</v>
          </cell>
          <cell r="F10">
            <v>7</v>
          </cell>
          <cell r="I10" t="str">
            <v>アスパラガス</v>
          </cell>
          <cell r="J10">
            <v>10</v>
          </cell>
          <cell r="K10">
            <v>1000</v>
          </cell>
          <cell r="L10">
            <v>300</v>
          </cell>
          <cell r="M10">
            <v>1500</v>
          </cell>
          <cell r="N10">
            <v>500</v>
          </cell>
          <cell r="O10">
            <v>1000</v>
          </cell>
          <cell r="P10">
            <v>5</v>
          </cell>
        </row>
        <row r="11">
          <cell r="B11" t="str">
            <v>三種町</v>
          </cell>
          <cell r="C11" t="str">
            <v>山本</v>
          </cell>
          <cell r="D11">
            <v>33</v>
          </cell>
          <cell r="E11" t="str">
            <v>雄勝</v>
          </cell>
          <cell r="F11">
            <v>8</v>
          </cell>
          <cell r="I11" t="str">
            <v>アスパラガス(促成)</v>
          </cell>
          <cell r="J11">
            <v>10</v>
          </cell>
          <cell r="K11">
            <v>1000</v>
          </cell>
          <cell r="L11">
            <v>150</v>
          </cell>
          <cell r="M11">
            <v>350</v>
          </cell>
          <cell r="N11">
            <v>1000</v>
          </cell>
          <cell r="O11">
            <v>2000</v>
          </cell>
          <cell r="P11">
            <v>5</v>
          </cell>
        </row>
        <row r="12">
          <cell r="B12" t="str">
            <v>八峰町</v>
          </cell>
          <cell r="C12" t="str">
            <v>山本</v>
          </cell>
          <cell r="D12">
            <v>34</v>
          </cell>
          <cell r="I12" t="str">
            <v>ほうれんそう</v>
          </cell>
          <cell r="J12">
            <v>10</v>
          </cell>
          <cell r="K12">
            <v>1000</v>
          </cell>
          <cell r="L12">
            <v>1000</v>
          </cell>
          <cell r="M12">
            <v>5000</v>
          </cell>
          <cell r="N12">
            <v>300</v>
          </cell>
          <cell r="O12">
            <v>600</v>
          </cell>
          <cell r="P12">
            <v>5</v>
          </cell>
        </row>
        <row r="13">
          <cell r="B13" t="str">
            <v>秋田市</v>
          </cell>
          <cell r="C13" t="str">
            <v>秋田</v>
          </cell>
          <cell r="D13">
            <v>41</v>
          </cell>
          <cell r="I13" t="str">
            <v>トマト</v>
          </cell>
          <cell r="J13">
            <v>10</v>
          </cell>
          <cell r="K13">
            <v>1000</v>
          </cell>
          <cell r="L13">
            <v>4500</v>
          </cell>
          <cell r="M13">
            <v>12000</v>
          </cell>
          <cell r="N13">
            <v>200</v>
          </cell>
          <cell r="O13">
            <v>600</v>
          </cell>
          <cell r="P13">
            <v>5</v>
          </cell>
        </row>
        <row r="14">
          <cell r="B14" t="str">
            <v>男鹿市</v>
          </cell>
          <cell r="C14" t="str">
            <v>秋田</v>
          </cell>
          <cell r="D14">
            <v>42</v>
          </cell>
          <cell r="E14" t="str">
            <v>野菜</v>
          </cell>
          <cell r="F14">
            <v>1</v>
          </cell>
          <cell r="G14">
            <v>3</v>
          </cell>
          <cell r="I14" t="str">
            <v>きゅうり</v>
          </cell>
          <cell r="J14">
            <v>10</v>
          </cell>
          <cell r="K14">
            <v>1000</v>
          </cell>
          <cell r="L14">
            <v>4800</v>
          </cell>
          <cell r="M14">
            <v>15000</v>
          </cell>
          <cell r="N14">
            <v>150</v>
          </cell>
          <cell r="O14">
            <v>250</v>
          </cell>
          <cell r="P14">
            <v>5</v>
          </cell>
        </row>
        <row r="15">
          <cell r="B15" t="str">
            <v>大潟村</v>
          </cell>
          <cell r="C15" t="str">
            <v>秋田</v>
          </cell>
          <cell r="D15">
            <v>43</v>
          </cell>
          <cell r="E15" t="str">
            <v>花き</v>
          </cell>
          <cell r="F15">
            <v>2</v>
          </cell>
          <cell r="G15">
            <v>3</v>
          </cell>
          <cell r="I15" t="str">
            <v>メロン</v>
          </cell>
          <cell r="J15">
            <v>10</v>
          </cell>
          <cell r="K15">
            <v>1000</v>
          </cell>
          <cell r="L15">
            <v>1000</v>
          </cell>
          <cell r="M15">
            <v>2500</v>
          </cell>
          <cell r="N15">
            <v>200</v>
          </cell>
          <cell r="O15">
            <v>600</v>
          </cell>
          <cell r="P15">
            <v>5</v>
          </cell>
        </row>
        <row r="16">
          <cell r="B16" t="str">
            <v>潟上市</v>
          </cell>
          <cell r="C16" t="str">
            <v>秋田</v>
          </cell>
          <cell r="D16">
            <v>44</v>
          </cell>
          <cell r="E16" t="str">
            <v>果樹</v>
          </cell>
          <cell r="F16">
            <v>3</v>
          </cell>
          <cell r="G16">
            <v>3</v>
          </cell>
          <cell r="I16" t="str">
            <v>すいか</v>
          </cell>
          <cell r="J16">
            <v>10</v>
          </cell>
          <cell r="K16">
            <v>1000</v>
          </cell>
          <cell r="L16">
            <v>2500</v>
          </cell>
          <cell r="M16">
            <v>5500</v>
          </cell>
          <cell r="N16">
            <v>100</v>
          </cell>
          <cell r="O16">
            <v>250</v>
          </cell>
          <cell r="P16">
            <v>5</v>
          </cell>
        </row>
        <row r="17">
          <cell r="B17" t="str">
            <v>五城目町</v>
          </cell>
          <cell r="C17" t="str">
            <v>秋田</v>
          </cell>
          <cell r="D17">
            <v>45</v>
          </cell>
          <cell r="E17" t="str">
            <v>土地利用型</v>
          </cell>
          <cell r="F17">
            <v>4</v>
          </cell>
          <cell r="G17">
            <v>3</v>
          </cell>
          <cell r="I17" t="str">
            <v>キャベツ</v>
          </cell>
          <cell r="J17">
            <v>10</v>
          </cell>
          <cell r="K17">
            <v>1000</v>
          </cell>
          <cell r="L17">
            <v>2500</v>
          </cell>
          <cell r="M17">
            <v>7000</v>
          </cell>
          <cell r="N17">
            <v>50</v>
          </cell>
          <cell r="O17">
            <v>100</v>
          </cell>
          <cell r="P17">
            <v>5</v>
          </cell>
        </row>
        <row r="18">
          <cell r="B18" t="str">
            <v>八郎潟町</v>
          </cell>
          <cell r="C18" t="str">
            <v>秋田</v>
          </cell>
          <cell r="D18">
            <v>46</v>
          </cell>
          <cell r="E18" t="str">
            <v>畜産</v>
          </cell>
          <cell r="F18">
            <v>5</v>
          </cell>
          <cell r="G18">
            <v>3</v>
          </cell>
          <cell r="I18" t="str">
            <v>にんにく</v>
          </cell>
          <cell r="J18">
            <v>10</v>
          </cell>
          <cell r="K18">
            <v>1000</v>
          </cell>
          <cell r="P18">
            <v>5</v>
          </cell>
        </row>
        <row r="19">
          <cell r="B19" t="str">
            <v>井川町</v>
          </cell>
          <cell r="C19" t="str">
            <v>秋田</v>
          </cell>
          <cell r="D19">
            <v>47</v>
          </cell>
          <cell r="E19" t="str">
            <v>地域特認</v>
          </cell>
          <cell r="F19">
            <v>6</v>
          </cell>
          <cell r="G19">
            <v>3</v>
          </cell>
          <cell r="I19" t="str">
            <v>だいこん</v>
          </cell>
          <cell r="J19">
            <v>10</v>
          </cell>
          <cell r="K19">
            <v>1000</v>
          </cell>
          <cell r="P19">
            <v>5</v>
          </cell>
        </row>
        <row r="20">
          <cell r="B20" t="str">
            <v>由利本荘市</v>
          </cell>
          <cell r="C20" t="str">
            <v>由利</v>
          </cell>
          <cell r="D20">
            <v>51</v>
          </cell>
          <cell r="E20" t="str">
            <v>就農定着</v>
          </cell>
          <cell r="F20">
            <v>7</v>
          </cell>
          <cell r="G20">
            <v>3</v>
          </cell>
          <cell r="I20" t="str">
            <v>たまねぎ</v>
          </cell>
          <cell r="J20">
            <v>10</v>
          </cell>
          <cell r="K20">
            <v>1000</v>
          </cell>
          <cell r="P20">
            <v>5</v>
          </cell>
        </row>
        <row r="21">
          <cell r="B21" t="str">
            <v>にかほ市</v>
          </cell>
          <cell r="C21" t="str">
            <v>由利</v>
          </cell>
          <cell r="D21">
            <v>52</v>
          </cell>
          <cell r="E21" t="str">
            <v>６次産業化・農商工連携</v>
          </cell>
          <cell r="F21">
            <v>8</v>
          </cell>
          <cell r="G21">
            <v>3</v>
          </cell>
          <cell r="I21" t="str">
            <v>その他野菜</v>
          </cell>
          <cell r="J21">
            <v>10</v>
          </cell>
          <cell r="K21">
            <v>1000</v>
          </cell>
          <cell r="L21" t="str">
            <v>-</v>
          </cell>
          <cell r="M21" t="str">
            <v>-</v>
          </cell>
          <cell r="N21" t="str">
            <v>-</v>
          </cell>
          <cell r="O21" t="str">
            <v>-</v>
          </cell>
          <cell r="P21">
            <v>5</v>
          </cell>
        </row>
        <row r="22">
          <cell r="B22" t="str">
            <v>大仙市</v>
          </cell>
          <cell r="C22" t="str">
            <v>仙北</v>
          </cell>
          <cell r="D22">
            <v>61</v>
          </cell>
          <cell r="E22" t="str">
            <v>災害復旧</v>
          </cell>
          <cell r="F22">
            <v>9</v>
          </cell>
          <cell r="G22">
            <v>3</v>
          </cell>
          <cell r="I22" t="str">
            <v>りんご</v>
          </cell>
          <cell r="J22">
            <v>10</v>
          </cell>
          <cell r="K22">
            <v>1000</v>
          </cell>
          <cell r="L22">
            <v>2000</v>
          </cell>
          <cell r="M22">
            <v>5000</v>
          </cell>
          <cell r="N22">
            <v>50</v>
          </cell>
          <cell r="O22">
            <v>300</v>
          </cell>
          <cell r="P22">
            <v>7</v>
          </cell>
        </row>
        <row r="23">
          <cell r="B23" t="str">
            <v>仙北市</v>
          </cell>
          <cell r="C23" t="str">
            <v>仙北</v>
          </cell>
          <cell r="D23">
            <v>62</v>
          </cell>
          <cell r="I23" t="str">
            <v>ぶどう</v>
          </cell>
          <cell r="J23">
            <v>10</v>
          </cell>
          <cell r="K23">
            <v>1000</v>
          </cell>
          <cell r="L23">
            <v>700</v>
          </cell>
          <cell r="M23">
            <v>3000</v>
          </cell>
          <cell r="N23">
            <v>100</v>
          </cell>
          <cell r="O23">
            <v>650</v>
          </cell>
          <cell r="P23">
            <v>7</v>
          </cell>
        </row>
        <row r="24">
          <cell r="B24" t="str">
            <v>美郷町</v>
          </cell>
          <cell r="C24" t="str">
            <v>仙北</v>
          </cell>
          <cell r="D24">
            <v>63</v>
          </cell>
          <cell r="I24" t="str">
            <v>洋なし</v>
          </cell>
          <cell r="J24">
            <v>10</v>
          </cell>
          <cell r="K24">
            <v>1000</v>
          </cell>
          <cell r="L24">
            <v>1600</v>
          </cell>
          <cell r="M24">
            <v>3500</v>
          </cell>
          <cell r="N24">
            <v>100</v>
          </cell>
          <cell r="O24">
            <v>300</v>
          </cell>
          <cell r="P24">
            <v>7</v>
          </cell>
        </row>
        <row r="25">
          <cell r="B25" t="str">
            <v>横手市</v>
          </cell>
          <cell r="C25" t="str">
            <v>平鹿</v>
          </cell>
          <cell r="D25">
            <v>71</v>
          </cell>
          <cell r="E25" t="str">
            <v>認定農業者(法人)</v>
          </cell>
          <cell r="F25" t="str">
            <v>組</v>
          </cell>
          <cell r="I25" t="str">
            <v>和なし</v>
          </cell>
          <cell r="J25">
            <v>10</v>
          </cell>
          <cell r="K25">
            <v>1000</v>
          </cell>
          <cell r="L25">
            <v>2200</v>
          </cell>
          <cell r="M25">
            <v>3600</v>
          </cell>
          <cell r="N25">
            <v>100</v>
          </cell>
          <cell r="O25">
            <v>300</v>
          </cell>
          <cell r="P25">
            <v>7</v>
          </cell>
        </row>
        <row r="26">
          <cell r="B26" t="str">
            <v>湯沢市</v>
          </cell>
          <cell r="C26" t="str">
            <v>雄勝</v>
          </cell>
          <cell r="D26">
            <v>81</v>
          </cell>
          <cell r="E26" t="str">
            <v>生産部会等</v>
          </cell>
          <cell r="F26" t="str">
            <v>組</v>
          </cell>
          <cell r="I26" t="str">
            <v>もも</v>
          </cell>
          <cell r="J26">
            <v>10</v>
          </cell>
          <cell r="K26">
            <v>1000</v>
          </cell>
          <cell r="L26">
            <v>1600</v>
          </cell>
          <cell r="M26">
            <v>3000</v>
          </cell>
          <cell r="N26">
            <v>100</v>
          </cell>
          <cell r="O26">
            <v>350</v>
          </cell>
          <cell r="P26">
            <v>7</v>
          </cell>
        </row>
        <row r="27">
          <cell r="B27" t="str">
            <v>羽後町</v>
          </cell>
          <cell r="C27" t="str">
            <v>雄勝</v>
          </cell>
          <cell r="D27">
            <v>82</v>
          </cell>
          <cell r="E27" t="str">
            <v>機械共同利用組合</v>
          </cell>
          <cell r="F27" t="str">
            <v>組</v>
          </cell>
          <cell r="I27" t="str">
            <v>おうとう</v>
          </cell>
          <cell r="J27">
            <v>10</v>
          </cell>
          <cell r="K27">
            <v>1000</v>
          </cell>
          <cell r="L27">
            <v>400</v>
          </cell>
          <cell r="M27">
            <v>650</v>
          </cell>
          <cell r="N27">
            <v>1000</v>
          </cell>
          <cell r="O27">
            <v>3000</v>
          </cell>
          <cell r="P27">
            <v>7</v>
          </cell>
        </row>
        <row r="28">
          <cell r="B28" t="str">
            <v>東成瀬村</v>
          </cell>
          <cell r="C28" t="str">
            <v>雄勝</v>
          </cell>
          <cell r="D28">
            <v>83</v>
          </cell>
          <cell r="E28" t="str">
            <v>農業協同組合</v>
          </cell>
          <cell r="F28" t="str">
            <v>組</v>
          </cell>
          <cell r="I28" t="str">
            <v>その他果樹</v>
          </cell>
          <cell r="J28">
            <v>10</v>
          </cell>
          <cell r="K28">
            <v>1000</v>
          </cell>
          <cell r="L28" t="str">
            <v>-</v>
          </cell>
          <cell r="M28" t="str">
            <v>-</v>
          </cell>
          <cell r="N28" t="str">
            <v>-</v>
          </cell>
          <cell r="O28" t="str">
            <v>-</v>
          </cell>
          <cell r="P28">
            <v>7</v>
          </cell>
        </row>
        <row r="29">
          <cell r="E29" t="str">
            <v>認定農業者(個人)</v>
          </cell>
          <cell r="F29" t="str">
            <v>個</v>
          </cell>
          <cell r="I29" t="str">
            <v>リンドウ</v>
          </cell>
          <cell r="J29">
            <v>10</v>
          </cell>
          <cell r="K29">
            <v>1</v>
          </cell>
          <cell r="L29">
            <v>28</v>
          </cell>
          <cell r="M29">
            <v>40</v>
          </cell>
          <cell r="N29">
            <v>20</v>
          </cell>
          <cell r="O29">
            <v>70</v>
          </cell>
          <cell r="P29">
            <v>8</v>
          </cell>
        </row>
        <row r="30">
          <cell r="E30" t="str">
            <v>認定就農者</v>
          </cell>
          <cell r="F30" t="str">
            <v>個</v>
          </cell>
          <cell r="I30" t="str">
            <v>ダリア</v>
          </cell>
          <cell r="J30">
            <v>10</v>
          </cell>
          <cell r="K30">
            <v>1</v>
          </cell>
          <cell r="L30">
            <v>4.2</v>
          </cell>
          <cell r="M30">
            <v>10</v>
          </cell>
          <cell r="N30">
            <v>70</v>
          </cell>
          <cell r="O30">
            <v>150</v>
          </cell>
          <cell r="P30">
            <v>8</v>
          </cell>
        </row>
        <row r="31">
          <cell r="E31" t="str">
            <v>認定就農者（非農家）</v>
          </cell>
          <cell r="F31" t="str">
            <v>個</v>
          </cell>
          <cell r="I31" t="str">
            <v>キク</v>
          </cell>
          <cell r="J31">
            <v>10</v>
          </cell>
          <cell r="K31">
            <v>1</v>
          </cell>
          <cell r="L31">
            <v>20</v>
          </cell>
          <cell r="M31">
            <v>36</v>
          </cell>
          <cell r="N31">
            <v>30</v>
          </cell>
          <cell r="O31">
            <v>80</v>
          </cell>
          <cell r="P31">
            <v>8</v>
          </cell>
        </row>
        <row r="32">
          <cell r="E32" t="str">
            <v>６次化法認定事業者</v>
          </cell>
          <cell r="F32" t="str">
            <v>個</v>
          </cell>
          <cell r="I32" t="str">
            <v>トルコギキョウ</v>
          </cell>
          <cell r="J32">
            <v>10</v>
          </cell>
          <cell r="K32">
            <v>1</v>
          </cell>
          <cell r="L32">
            <v>13</v>
          </cell>
          <cell r="M32">
            <v>27</v>
          </cell>
          <cell r="N32">
            <v>60</v>
          </cell>
          <cell r="O32">
            <v>130</v>
          </cell>
          <cell r="P32">
            <v>8</v>
          </cell>
        </row>
        <row r="33">
          <cell r="E33" t="str">
            <v>女性農業者</v>
          </cell>
          <cell r="F33" t="str">
            <v>個</v>
          </cell>
          <cell r="I33" t="str">
            <v>ユリ</v>
          </cell>
          <cell r="J33">
            <v>10</v>
          </cell>
          <cell r="K33">
            <v>1</v>
          </cell>
          <cell r="L33">
            <v>15</v>
          </cell>
          <cell r="M33">
            <v>21</v>
          </cell>
          <cell r="N33">
            <v>50</v>
          </cell>
          <cell r="O33">
            <v>100</v>
          </cell>
          <cell r="P33">
            <v>8</v>
          </cell>
        </row>
        <row r="34">
          <cell r="E34" t="str">
            <v>女性起業組織</v>
          </cell>
          <cell r="F34" t="str">
            <v>粗</v>
          </cell>
          <cell r="I34" t="str">
            <v>その他花き</v>
          </cell>
          <cell r="J34">
            <v>10</v>
          </cell>
          <cell r="K34">
            <v>1</v>
          </cell>
          <cell r="L34" t="str">
            <v>-</v>
          </cell>
          <cell r="M34" t="str">
            <v>-</v>
          </cell>
          <cell r="N34" t="str">
            <v>-</v>
          </cell>
          <cell r="O34" t="str">
            <v>-</v>
          </cell>
          <cell r="P34">
            <v>8</v>
          </cell>
        </row>
        <row r="35">
          <cell r="I35" t="str">
            <v>葉たばこ</v>
          </cell>
          <cell r="J35">
            <v>10</v>
          </cell>
          <cell r="K35">
            <v>1000</v>
          </cell>
          <cell r="L35">
            <v>212</v>
          </cell>
          <cell r="M35">
            <v>318</v>
          </cell>
          <cell r="N35">
            <v>1495</v>
          </cell>
          <cell r="O35">
            <v>2243</v>
          </cell>
          <cell r="P35">
            <v>9</v>
          </cell>
        </row>
        <row r="36">
          <cell r="I36" t="str">
            <v>肉用牛</v>
          </cell>
          <cell r="J36">
            <v>1</v>
          </cell>
          <cell r="K36">
            <v>1000</v>
          </cell>
          <cell r="L36">
            <v>1</v>
          </cell>
          <cell r="M36">
            <v>1</v>
          </cell>
          <cell r="N36">
            <v>300000</v>
          </cell>
          <cell r="O36">
            <v>1500000</v>
          </cell>
          <cell r="P36">
            <v>10</v>
          </cell>
        </row>
        <row r="37">
          <cell r="I37" t="str">
            <v>肉用牛（預託）</v>
          </cell>
          <cell r="J37">
            <v>1</v>
          </cell>
          <cell r="K37">
            <v>1000</v>
          </cell>
          <cell r="L37">
            <v>1</v>
          </cell>
          <cell r="M37">
            <v>1</v>
          </cell>
          <cell r="N37">
            <v>300000</v>
          </cell>
          <cell r="O37">
            <v>1500000</v>
          </cell>
          <cell r="P37">
            <v>10</v>
          </cell>
        </row>
        <row r="38">
          <cell r="I38" t="str">
            <v>乳用牛</v>
          </cell>
          <cell r="J38">
            <v>1</v>
          </cell>
          <cell r="K38">
            <v>1000</v>
          </cell>
          <cell r="L38">
            <v>7200</v>
          </cell>
          <cell r="M38">
            <v>10800</v>
          </cell>
          <cell r="N38">
            <v>80</v>
          </cell>
          <cell r="O38">
            <v>120</v>
          </cell>
          <cell r="P38">
            <v>11</v>
          </cell>
        </row>
        <row r="39">
          <cell r="I39" t="str">
            <v>乳用牛（預託）</v>
          </cell>
          <cell r="J39">
            <v>1</v>
          </cell>
          <cell r="K39">
            <v>1000</v>
          </cell>
          <cell r="L39">
            <v>7200</v>
          </cell>
          <cell r="M39">
            <v>10800</v>
          </cell>
          <cell r="N39">
            <v>80</v>
          </cell>
          <cell r="O39">
            <v>120</v>
          </cell>
          <cell r="P39">
            <v>11</v>
          </cell>
        </row>
        <row r="40">
          <cell r="I40" t="str">
            <v>比内地鶏</v>
          </cell>
          <cell r="J40">
            <v>1</v>
          </cell>
          <cell r="K40">
            <v>1000</v>
          </cell>
          <cell r="L40">
            <v>1</v>
          </cell>
          <cell r="M40">
            <v>1</v>
          </cell>
          <cell r="N40">
            <v>1500</v>
          </cell>
          <cell r="O40">
            <v>3000</v>
          </cell>
          <cell r="P40">
            <v>12</v>
          </cell>
        </row>
        <row r="41">
          <cell r="I41" t="str">
            <v>飼料増産</v>
          </cell>
          <cell r="J41">
            <v>10</v>
          </cell>
          <cell r="K41">
            <v>1000</v>
          </cell>
          <cell r="L41">
            <v>400</v>
          </cell>
          <cell r="M41">
            <v>5000</v>
          </cell>
          <cell r="N41">
            <v>10</v>
          </cell>
          <cell r="O41">
            <v>60</v>
          </cell>
          <cell r="P41">
            <v>13</v>
          </cell>
        </row>
        <row r="42">
          <cell r="I42" t="str">
            <v>その他畜産物</v>
          </cell>
          <cell r="J42">
            <v>1</v>
          </cell>
          <cell r="K42">
            <v>1000</v>
          </cell>
          <cell r="L42" t="str">
            <v>-</v>
          </cell>
          <cell r="M42" t="str">
            <v>-</v>
          </cell>
          <cell r="N42" t="str">
            <v>-</v>
          </cell>
          <cell r="O42" t="str">
            <v>-</v>
          </cell>
          <cell r="P42">
            <v>14</v>
          </cell>
        </row>
        <row r="43">
          <cell r="I43" t="str">
            <v>加工事業</v>
          </cell>
          <cell r="K43">
            <v>1000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P43">
            <v>15</v>
          </cell>
        </row>
        <row r="44">
          <cell r="I44" t="str">
            <v>加工原料増産</v>
          </cell>
          <cell r="K44">
            <v>1000</v>
          </cell>
          <cell r="L44" t="str">
            <v>-</v>
          </cell>
          <cell r="M44" t="str">
            <v>-</v>
          </cell>
          <cell r="N44" t="str">
            <v>-</v>
          </cell>
          <cell r="O44" t="str">
            <v>-</v>
          </cell>
          <cell r="P44">
            <v>16</v>
          </cell>
        </row>
        <row r="45">
          <cell r="I45" t="str">
            <v>女性活躍支援</v>
          </cell>
          <cell r="K45">
            <v>1000</v>
          </cell>
          <cell r="L45" t="str">
            <v>-</v>
          </cell>
          <cell r="M45" t="str">
            <v>-</v>
          </cell>
          <cell r="N45" t="str">
            <v>-</v>
          </cell>
          <cell r="O45" t="str">
            <v>-</v>
          </cell>
          <cell r="P45">
            <v>17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8228F-B7DA-442F-9F19-F45328905B85}">
  <sheetPr codeName="Sheet21"/>
  <dimension ref="A1:W94"/>
  <sheetViews>
    <sheetView tabSelected="1" view="pageBreakPreview" zoomScaleNormal="100" zoomScaleSheetLayoutView="100" workbookViewId="0">
      <pane ySplit="7" topLeftCell="A8" activePane="bottomLeft" state="frozen"/>
      <selection activeCell="X9" sqref="X9:AB11"/>
      <selection pane="bottomLeft" activeCell="B80" sqref="B80:I82"/>
    </sheetView>
  </sheetViews>
  <sheetFormatPr defaultRowHeight="21" customHeight="1" outlineLevelCol="1" x14ac:dyDescent="0.4"/>
  <cols>
    <col min="1" max="1" width="5.5" style="1" customWidth="1"/>
    <col min="2" max="3" width="11.125" style="1" customWidth="1"/>
    <col min="4" max="4" width="8.25" style="1" customWidth="1"/>
    <col min="5" max="5" width="3.75" style="1" customWidth="1"/>
    <col min="6" max="9" width="11.125" style="1" customWidth="1"/>
    <col min="10" max="10" width="5.5" style="1" customWidth="1"/>
    <col min="11" max="11" width="9.625" style="3" hidden="1" customWidth="1" outlineLevel="1"/>
    <col min="12" max="12" width="9" style="3" hidden="1" customWidth="1" outlineLevel="1"/>
    <col min="13" max="22" width="0.875" style="3" hidden="1" customWidth="1" outlineLevel="1"/>
    <col min="23" max="23" width="9" style="3" collapsed="1"/>
    <col min="24" max="16384" width="9" style="3"/>
  </cols>
  <sheetData>
    <row r="1" spans="1:10" ht="18.75" customHeight="1" x14ac:dyDescent="0.4">
      <c r="J1" s="2" t="s">
        <v>0</v>
      </c>
    </row>
    <row r="2" spans="1:10" ht="12.95" customHeight="1" x14ac:dyDescent="0.4">
      <c r="I2" s="59" t="s">
        <v>1</v>
      </c>
      <c r="J2" s="59"/>
    </row>
    <row r="3" spans="1:10" ht="12.95" customHeight="1" x14ac:dyDescent="0.4">
      <c r="F3" s="63"/>
      <c r="I3" s="64" t="s">
        <v>56</v>
      </c>
      <c r="J3" s="64"/>
    </row>
    <row r="4" spans="1:10" ht="12.95" customHeight="1" x14ac:dyDescent="0.4">
      <c r="B4" s="25"/>
      <c r="F4" s="63"/>
      <c r="I4" s="60"/>
      <c r="J4" s="60"/>
    </row>
    <row r="5" spans="1:10" ht="21" customHeight="1" x14ac:dyDescent="0.4">
      <c r="B5" s="25"/>
    </row>
    <row r="6" spans="1:10" ht="14.25" customHeight="1" x14ac:dyDescent="0.4">
      <c r="B6" s="26"/>
    </row>
    <row r="7" spans="1:10" ht="21" customHeight="1" x14ac:dyDescent="0.4">
      <c r="B7" s="27"/>
    </row>
    <row r="8" spans="1:10" ht="21" customHeight="1" x14ac:dyDescent="0.4">
      <c r="B8" s="5"/>
      <c r="D8" s="6"/>
    </row>
    <row r="9" spans="1:10" ht="18.75" customHeight="1" x14ac:dyDescent="0.4"/>
    <row r="10" spans="1:10" ht="21" customHeight="1" x14ac:dyDescent="0.4">
      <c r="A10" s="61" t="s">
        <v>57</v>
      </c>
      <c r="B10" s="61"/>
      <c r="C10" s="61"/>
      <c r="D10" s="61"/>
      <c r="E10" s="61"/>
      <c r="F10" s="61"/>
      <c r="G10" s="61"/>
      <c r="H10" s="61"/>
      <c r="I10" s="61"/>
      <c r="J10" s="61"/>
    </row>
    <row r="11" spans="1:10" ht="22.5" customHeight="1" x14ac:dyDescent="0.4">
      <c r="A11" s="62" t="s">
        <v>58</v>
      </c>
      <c r="B11" s="62"/>
      <c r="C11" s="62"/>
      <c r="D11" s="62"/>
      <c r="E11" s="62"/>
      <c r="F11" s="62"/>
      <c r="G11" s="62"/>
      <c r="H11" s="62"/>
      <c r="I11" s="62"/>
      <c r="J11" s="62"/>
    </row>
    <row r="12" spans="1:10" ht="22.5" customHeight="1" x14ac:dyDescent="0.4">
      <c r="A12" s="37"/>
      <c r="B12" s="37"/>
      <c r="C12" s="37"/>
      <c r="D12" s="37"/>
      <c r="E12" s="37"/>
      <c r="F12" s="37"/>
      <c r="G12" s="37"/>
      <c r="H12" s="37"/>
      <c r="I12" s="37"/>
      <c r="J12" s="37"/>
    </row>
    <row r="13" spans="1:10" ht="10.5" customHeight="1" x14ac:dyDescent="0.4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0" ht="21" customHeight="1" x14ac:dyDescent="0.4">
      <c r="A14" s="7" t="s">
        <v>2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0" ht="21" customHeight="1" x14ac:dyDescent="0.4">
      <c r="A15" s="23"/>
      <c r="B15" s="8" t="s">
        <v>59</v>
      </c>
      <c r="C15" s="8"/>
      <c r="D15" s="8"/>
      <c r="E15" s="8"/>
      <c r="F15" s="8"/>
      <c r="G15" s="8"/>
      <c r="H15" s="8"/>
      <c r="I15" s="8"/>
      <c r="J15" s="8"/>
    </row>
    <row r="16" spans="1:10" ht="21" customHeight="1" x14ac:dyDescent="0.4">
      <c r="A16" s="23"/>
      <c r="B16" s="58" t="s">
        <v>60</v>
      </c>
      <c r="C16" s="58"/>
      <c r="D16" s="58"/>
      <c r="E16" s="58"/>
      <c r="F16" s="58"/>
      <c r="G16" s="58"/>
      <c r="H16" s="58"/>
      <c r="I16" s="58"/>
      <c r="J16" s="58"/>
    </row>
    <row r="17" spans="1:10" ht="11.25" customHeight="1" x14ac:dyDescent="0.4">
      <c r="A17" s="23"/>
      <c r="B17" s="65"/>
      <c r="C17" s="65"/>
      <c r="D17" s="65"/>
      <c r="E17" s="65"/>
      <c r="F17" s="65"/>
      <c r="G17" s="65"/>
      <c r="H17" s="65"/>
      <c r="I17" s="65"/>
      <c r="J17" s="65"/>
    </row>
    <row r="18" spans="1:10" ht="21" customHeight="1" x14ac:dyDescent="0.4">
      <c r="A18" s="7" t="s">
        <v>66</v>
      </c>
      <c r="B18" s="23"/>
      <c r="C18" s="23"/>
      <c r="D18" s="23"/>
      <c r="E18" s="23"/>
      <c r="F18" s="23"/>
      <c r="G18" s="23"/>
      <c r="H18" s="23"/>
      <c r="I18" s="23"/>
      <c r="J18" s="23"/>
    </row>
    <row r="19" spans="1:10" ht="21" customHeight="1" x14ac:dyDescent="0.4">
      <c r="A19" s="23"/>
      <c r="B19" s="9" t="s">
        <v>3</v>
      </c>
      <c r="C19" s="23"/>
      <c r="D19" s="23"/>
      <c r="E19" s="23"/>
      <c r="F19" s="23"/>
      <c r="G19" s="23"/>
      <c r="H19" s="23"/>
      <c r="I19" s="23"/>
      <c r="J19" s="23"/>
    </row>
    <row r="20" spans="1:10" ht="21" customHeight="1" x14ac:dyDescent="0.4">
      <c r="A20" s="23"/>
      <c r="B20" s="9" t="s">
        <v>4</v>
      </c>
      <c r="C20" s="23"/>
      <c r="D20" s="23"/>
      <c r="E20" s="23"/>
      <c r="F20" s="23"/>
      <c r="G20" s="23"/>
      <c r="H20" s="23"/>
      <c r="I20" s="23"/>
      <c r="J20" s="23"/>
    </row>
    <row r="21" spans="1:10" ht="21" customHeight="1" x14ac:dyDescent="0.4">
      <c r="A21" s="23"/>
      <c r="B21" s="9" t="s">
        <v>5</v>
      </c>
      <c r="C21" s="23"/>
      <c r="D21" s="23"/>
      <c r="E21" s="23"/>
      <c r="F21" s="23"/>
      <c r="G21" s="23"/>
      <c r="H21" s="23"/>
      <c r="I21" s="23"/>
      <c r="J21" s="23"/>
    </row>
    <row r="22" spans="1:10" ht="1.5" customHeight="1" x14ac:dyDescent="0.4">
      <c r="A22" s="23"/>
      <c r="B22" s="23"/>
      <c r="C22" s="23"/>
      <c r="D22" s="23"/>
      <c r="E22" s="23"/>
      <c r="F22" s="23"/>
      <c r="G22" s="23"/>
      <c r="H22" s="23"/>
      <c r="I22" s="23"/>
      <c r="J22" s="23"/>
    </row>
    <row r="23" spans="1:10" ht="21" customHeight="1" x14ac:dyDescent="0.4">
      <c r="A23" s="23"/>
      <c r="B23" s="9" t="s">
        <v>62</v>
      </c>
      <c r="C23" s="23"/>
      <c r="D23" s="23"/>
      <c r="E23" s="23"/>
      <c r="F23" s="23"/>
      <c r="G23" s="23"/>
      <c r="H23" s="23"/>
      <c r="I23" s="23"/>
      <c r="J23" s="23"/>
    </row>
    <row r="24" spans="1:10" ht="21" customHeight="1" x14ac:dyDescent="0.4">
      <c r="A24" s="23"/>
      <c r="B24" s="9" t="s">
        <v>6</v>
      </c>
      <c r="C24" s="23"/>
      <c r="D24" s="23"/>
      <c r="E24" s="23"/>
      <c r="F24" s="23"/>
      <c r="G24" s="23"/>
      <c r="H24" s="23"/>
      <c r="I24" s="23"/>
      <c r="J24" s="23"/>
    </row>
    <row r="25" spans="1:10" ht="21" customHeight="1" x14ac:dyDescent="0.4">
      <c r="A25" s="23"/>
      <c r="B25" s="9" t="s">
        <v>63</v>
      </c>
      <c r="C25" s="23"/>
      <c r="D25" s="23"/>
      <c r="E25" s="23"/>
      <c r="F25" s="23"/>
      <c r="G25" s="23"/>
      <c r="H25" s="23"/>
      <c r="I25" s="23"/>
      <c r="J25" s="23"/>
    </row>
    <row r="26" spans="1:10" ht="11.25" customHeight="1" x14ac:dyDescent="0.4">
      <c r="A26" s="23"/>
      <c r="B26" s="23"/>
      <c r="C26" s="23"/>
      <c r="D26" s="23"/>
      <c r="E26" s="23"/>
      <c r="F26" s="23"/>
      <c r="G26" s="23"/>
      <c r="H26" s="23"/>
      <c r="I26" s="23"/>
      <c r="J26" s="23"/>
    </row>
    <row r="27" spans="1:10" ht="21" customHeight="1" x14ac:dyDescent="0.4">
      <c r="A27" s="7" t="s">
        <v>7</v>
      </c>
      <c r="B27" s="23"/>
      <c r="C27" s="23"/>
      <c r="D27" s="23"/>
      <c r="E27" s="23"/>
      <c r="F27" s="23"/>
      <c r="G27" s="23"/>
      <c r="H27" s="23"/>
      <c r="I27" s="23"/>
      <c r="J27" s="23"/>
    </row>
    <row r="28" spans="1:10" ht="21" customHeight="1" x14ac:dyDescent="0.4">
      <c r="A28" s="23"/>
      <c r="B28" s="9" t="s">
        <v>8</v>
      </c>
      <c r="C28" s="23"/>
      <c r="D28" s="23"/>
      <c r="E28" s="23"/>
      <c r="F28" s="23"/>
      <c r="G28" s="23"/>
      <c r="H28" s="23"/>
      <c r="I28" s="23"/>
      <c r="J28" s="23"/>
    </row>
    <row r="29" spans="1:10" ht="21" customHeight="1" x14ac:dyDescent="0.4">
      <c r="A29" s="23"/>
      <c r="B29" s="9" t="s">
        <v>64</v>
      </c>
      <c r="C29" s="23"/>
      <c r="D29" s="23"/>
      <c r="E29" s="23"/>
      <c r="F29" s="23"/>
      <c r="G29" s="23"/>
      <c r="H29" s="23"/>
      <c r="I29" s="23"/>
      <c r="J29" s="23"/>
    </row>
    <row r="30" spans="1:10" ht="21" hidden="1" customHeight="1" x14ac:dyDescent="0.4">
      <c r="A30" s="23"/>
      <c r="B30" s="23"/>
      <c r="C30" s="23"/>
      <c r="D30" s="23"/>
      <c r="E30" s="23"/>
      <c r="F30" s="23"/>
      <c r="G30" s="23"/>
      <c r="H30" s="23"/>
      <c r="I30" s="23"/>
      <c r="J30" s="23"/>
    </row>
    <row r="31" spans="1:10" ht="21" hidden="1" customHeight="1" x14ac:dyDescent="0.4">
      <c r="A31" s="23"/>
      <c r="B31" s="23"/>
      <c r="C31" s="23"/>
      <c r="D31" s="23"/>
      <c r="E31" s="23"/>
      <c r="F31" s="23"/>
      <c r="G31" s="23"/>
      <c r="H31" s="23"/>
      <c r="I31" s="23"/>
      <c r="J31" s="23"/>
    </row>
    <row r="32" spans="1:10" ht="10.5" customHeight="1" x14ac:dyDescent="0.4">
      <c r="A32" s="23"/>
      <c r="B32" s="23"/>
      <c r="C32" s="23"/>
      <c r="D32" s="23"/>
      <c r="E32" s="23"/>
      <c r="F32" s="23"/>
      <c r="G32" s="23"/>
      <c r="H32" s="23"/>
      <c r="I32" s="23"/>
      <c r="J32" s="23"/>
    </row>
    <row r="33" spans="1:22" ht="21" customHeight="1" x14ac:dyDescent="0.4">
      <c r="A33" s="23" t="s">
        <v>9</v>
      </c>
      <c r="B33" s="9"/>
      <c r="C33" s="23"/>
      <c r="D33" s="23"/>
      <c r="E33" s="23"/>
      <c r="F33" s="23"/>
      <c r="G33" s="23"/>
      <c r="H33" s="23"/>
      <c r="I33" s="23"/>
      <c r="J33" s="23"/>
    </row>
    <row r="34" spans="1:22" ht="21" customHeight="1" x14ac:dyDescent="0.4">
      <c r="A34" s="23"/>
      <c r="B34" s="14" t="s">
        <v>10</v>
      </c>
      <c r="C34" s="14" t="s">
        <v>11</v>
      </c>
      <c r="D34" s="49" t="s">
        <v>12</v>
      </c>
      <c r="E34" s="42"/>
      <c r="F34" s="14" t="s">
        <v>13</v>
      </c>
      <c r="G34" s="14" t="s">
        <v>14</v>
      </c>
      <c r="H34" s="14" t="s">
        <v>15</v>
      </c>
      <c r="I34" s="14" t="s">
        <v>16</v>
      </c>
      <c r="J34" s="23"/>
    </row>
    <row r="35" spans="1:22" ht="21" customHeight="1" x14ac:dyDescent="0.4">
      <c r="A35" s="23"/>
      <c r="B35" s="66">
        <f>[2]CD・単価!D2</f>
        <v>225830</v>
      </c>
      <c r="C35" s="66">
        <f>[2]CD・単価!D3</f>
        <v>67520</v>
      </c>
      <c r="D35" s="67">
        <f>[2]CD・単価!D4</f>
        <v>150290</v>
      </c>
      <c r="E35" s="68"/>
      <c r="F35" s="66">
        <f>[2]CD・単価!D5</f>
        <v>95520</v>
      </c>
      <c r="G35" s="66">
        <f>[2]CD・単価!D6</f>
        <v>101400</v>
      </c>
      <c r="H35" s="66">
        <f>[2]CD・単価!D7</f>
        <v>53030</v>
      </c>
      <c r="I35" s="66">
        <f>[2]CD・単価!D8</f>
        <v>57200</v>
      </c>
      <c r="J35" s="23"/>
    </row>
    <row r="36" spans="1:22" s="1" customFormat="1" ht="11.25" customHeight="1" x14ac:dyDescent="0.4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s="1" customFormat="1" ht="21" customHeight="1" x14ac:dyDescent="0.4">
      <c r="A37" s="7" t="s">
        <v>17</v>
      </c>
      <c r="B37" s="23"/>
      <c r="C37" s="28" t="s">
        <v>61</v>
      </c>
      <c r="D37" s="79"/>
      <c r="E37" s="79"/>
      <c r="F37" s="23"/>
      <c r="G37" s="23"/>
      <c r="H37" s="23"/>
      <c r="I37" s="23"/>
      <c r="J37" s="2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s="1" customFormat="1" ht="10.5" customHeight="1" x14ac:dyDescent="0.4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s="1" customFormat="1" ht="21" customHeight="1" x14ac:dyDescent="0.4">
      <c r="A39" s="7" t="s">
        <v>18</v>
      </c>
      <c r="B39" s="23"/>
      <c r="C39" s="9" t="s">
        <v>65</v>
      </c>
      <c r="D39" s="23"/>
      <c r="E39" s="23"/>
      <c r="F39" s="23"/>
      <c r="G39" s="23"/>
      <c r="H39" s="23"/>
      <c r="I39" s="23"/>
      <c r="J39" s="2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s="1" customFormat="1" ht="10.5" customHeight="1" x14ac:dyDescent="0.4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s="1" customFormat="1" ht="21" customHeight="1" x14ac:dyDescent="0.4">
      <c r="A41" s="7" t="s">
        <v>19</v>
      </c>
      <c r="B41" s="23"/>
      <c r="C41" s="9" t="s">
        <v>20</v>
      </c>
      <c r="D41" s="23"/>
      <c r="E41" s="23"/>
      <c r="F41" s="23"/>
      <c r="G41" s="23"/>
      <c r="H41" s="23"/>
      <c r="I41" s="23"/>
      <c r="J41" s="2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s="1" customFormat="1" ht="21" customHeight="1" x14ac:dyDescent="0.4">
      <c r="A42" s="23"/>
      <c r="B42" s="23"/>
      <c r="C42" s="9" t="s">
        <v>21</v>
      </c>
      <c r="D42" s="23"/>
      <c r="E42" s="23"/>
      <c r="F42" s="23"/>
      <c r="G42" s="23"/>
      <c r="H42" s="23"/>
      <c r="I42" s="23"/>
      <c r="J42" s="2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s="1" customFormat="1" ht="13.5" customHeight="1" x14ac:dyDescent="0.4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s="1" customFormat="1" ht="19.5" x14ac:dyDescent="0.4">
      <c r="A44" s="7" t="s">
        <v>67</v>
      </c>
      <c r="B44" s="23"/>
      <c r="C44" s="9" t="s">
        <v>68</v>
      </c>
      <c r="D44" s="10"/>
      <c r="E44" s="23"/>
      <c r="F44" s="23"/>
      <c r="G44" s="23"/>
      <c r="H44" s="23"/>
      <c r="I44" s="23"/>
      <c r="J44" s="2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s="1" customFormat="1" ht="21" customHeight="1" x14ac:dyDescent="0.4">
      <c r="A45" s="23"/>
      <c r="B45" s="23"/>
      <c r="C45" s="9" t="s">
        <v>69</v>
      </c>
      <c r="D45" s="23"/>
      <c r="E45" s="23"/>
      <c r="F45" s="11"/>
      <c r="G45" s="23"/>
      <c r="H45" s="23"/>
      <c r="I45" s="23"/>
      <c r="J45" s="2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s="1" customFormat="1" ht="21" customHeight="1" x14ac:dyDescent="0.4">
      <c r="A46" s="23"/>
      <c r="B46" s="23"/>
      <c r="C46" s="9" t="s">
        <v>70</v>
      </c>
      <c r="D46" s="23"/>
      <c r="E46" s="23"/>
      <c r="F46" s="11"/>
      <c r="G46" s="23"/>
      <c r="H46" s="23"/>
      <c r="I46" s="12"/>
      <c r="J46" s="2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s="1" customFormat="1" ht="7.5" customHeight="1" x14ac:dyDescent="0.4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s="1" customFormat="1" ht="7.5" customHeight="1" x14ac:dyDescent="0.4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s="1" customFormat="1" ht="7.5" customHeight="1" x14ac:dyDescent="0.4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s="1" customFormat="1" ht="7.5" customHeight="1" x14ac:dyDescent="0.4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s="1" customFormat="1" ht="7.5" customHeight="1" x14ac:dyDescent="0.4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s="1" customFormat="1" ht="7.5" customHeight="1" x14ac:dyDescent="0.4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s="1" customFormat="1" ht="7.5" customHeight="1" x14ac:dyDescent="0.4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s="1" customFormat="1" ht="7.5" customHeight="1" x14ac:dyDescent="0.4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s="1" customFormat="1" ht="7.5" customHeight="1" x14ac:dyDescent="0.4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s="1" customFormat="1" ht="21" customHeight="1" x14ac:dyDescent="0.4">
      <c r="A56" s="23" t="s">
        <v>22</v>
      </c>
      <c r="B56" s="23"/>
      <c r="C56" s="24"/>
      <c r="D56" s="23"/>
      <c r="E56" s="23"/>
      <c r="F56" s="23"/>
      <c r="G56" s="23"/>
      <c r="H56" s="23"/>
      <c r="I56" s="23"/>
      <c r="J56" s="2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s="1" customFormat="1" ht="21" customHeight="1" x14ac:dyDescent="0.4">
      <c r="A57" s="23"/>
      <c r="B57" s="55" t="s">
        <v>71</v>
      </c>
      <c r="C57" s="55"/>
      <c r="D57" s="55"/>
      <c r="E57" s="55"/>
      <c r="F57" s="55"/>
      <c r="G57" s="55"/>
      <c r="H57" s="55"/>
      <c r="I57" s="55"/>
      <c r="J57" s="2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s="1" customFormat="1" ht="21" customHeight="1" x14ac:dyDescent="0.4">
      <c r="A58" s="23"/>
      <c r="B58" s="56" t="s">
        <v>23</v>
      </c>
      <c r="C58" s="56"/>
      <c r="D58" s="56"/>
      <c r="E58" s="56"/>
      <c r="F58" s="56"/>
      <c r="G58" s="56"/>
      <c r="H58" s="56"/>
      <c r="I58" s="56"/>
      <c r="J58" s="2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21" customHeight="1" x14ac:dyDescent="0.4">
      <c r="A59" s="5" t="s">
        <v>24</v>
      </c>
      <c r="B59" s="69"/>
      <c r="C59" s="69"/>
      <c r="D59" s="69"/>
      <c r="E59" s="69"/>
      <c r="F59" s="69"/>
      <c r="G59" s="69"/>
      <c r="H59" s="57"/>
      <c r="I59" s="57"/>
      <c r="J59" s="23"/>
      <c r="K59" s="4" t="s">
        <v>25</v>
      </c>
    </row>
    <row r="60" spans="1:22" ht="21" customHeight="1" x14ac:dyDescent="0.4">
      <c r="A60" s="23"/>
      <c r="B60" s="70" t="s">
        <v>26</v>
      </c>
      <c r="C60" s="71" t="str">
        <f>B4&amp;"　"&amp;B5</f>
        <v>　</v>
      </c>
      <c r="D60" s="71"/>
      <c r="E60" s="71"/>
      <c r="F60" s="71"/>
      <c r="G60" s="71"/>
      <c r="H60" s="71"/>
      <c r="I60" s="71"/>
      <c r="J60" s="23"/>
    </row>
    <row r="61" spans="1:22" ht="21" customHeight="1" x14ac:dyDescent="0.4">
      <c r="A61" s="23"/>
      <c r="B61" s="70" t="s">
        <v>27</v>
      </c>
      <c r="C61" s="72"/>
      <c r="D61" s="72"/>
      <c r="E61" s="72"/>
      <c r="F61" s="72"/>
      <c r="G61" s="70" t="s">
        <v>28</v>
      </c>
      <c r="H61" s="73"/>
      <c r="I61" s="73"/>
      <c r="J61" s="23"/>
    </row>
    <row r="62" spans="1:22" ht="21" customHeight="1" x14ac:dyDescent="0.4">
      <c r="A62" s="23"/>
      <c r="B62" s="74" t="s">
        <v>29</v>
      </c>
      <c r="C62" s="75"/>
      <c r="D62" s="76"/>
      <c r="E62" s="77"/>
      <c r="F62" s="77"/>
      <c r="G62" s="77"/>
      <c r="H62" s="77"/>
      <c r="I62" s="78"/>
      <c r="J62" s="23"/>
    </row>
    <row r="63" spans="1:22" ht="10.5" customHeight="1" x14ac:dyDescent="0.4">
      <c r="A63" s="23"/>
      <c r="B63" s="50" t="s">
        <v>72</v>
      </c>
      <c r="C63" s="50"/>
      <c r="D63" s="50"/>
      <c r="E63" s="50"/>
      <c r="F63" s="50"/>
      <c r="G63" s="50"/>
      <c r="H63" s="50"/>
      <c r="I63" s="50"/>
      <c r="J63" s="50"/>
    </row>
    <row r="64" spans="1:22" ht="10.5" customHeight="1" x14ac:dyDescent="0.4">
      <c r="A64" s="23"/>
      <c r="B64" s="50"/>
      <c r="C64" s="50"/>
      <c r="D64" s="50"/>
      <c r="E64" s="50"/>
      <c r="F64" s="50"/>
      <c r="G64" s="50"/>
      <c r="H64" s="50"/>
      <c r="I64" s="50"/>
      <c r="J64" s="50"/>
    </row>
    <row r="65" spans="1:11" ht="21.75" customHeight="1" x14ac:dyDescent="0.4">
      <c r="A65" s="23"/>
      <c r="B65" s="8" t="s">
        <v>30</v>
      </c>
      <c r="C65" s="13"/>
      <c r="D65" s="13"/>
      <c r="E65" s="13"/>
      <c r="F65" s="13"/>
      <c r="G65" s="13"/>
      <c r="H65" s="13"/>
      <c r="I65" s="13"/>
      <c r="J65" s="23"/>
    </row>
    <row r="66" spans="1:11" ht="12" customHeight="1" x14ac:dyDescent="0.4">
      <c r="A66" s="23"/>
      <c r="B66" s="23"/>
      <c r="C66" s="23"/>
      <c r="D66" s="23"/>
      <c r="E66" s="23"/>
      <c r="F66" s="23"/>
      <c r="G66" s="23"/>
      <c r="H66" s="23"/>
      <c r="I66" s="23"/>
      <c r="J66" s="23"/>
    </row>
    <row r="67" spans="1:11" ht="21" customHeight="1" x14ac:dyDescent="0.4">
      <c r="A67" s="24" t="s">
        <v>31</v>
      </c>
      <c r="B67" s="23"/>
      <c r="C67" s="23"/>
      <c r="D67" s="23"/>
      <c r="E67" s="23"/>
      <c r="F67" s="23"/>
      <c r="G67" s="23"/>
      <c r="H67" s="23"/>
      <c r="I67" s="23"/>
      <c r="J67" s="23"/>
    </row>
    <row r="68" spans="1:11" ht="21.75" customHeight="1" thickBot="1" x14ac:dyDescent="0.45">
      <c r="A68" s="23"/>
      <c r="B68" s="43" t="s">
        <v>32</v>
      </c>
      <c r="C68" s="51" t="s">
        <v>33</v>
      </c>
      <c r="D68" s="43" t="s">
        <v>34</v>
      </c>
      <c r="E68" s="52"/>
      <c r="F68" s="52"/>
      <c r="G68" s="43" t="s">
        <v>35</v>
      </c>
      <c r="H68" s="43"/>
      <c r="I68" s="43"/>
      <c r="J68" s="23"/>
    </row>
    <row r="69" spans="1:11" ht="40.5" customHeight="1" thickTop="1" x14ac:dyDescent="0.4">
      <c r="A69" s="23"/>
      <c r="B69" s="43"/>
      <c r="C69" s="51"/>
      <c r="D69" s="15" t="s">
        <v>36</v>
      </c>
      <c r="E69" s="53" t="s">
        <v>37</v>
      </c>
      <c r="F69" s="54"/>
      <c r="G69" s="42" t="s">
        <v>38</v>
      </c>
      <c r="H69" s="43"/>
      <c r="I69" s="16" t="s">
        <v>39</v>
      </c>
      <c r="J69" s="23"/>
      <c r="K69" s="3" t="s">
        <v>40</v>
      </c>
    </row>
    <row r="70" spans="1:11" ht="27" customHeight="1" x14ac:dyDescent="0.4">
      <c r="A70" s="23"/>
      <c r="B70" s="44" t="s">
        <v>10</v>
      </c>
      <c r="C70" s="45" t="s">
        <v>54</v>
      </c>
      <c r="D70" s="46" t="s">
        <v>54</v>
      </c>
      <c r="E70" s="47" t="s">
        <v>41</v>
      </c>
      <c r="F70" s="48"/>
      <c r="G70" s="40" t="str">
        <f>IFERROR(VLOOKUP(K70,[2]Ｋ入力シート!A:N,14,FALSE),"")</f>
        <v/>
      </c>
      <c r="H70" s="41"/>
      <c r="I70" s="17" t="s">
        <v>55</v>
      </c>
      <c r="J70" s="23"/>
      <c r="K70" s="3" t="str">
        <f>"りんご"&amp;$H$59&amp;"-1"</f>
        <v>りんご-1</v>
      </c>
    </row>
    <row r="71" spans="1:11" ht="27" customHeight="1" x14ac:dyDescent="0.4">
      <c r="A71" s="23"/>
      <c r="B71" s="44"/>
      <c r="C71" s="45"/>
      <c r="D71" s="46"/>
      <c r="E71" s="47"/>
      <c r="F71" s="48"/>
      <c r="G71" s="40" t="str">
        <f>IFERROR(VLOOKUP(K71,[2]Ｋ入力シート!A:N,14,FALSE),"")</f>
        <v/>
      </c>
      <c r="H71" s="41"/>
      <c r="I71" s="17" t="s">
        <v>54</v>
      </c>
      <c r="J71" s="23"/>
      <c r="K71" s="3" t="str">
        <f>"りんご"&amp;$H$59&amp;"-2"</f>
        <v>りんご-2</v>
      </c>
    </row>
    <row r="72" spans="1:11" ht="27" customHeight="1" x14ac:dyDescent="0.4">
      <c r="A72" s="23"/>
      <c r="B72" s="44"/>
      <c r="C72" s="45"/>
      <c r="D72" s="46"/>
      <c r="E72" s="47"/>
      <c r="F72" s="48"/>
      <c r="G72" s="40" t="str">
        <f>IFERROR(VLOOKUP(K72,[2]Ｋ入力シート!A:N,14,FALSE),"")</f>
        <v/>
      </c>
      <c r="H72" s="41"/>
      <c r="I72" s="17" t="s">
        <v>54</v>
      </c>
      <c r="J72" s="23"/>
      <c r="K72" s="3" t="str">
        <f>"りんご"&amp;$H$59&amp;"-3"</f>
        <v>りんご-3</v>
      </c>
    </row>
    <row r="73" spans="1:11" ht="27" customHeight="1" x14ac:dyDescent="0.4">
      <c r="A73" s="23"/>
      <c r="B73" s="18" t="s">
        <v>11</v>
      </c>
      <c r="C73" s="17" t="s">
        <v>55</v>
      </c>
      <c r="D73" s="19" t="s">
        <v>55</v>
      </c>
      <c r="E73" s="38"/>
      <c r="F73" s="39"/>
      <c r="G73" s="40" t="str">
        <f>IFERROR(VLOOKUP(K73,[2]Ｋ入力シート!A:N,14,FALSE),"")</f>
        <v/>
      </c>
      <c r="H73" s="41"/>
      <c r="I73" s="17" t="s">
        <v>54</v>
      </c>
      <c r="J73" s="23"/>
      <c r="K73" s="3" t="str">
        <f>"ぶどう"&amp;$H$59&amp;"-1"</f>
        <v>ぶどう-1</v>
      </c>
    </row>
    <row r="74" spans="1:11" ht="27" customHeight="1" x14ac:dyDescent="0.4">
      <c r="A74" s="23"/>
      <c r="B74" s="18" t="s">
        <v>12</v>
      </c>
      <c r="C74" s="17" t="s">
        <v>55</v>
      </c>
      <c r="D74" s="19" t="s">
        <v>55</v>
      </c>
      <c r="E74" s="38"/>
      <c r="F74" s="39"/>
      <c r="G74" s="40" t="str">
        <f>IFERROR(VLOOKUP(K74,[2]Ｋ入力シート!A:N,14,FALSE),"")</f>
        <v/>
      </c>
      <c r="H74" s="41"/>
      <c r="I74" s="17" t="s">
        <v>54</v>
      </c>
      <c r="J74" s="23"/>
      <c r="K74" s="3" t="str">
        <f>"もも"&amp;$H$59&amp;"-1"</f>
        <v>もも-1</v>
      </c>
    </row>
    <row r="75" spans="1:11" ht="27" customHeight="1" x14ac:dyDescent="0.4">
      <c r="A75" s="23"/>
      <c r="B75" s="20" t="s">
        <v>13</v>
      </c>
      <c r="C75" s="17" t="s">
        <v>55</v>
      </c>
      <c r="D75" s="19" t="s">
        <v>55</v>
      </c>
      <c r="E75" s="38"/>
      <c r="F75" s="39"/>
      <c r="G75" s="40" t="str">
        <f>IFERROR(VLOOKUP(K75,[2]Ｋ入力シート!A:N,14,FALSE),"")</f>
        <v/>
      </c>
      <c r="H75" s="41"/>
      <c r="I75" s="17" t="s">
        <v>54</v>
      </c>
      <c r="J75" s="23"/>
      <c r="K75" s="3" t="str">
        <f>"おうとう"&amp;$H$59&amp;"-1"</f>
        <v>おうとう-1</v>
      </c>
    </row>
    <row r="76" spans="1:11" ht="27" customHeight="1" x14ac:dyDescent="0.4">
      <c r="A76" s="23"/>
      <c r="B76" s="18" t="s">
        <v>14</v>
      </c>
      <c r="C76" s="17" t="s">
        <v>55</v>
      </c>
      <c r="D76" s="19" t="s">
        <v>55</v>
      </c>
      <c r="E76" s="38"/>
      <c r="F76" s="39"/>
      <c r="G76" s="40" t="str">
        <f>IFERROR(VLOOKUP(K76,[2]Ｋ入力シート!A:N,14,FALSE),"")</f>
        <v/>
      </c>
      <c r="H76" s="41"/>
      <c r="I76" s="17" t="s">
        <v>54</v>
      </c>
      <c r="J76" s="23"/>
      <c r="K76" s="3" t="str">
        <f>"なし"&amp;$H$59&amp;"-1"</f>
        <v>なし-1</v>
      </c>
    </row>
    <row r="77" spans="1:11" ht="27" customHeight="1" x14ac:dyDescent="0.4">
      <c r="A77" s="23"/>
      <c r="B77" s="18" t="s">
        <v>15</v>
      </c>
      <c r="C77" s="17" t="s">
        <v>55</v>
      </c>
      <c r="D77" s="19" t="s">
        <v>55</v>
      </c>
      <c r="E77" s="38"/>
      <c r="F77" s="39"/>
      <c r="G77" s="40" t="str">
        <f>IFERROR(VLOOKUP(K77,[2]Ｋ入力シート!A:N,14,FALSE),"")</f>
        <v/>
      </c>
      <c r="H77" s="41"/>
      <c r="I77" s="17" t="s">
        <v>54</v>
      </c>
      <c r="J77" s="23"/>
      <c r="K77" s="3" t="str">
        <f>"うめ"&amp;$H$59&amp;"-1"</f>
        <v>うめ-1</v>
      </c>
    </row>
    <row r="78" spans="1:11" ht="27" customHeight="1" x14ac:dyDescent="0.4">
      <c r="A78" s="23"/>
      <c r="B78" s="18" t="s">
        <v>16</v>
      </c>
      <c r="C78" s="17" t="s">
        <v>55</v>
      </c>
      <c r="D78" s="19" t="s">
        <v>55</v>
      </c>
      <c r="E78" s="38"/>
      <c r="F78" s="39"/>
      <c r="G78" s="40" t="str">
        <f>IFERROR(VLOOKUP(K78,[2]Ｋ入力シート!A:N,14,FALSE),"")</f>
        <v/>
      </c>
      <c r="H78" s="41"/>
      <c r="I78" s="17" t="s">
        <v>54</v>
      </c>
      <c r="J78" s="23"/>
      <c r="K78" s="3" t="str">
        <f>"すもも"&amp;$H$59&amp;"-1"</f>
        <v>すもも-1</v>
      </c>
    </row>
    <row r="79" spans="1:11" ht="27" customHeight="1" thickBot="1" x14ac:dyDescent="0.45">
      <c r="A79" s="23"/>
      <c r="B79" s="21" t="s">
        <v>42</v>
      </c>
      <c r="C79" s="17" t="s">
        <v>55</v>
      </c>
      <c r="D79" s="19" t="s">
        <v>55</v>
      </c>
      <c r="E79" s="30"/>
      <c r="F79" s="31"/>
      <c r="G79" s="32" t="s">
        <v>43</v>
      </c>
      <c r="H79" s="33"/>
      <c r="I79" s="17" t="s">
        <v>54</v>
      </c>
      <c r="J79" s="23"/>
    </row>
    <row r="80" spans="1:11" ht="24" customHeight="1" thickTop="1" x14ac:dyDescent="0.4">
      <c r="A80" s="23"/>
      <c r="B80" s="34" t="s">
        <v>44</v>
      </c>
      <c r="C80" s="35"/>
      <c r="D80" s="35"/>
      <c r="E80" s="35"/>
      <c r="F80" s="35"/>
      <c r="G80" s="35"/>
      <c r="H80" s="35"/>
      <c r="I80" s="35"/>
      <c r="J80" s="23"/>
    </row>
    <row r="81" spans="1:10" ht="24" customHeight="1" x14ac:dyDescent="0.4">
      <c r="A81" s="23"/>
      <c r="B81" s="35"/>
      <c r="C81" s="35"/>
      <c r="D81" s="35"/>
      <c r="E81" s="35"/>
      <c r="F81" s="35"/>
      <c r="G81" s="35"/>
      <c r="H81" s="35"/>
      <c r="I81" s="35"/>
      <c r="J81" s="23"/>
    </row>
    <row r="82" spans="1:10" ht="24" customHeight="1" x14ac:dyDescent="0.4">
      <c r="A82" s="23"/>
      <c r="B82" s="35"/>
      <c r="C82" s="35"/>
      <c r="D82" s="35"/>
      <c r="E82" s="35"/>
      <c r="F82" s="35"/>
      <c r="G82" s="35"/>
      <c r="H82" s="35"/>
      <c r="I82" s="35"/>
      <c r="J82" s="23"/>
    </row>
    <row r="83" spans="1:10" ht="12" customHeight="1" x14ac:dyDescent="0.4">
      <c r="A83" s="23"/>
      <c r="B83" s="22"/>
      <c r="C83" s="22"/>
      <c r="D83" s="22"/>
      <c r="E83" s="22"/>
      <c r="F83" s="22"/>
      <c r="G83" s="22"/>
      <c r="H83" s="22"/>
      <c r="I83" s="22"/>
      <c r="J83" s="23"/>
    </row>
    <row r="84" spans="1:10" ht="19.5" customHeight="1" x14ac:dyDescent="0.4">
      <c r="A84" s="24" t="s">
        <v>45</v>
      </c>
      <c r="B84" s="23"/>
      <c r="C84" s="9" t="s">
        <v>46</v>
      </c>
      <c r="D84" s="9"/>
      <c r="E84" s="9"/>
      <c r="F84" s="9"/>
      <c r="G84" s="9"/>
      <c r="H84" s="9"/>
      <c r="I84" s="9"/>
      <c r="J84" s="23"/>
    </row>
    <row r="85" spans="1:10" ht="19.5" customHeight="1" x14ac:dyDescent="0.4">
      <c r="A85" s="23"/>
      <c r="B85" s="23"/>
      <c r="C85" s="23" t="s">
        <v>73</v>
      </c>
      <c r="D85" s="9"/>
      <c r="E85" s="9"/>
      <c r="F85" s="9"/>
      <c r="G85" s="9"/>
      <c r="H85" s="9"/>
      <c r="I85" s="9"/>
      <c r="J85" s="23"/>
    </row>
    <row r="86" spans="1:10" ht="19.5" customHeight="1" x14ac:dyDescent="0.4">
      <c r="A86" s="23"/>
      <c r="B86" s="23"/>
      <c r="C86" s="9" t="s">
        <v>47</v>
      </c>
      <c r="D86" s="9"/>
      <c r="E86" s="9"/>
      <c r="F86" s="9"/>
      <c r="G86" s="9"/>
      <c r="H86" s="9"/>
      <c r="I86" s="9"/>
      <c r="J86" s="23"/>
    </row>
    <row r="87" spans="1:10" ht="19.5" customHeight="1" x14ac:dyDescent="0.4">
      <c r="A87" s="23"/>
      <c r="B87" s="23"/>
      <c r="C87" s="9" t="s">
        <v>48</v>
      </c>
      <c r="D87" s="23"/>
      <c r="E87" s="9"/>
      <c r="F87" s="9"/>
      <c r="G87" s="9"/>
      <c r="H87" s="9"/>
      <c r="I87" s="36" t="s">
        <v>49</v>
      </c>
      <c r="J87" s="36"/>
    </row>
    <row r="88" spans="1:10" ht="12" customHeight="1" x14ac:dyDescent="0.4">
      <c r="A88" s="23"/>
      <c r="B88" s="23"/>
      <c r="C88" s="9"/>
      <c r="D88" s="9"/>
      <c r="E88" s="9"/>
      <c r="F88" s="9"/>
      <c r="G88" s="9"/>
      <c r="H88" s="9"/>
      <c r="I88" s="9"/>
      <c r="J88" s="23"/>
    </row>
    <row r="89" spans="1:10" ht="21" customHeight="1" x14ac:dyDescent="0.4">
      <c r="A89" s="24" t="s">
        <v>50</v>
      </c>
      <c r="B89" s="23"/>
      <c r="C89" s="9" t="s">
        <v>51</v>
      </c>
      <c r="D89" s="9"/>
      <c r="E89" s="9"/>
      <c r="F89" s="9"/>
      <c r="G89" s="9"/>
      <c r="H89" s="9"/>
      <c r="I89" s="9"/>
      <c r="J89" s="23"/>
    </row>
    <row r="90" spans="1:10" ht="12" customHeight="1" x14ac:dyDescent="0.4">
      <c r="A90" s="23"/>
      <c r="B90" s="23"/>
      <c r="C90" s="9"/>
      <c r="D90" s="9"/>
      <c r="E90" s="9"/>
      <c r="F90" s="9"/>
      <c r="G90" s="9"/>
      <c r="H90" s="9"/>
      <c r="I90" s="9"/>
      <c r="J90" s="23"/>
    </row>
    <row r="91" spans="1:10" ht="21" customHeight="1" x14ac:dyDescent="0.4">
      <c r="A91" s="24" t="s">
        <v>17</v>
      </c>
      <c r="B91" s="23"/>
      <c r="C91" s="28" t="str">
        <f>C37</f>
        <v>令和８年１月１６日（金）</v>
      </c>
      <c r="D91" s="29"/>
      <c r="E91" s="29"/>
      <c r="F91" s="9"/>
      <c r="G91" s="9"/>
      <c r="H91" s="9"/>
      <c r="I91" s="9"/>
      <c r="J91" s="23"/>
    </row>
    <row r="92" spans="1:10" ht="12" customHeight="1" x14ac:dyDescent="0.4">
      <c r="A92" s="23"/>
      <c r="B92" s="23"/>
      <c r="C92" s="9"/>
      <c r="D92" s="9"/>
      <c r="E92" s="9"/>
      <c r="F92" s="9"/>
      <c r="G92" s="9"/>
      <c r="H92" s="9"/>
      <c r="I92" s="9"/>
      <c r="J92" s="23"/>
    </row>
    <row r="93" spans="1:10" ht="21" customHeight="1" x14ac:dyDescent="0.4">
      <c r="A93" s="24" t="s">
        <v>52</v>
      </c>
      <c r="B93" s="23"/>
      <c r="C93" s="37" t="s">
        <v>53</v>
      </c>
      <c r="D93" s="37"/>
      <c r="E93" s="37"/>
      <c r="F93" s="37"/>
      <c r="G93" s="37"/>
      <c r="H93" s="37"/>
      <c r="I93" s="37"/>
      <c r="J93" s="23"/>
    </row>
    <row r="94" spans="1:10" ht="21" customHeight="1" x14ac:dyDescent="0.4">
      <c r="A94" s="23"/>
      <c r="B94" s="23"/>
      <c r="C94" s="37"/>
      <c r="D94" s="37"/>
      <c r="E94" s="37"/>
      <c r="F94" s="37"/>
      <c r="G94" s="37"/>
      <c r="H94" s="37"/>
      <c r="I94" s="37"/>
      <c r="J94" s="23"/>
    </row>
  </sheetData>
  <mergeCells count="49">
    <mergeCell ref="E79:F79"/>
    <mergeCell ref="G79:H79"/>
    <mergeCell ref="B80:I82"/>
    <mergeCell ref="I87:J87"/>
    <mergeCell ref="C93:I94"/>
    <mergeCell ref="E76:F76"/>
    <mergeCell ref="G76:H76"/>
    <mergeCell ref="E77:F77"/>
    <mergeCell ref="G77:H77"/>
    <mergeCell ref="E78:F78"/>
    <mergeCell ref="G78:H78"/>
    <mergeCell ref="E73:F73"/>
    <mergeCell ref="G73:H73"/>
    <mergeCell ref="E74:F74"/>
    <mergeCell ref="G74:H74"/>
    <mergeCell ref="E75:F75"/>
    <mergeCell ref="G75:H75"/>
    <mergeCell ref="B70:B72"/>
    <mergeCell ref="C70:C72"/>
    <mergeCell ref="D70:D72"/>
    <mergeCell ref="E70:F72"/>
    <mergeCell ref="G70:H70"/>
    <mergeCell ref="G71:H71"/>
    <mergeCell ref="G72:H72"/>
    <mergeCell ref="B68:B69"/>
    <mergeCell ref="C68:C69"/>
    <mergeCell ref="D68:F68"/>
    <mergeCell ref="G68:I68"/>
    <mergeCell ref="E69:F69"/>
    <mergeCell ref="G69:H69"/>
    <mergeCell ref="C60:I60"/>
    <mergeCell ref="C61:F61"/>
    <mergeCell ref="H61:I61"/>
    <mergeCell ref="B62:C62"/>
    <mergeCell ref="D62:I62"/>
    <mergeCell ref="B63:J64"/>
    <mergeCell ref="D34:E34"/>
    <mergeCell ref="D35:E35"/>
    <mergeCell ref="B57:I57"/>
    <mergeCell ref="B58:I58"/>
    <mergeCell ref="H59:I59"/>
    <mergeCell ref="A11:J12"/>
    <mergeCell ref="B16:J16"/>
    <mergeCell ref="B17:J17"/>
    <mergeCell ref="I2:J2"/>
    <mergeCell ref="F3:F4"/>
    <mergeCell ref="I3:J3"/>
    <mergeCell ref="I4:J4"/>
    <mergeCell ref="A10:J10"/>
  </mergeCells>
  <phoneticPr fontId="2"/>
  <conditionalFormatting sqref="G70:H78">
    <cfRule type="notContainsBlanks" dxfId="0" priority="1">
      <formula>LEN(TRIM(G70))&gt;0</formula>
    </cfRule>
  </conditionalFormatting>
  <printOptions horizontalCentered="1"/>
  <pageMargins left="0.19685039370078741" right="0.19685039370078741" top="0.35433070866141736" bottom="0.35433070866141736" header="0.31496062992125984" footer="0.31496062992125984"/>
  <pageSetup paperSize="9" scale="95" orientation="portrait" blackAndWhite="1" r:id="rId1"/>
  <rowBreaks count="1" manualBreakCount="1">
    <brk id="55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1申込R7</vt:lpstr>
      <vt:lpstr>'1申込R7'!Print_Area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 美佳</dc:creator>
  <cp:lastModifiedBy>石川 美佳</cp:lastModifiedBy>
  <cp:lastPrinted>2025-09-29T07:08:48Z</cp:lastPrinted>
  <dcterms:created xsi:type="dcterms:W3CDTF">2024-09-20T01:00:45Z</dcterms:created>
  <dcterms:modified xsi:type="dcterms:W3CDTF">2025-09-29T07:08:53Z</dcterms:modified>
</cp:coreProperties>
</file>