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398\Desktop\【経営比較分析表】2019_052035_47_111\"/>
    </mc:Choice>
  </mc:AlternateContent>
  <workbookProtection workbookAlgorithmName="SHA-512" workbookHashValue="2wxgtgcHDL8UdTfJ2ore6v4UhHa4N4a0h0jjuh5YN+fBt9V1rfjOsShKbtC9680Ishg9Yeg2m1GCEGyypczaFw==" workbookSaltValue="Eo+UPHgPdFD1GSnXYupwnQ==" workbookSpinCount="100000" lockStructure="1"/>
  <bookViews>
    <workbookView xWindow="0" yWindow="0" windowWidth="14025" windowHeight="11370"/>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IX52" i="4"/>
  <c r="BV76" i="4"/>
  <c r="FJ52" i="4"/>
  <c r="IX30" i="4"/>
  <c r="IX76" i="4"/>
  <c r="ML52" i="4"/>
  <c r="ML76" i="4"/>
  <c r="BV52" i="4"/>
  <c r="FJ30" i="4"/>
  <c r="C11" i="5"/>
  <c r="D11" i="5"/>
  <c r="E11" i="5"/>
  <c r="B11" i="5"/>
  <c r="LJ76" i="4" l="1"/>
  <c r="AT52" i="4"/>
  <c r="EH30" i="4"/>
  <c r="HV76" i="4"/>
  <c r="LJ52" i="4"/>
  <c r="AT30" i="4"/>
  <c r="AT76" i="4"/>
  <c r="EH52" i="4"/>
  <c r="HV30" i="4"/>
  <c r="HV52" i="4"/>
  <c r="KH52" i="4"/>
  <c r="GT52" i="4"/>
  <c r="R76" i="4"/>
  <c r="DF52" i="4"/>
  <c r="GT30" i="4"/>
  <c r="DF30" i="4"/>
  <c r="R30" i="4"/>
  <c r="KH76" i="4"/>
  <c r="R52" i="4"/>
  <c r="GT76" i="4"/>
  <c r="AF76" i="4"/>
  <c r="DT52" i="4"/>
  <c r="HH30" i="4"/>
  <c r="KV76" i="4"/>
  <c r="AF52" i="4"/>
  <c r="DT30" i="4"/>
  <c r="HH76" i="4"/>
  <c r="KV52" i="4"/>
  <c r="AF30" i="4"/>
  <c r="HH52" i="4"/>
  <c r="LX76" i="4"/>
  <c r="IJ76" i="4"/>
  <c r="LX52" i="4"/>
  <c r="BH30" i="4"/>
  <c r="IJ52" i="4"/>
  <c r="BH76" i="4"/>
  <c r="EV52" i="4"/>
  <c r="IJ30" i="4"/>
  <c r="BH52" i="4"/>
  <c r="EV30" i="4"/>
</calcChain>
</file>

<file path=xl/sharedStrings.xml><?xml version="1.0" encoding="utf-8"?>
<sst xmlns="http://schemas.openxmlformats.org/spreadsheetml/2006/main" count="301" uniqueCount="143">
  <si>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</si>
  <si>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</si>
  <si>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</si>
  <si>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</si>
  <si>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</si>
  <si>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</si>
  <si>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</si>
  <si>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</si>
  <si>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</si>
  <si>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</si>
  <si>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</si>
  <si>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</si>
  <si>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</si>
  <si>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</si>
  <si>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</si>
  <si>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</si>
  <si>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</si>
  <si>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</si>
  <si>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</si>
  <si>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</si>
  <si>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</si>
  <si>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</si>
  <si>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</si>
  <si>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</si>
  <si>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</si>
  <si>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</si>
  <si>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</si>
  <si>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</si>
  <si>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</si>
  <si>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</si>
  <si>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</si>
  <si>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</si>
  <si>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</si>
  <si>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</si>
  <si>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</si>
  <si>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</si>
  <si>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</si>
  <si>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</si>
  <si>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</si>
  <si>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</si>
  <si>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</si>
  <si>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</si>
  <si>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</si>
  <si>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</si>
  <si>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</si>
  <si>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</si>
  <si>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</si>
  <si>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</si>
  <si>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</si>
  <si>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</si>
  <si>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</si>
  <si>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</si>
  <si>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</si>
  <si>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</si>
  <si>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</si>
  <si>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</si>
  <si>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</si>
  <si>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</si>
  <si>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</si>
  <si>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</si>
  <si>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</si>
  <si>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</si>
  <si>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</si>
  <si>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</si>
  <si>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</si>
  <si>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</si>
  <si>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</si>
  <si>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</si>
  <si>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</si>
  <si>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</si>
  <si>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</si>
  <si>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</si>
  <si>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</si>
  <si>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</si>
  <si>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</si>
  <si>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</si>
  <si>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</si>
  <si>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</si>
  <si>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</si>
  <si>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</si>
  <si>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</si>
  <si>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</si>
  <si>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</si>
  <si>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</si>
  <si>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</si>
  <si>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</si>
  <si>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</si>
  <si>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</si>
  <si>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</si>
  <si>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</si>
  <si>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</si>
  <si>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</si>
  <si>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</si>
  <si>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</si>
  <si>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</si>
  <si>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</si>
  <si>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</si>
  <si>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</si>
  <si>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</si>
  <si>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</si>
  <si>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</si>
  <si>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</si>
  <si>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</si>
  <si>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</si>
  <si>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</si>
  <si>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当該値(N-1)</t>
    <phoneticPr fontId="5"/>
  </si>
  <si>
    <t>当該値(N-3)</t>
    <phoneticPr fontId="5"/>
  </si>
  <si>
    <t>当該値(N-4)</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</si>
  <si>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</si>
  <si>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</si>
  <si>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</si>
  <si>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</si>
  <si>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</si>
  <si>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</si>
  <si>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</si>
  <si>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</si>
  <si>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</si>
  <si>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</si>
  <si>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</si>
  <si>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</si>
  <si>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</si>
  <si>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</si>
  <si>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秋田県　横手市</t>
  </si>
  <si>
    <t>ゆとりおん大雄</t>
  </si>
  <si>
    <t>法非適用</t>
  </si>
  <si>
    <t>観光施設事業</t>
  </si>
  <si>
    <t>休養宿泊施設</t>
  </si>
  <si>
    <t>Ａ２Ｂ２</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</si>
  <si>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</si>
  <si>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</si>
  <si>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</si>
  <si>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</si>
  <si>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</si>
  <si>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</si>
  <si>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</si>
  <si>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</si>
  <si>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</si>
  <si>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</si>
  <si>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</si>
  <si>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年度末の新型コロナウイルス感染症の影響もあり利用者数が伸びず、前年度比で他会計補助金にさらに依存傾向となり、他のほとんどの指標においても類似施設より大きく乖離して悪化している結果となった。
　④定員稼働率が依然として低く、⑥売上高GOP比率および⑦EBITDAともにマイナス幅が大きく収益性が非常に低い。</t>
    <rPh sb="49" eb="51">
      <t>ケイコウ</t>
    </rPh>
    <rPh sb="55" eb="56">
      <t>ホカ</t>
    </rPh>
    <rPh sb="62" eb="64">
      <t>シヒョウ</t>
    </rPh>
    <rPh sb="69" eb="71">
      <t>ルイジ</t>
    </rPh>
    <rPh sb="71" eb="73">
      <t>シセツ</t>
    </rPh>
    <rPh sb="75" eb="76">
      <t>オオ</t>
    </rPh>
    <rPh sb="78" eb="80">
      <t>カイリ</t>
    </rPh>
    <rPh sb="82" eb="84">
      <t>アッカ</t>
    </rPh>
    <rPh sb="88" eb="90">
      <t>ケッカ</t>
    </rPh>
    <rPh sb="98" eb="100">
      <t>テイイン</t>
    </rPh>
    <rPh sb="100" eb="102">
      <t>カドウ</t>
    </rPh>
    <rPh sb="102" eb="103">
      <t>リツ</t>
    </rPh>
    <rPh sb="104" eb="106">
      <t>イゼン</t>
    </rPh>
    <rPh sb="109" eb="110">
      <t>ヒク</t>
    </rPh>
    <rPh sb="113" eb="115">
      <t>ウリアゲ</t>
    </rPh>
    <rPh sb="115" eb="116">
      <t>ダカ</t>
    </rPh>
    <rPh sb="119" eb="121">
      <t>ヒリツ</t>
    </rPh>
    <rPh sb="138" eb="139">
      <t>ハバ</t>
    </rPh>
    <rPh sb="140" eb="141">
      <t>オオ</t>
    </rPh>
    <rPh sb="143" eb="146">
      <t>シュウエキセイ</t>
    </rPh>
    <rPh sb="147" eb="149">
      <t>ヒジョウ</t>
    </rPh>
    <rPh sb="150" eb="151">
      <t>ヒク</t>
    </rPh>
    <phoneticPr fontId="5"/>
  </si>
  <si>
    <t>⑨施設の資産価値は225,320千円と相応にあるものの、⑩設備投資見込額は178,319千円であることから、今後老朽化による大規模な更新設備投資が必要である。</t>
    <rPh sb="1" eb="3">
      <t>シセツ</t>
    </rPh>
    <rPh sb="4" eb="6">
      <t>シサン</t>
    </rPh>
    <rPh sb="6" eb="8">
      <t>カチ</t>
    </rPh>
    <rPh sb="16" eb="18">
      <t>センエン</t>
    </rPh>
    <rPh sb="19" eb="21">
      <t>ソウオウ</t>
    </rPh>
    <rPh sb="29" eb="31">
      <t>セツビ</t>
    </rPh>
    <rPh sb="31" eb="33">
      <t>トウシ</t>
    </rPh>
    <rPh sb="33" eb="35">
      <t>ミコ</t>
    </rPh>
    <rPh sb="35" eb="36">
      <t>ガク</t>
    </rPh>
    <rPh sb="44" eb="46">
      <t>センエン</t>
    </rPh>
    <rPh sb="54" eb="56">
      <t>コンゴ</t>
    </rPh>
    <rPh sb="56" eb="59">
      <t>ロウキュウカ</t>
    </rPh>
    <rPh sb="62" eb="65">
      <t>ダイキボ</t>
    </rPh>
    <rPh sb="66" eb="68">
      <t>コウシン</t>
    </rPh>
    <rPh sb="68" eb="70">
      <t>セツビ</t>
    </rPh>
    <rPh sb="70" eb="72">
      <t>トウシ</t>
    </rPh>
    <rPh sb="73" eb="75">
      <t>ヒツヨウ</t>
    </rPh>
    <phoneticPr fontId="5"/>
  </si>
  <si>
    <t>市町村の宿泊動向が回復傾向に対し、当該施設は下降していることから、サービス内容や料金体系の見直し等を図り、宿泊需要の取り込みを図る必要がある。</t>
    <rPh sb="0" eb="3">
      <t>シチョウソン</t>
    </rPh>
    <rPh sb="4" eb="6">
      <t>シュクハク</t>
    </rPh>
    <rPh sb="6" eb="8">
      <t>ドウコウ</t>
    </rPh>
    <rPh sb="9" eb="11">
      <t>カイフク</t>
    </rPh>
    <rPh sb="11" eb="13">
      <t>ケイコウ</t>
    </rPh>
    <rPh sb="14" eb="15">
      <t>タイ</t>
    </rPh>
    <rPh sb="17" eb="19">
      <t>トウガイ</t>
    </rPh>
    <rPh sb="19" eb="21">
      <t>シセツ</t>
    </rPh>
    <rPh sb="22" eb="24">
      <t>カコウ</t>
    </rPh>
    <rPh sb="37" eb="39">
      <t>ナイヨウ</t>
    </rPh>
    <rPh sb="40" eb="42">
      <t>リョウキン</t>
    </rPh>
    <rPh sb="42" eb="44">
      <t>タイケイ</t>
    </rPh>
    <rPh sb="45" eb="47">
      <t>ミナオ</t>
    </rPh>
    <rPh sb="48" eb="49">
      <t>トウ</t>
    </rPh>
    <rPh sb="50" eb="51">
      <t>ハカ</t>
    </rPh>
    <rPh sb="53" eb="55">
      <t>シュクハク</t>
    </rPh>
    <rPh sb="55" eb="57">
      <t>ジュヨウ</t>
    </rPh>
    <rPh sb="58" eb="59">
      <t>ト</t>
    </rPh>
    <rPh sb="60" eb="61">
      <t>コ</t>
    </rPh>
    <rPh sb="63" eb="64">
      <t>ハカ</t>
    </rPh>
    <rPh sb="65" eb="67">
      <t>ヒツヨウ</t>
    </rPh>
    <phoneticPr fontId="5"/>
  </si>
  <si>
    <t>　現在の収益性の低さと、人件費比率の高い状況に加え、今後は、会計年度任用職員への制度移行によるさらなる人件費の高騰や新型コロナウイルスの影響による外出控え、施設老朽化に対する設備投資など、収入減と経費かかり増しの要因が多くあるため、単年度収支の悪化の恐れがある。他会計補助金の負担を増やさないためには、利用者数増のための新しいサービスの提供や人件費等の経費節減などにより、効率的な運営体制の構築を図るほか、民営化も手段の一つとして検討する。</t>
    <rPh sb="1" eb="3">
      <t>ゲンザイ</t>
    </rPh>
    <rPh sb="4" eb="7">
      <t>シュウエキセイ</t>
    </rPh>
    <rPh sb="8" eb="9">
      <t>ヒク</t>
    </rPh>
    <rPh sb="12" eb="15">
      <t>ジンケンヒ</t>
    </rPh>
    <rPh sb="15" eb="17">
      <t>ヒリツ</t>
    </rPh>
    <rPh sb="18" eb="19">
      <t>タカ</t>
    </rPh>
    <rPh sb="20" eb="22">
      <t>ジョウキョウ</t>
    </rPh>
    <rPh sb="23" eb="24">
      <t>クワ</t>
    </rPh>
    <rPh sb="26" eb="28">
      <t>コンゴ</t>
    </rPh>
    <rPh sb="94" eb="97">
      <t>シュウニュウゲン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</si>
</sst>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6819</c:v>
                </c:pt>
                <c:pt idx="1">
                  <c:v>8937</c:v>
                </c:pt>
                <c:pt idx="2">
                  <c:v>11923</c:v>
                </c:pt>
                <c:pt idx="3">
                  <c:v>14579</c:v>
                </c:pt>
                <c:pt idx="4">
                  <c:v>18671</c:v>
                </c:pt>
              </c:numCache>
            </c:numRef>
          </c:val>
          <c:extLst>
            <c:ext xmlns:c16="http://schemas.microsoft.com/office/drawing/2014/chart" uri="{C3380CC4-5D6E-409C-BE32-E72D297353CC}">
              <c16:uniqueId val="{00000000-F2BF-416D-AA4E-AE6C336E2B09}"/>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1943</c:v>
                </c:pt>
                <c:pt idx="1">
                  <c:v>2296</c:v>
                </c:pt>
                <c:pt idx="2">
                  <c:v>2654</c:v>
                </c:pt>
                <c:pt idx="3">
                  <c:v>3438</c:v>
                </c:pt>
                <c:pt idx="4">
                  <c:v>4380</c:v>
                </c:pt>
              </c:numCache>
            </c:numRef>
          </c:val>
          <c:smooth val="0"/>
          <c:extLst>
            <c:ext xmlns:c16="http://schemas.microsoft.com/office/drawing/2014/chart" uri="{C3380CC4-5D6E-409C-BE32-E72D297353CC}">
              <c16:uniqueId val="{00000001-F2BF-416D-AA4E-AE6C336E2B09}"/>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B010-4D13-9A1E-DBB339718CAA}"/>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B010-4D13-9A1E-DBB339718CAA}"/>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9.0999999999999998E-2</c:v>
                </c:pt>
                <c:pt idx="1">
                  <c:v>0.1149</c:v>
                </c:pt>
                <c:pt idx="2">
                  <c:v>0.11459999999999999</c:v>
                </c:pt>
                <c:pt idx="3">
                  <c:v>7.7200000000000005E-2</c:v>
                </c:pt>
                <c:pt idx="4">
                  <c:v>0.10050000000000001</c:v>
                </c:pt>
              </c:numCache>
            </c:numRef>
          </c:val>
          <c:smooth val="0"/>
          <c:extLst>
            <c:ext xmlns:c16="http://schemas.microsoft.com/office/drawing/2014/chart" uri="{C3380CC4-5D6E-409C-BE32-E72D297353CC}">
              <c16:uniqueId val="{00000000-4B55-445B-9931-6B22F55298F7}"/>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8.9999999999999998E-4</c:v>
                </c:pt>
                <c:pt idx="1">
                  <c:v>8.0000000000000004E-4</c:v>
                </c:pt>
                <c:pt idx="2">
                  <c:v>1E-3</c:v>
                </c:pt>
                <c:pt idx="3">
                  <c:v>6.9999999999999999E-4</c:v>
                </c:pt>
                <c:pt idx="4">
                  <c:v>5.9999999999999995E-4</c:v>
                </c:pt>
              </c:numCache>
            </c:numRef>
          </c:val>
          <c:smooth val="0"/>
          <c:extLst>
            <c:ext xmlns:c16="http://schemas.microsoft.com/office/drawing/2014/chart" uri="{C3380CC4-5D6E-409C-BE32-E72D297353CC}">
              <c16:uniqueId val="{00000001-4B55-445B-9931-6B22F55298F7}"/>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11.5</c:v>
                </c:pt>
                <c:pt idx="1">
                  <c:v>26.5</c:v>
                </c:pt>
                <c:pt idx="2">
                  <c:v>27.2</c:v>
                </c:pt>
                <c:pt idx="3">
                  <c:v>36.1</c:v>
                </c:pt>
                <c:pt idx="4">
                  <c:v>39.799999999999997</c:v>
                </c:pt>
              </c:numCache>
            </c:numRef>
          </c:val>
          <c:extLst>
            <c:ext xmlns:c16="http://schemas.microsoft.com/office/drawing/2014/chart" uri="{C3380CC4-5D6E-409C-BE32-E72D297353CC}">
              <c16:uniqueId val="{00000000-F4EC-4E4A-B7FB-A200752FE67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20.7</c:v>
                </c:pt>
                <c:pt idx="1">
                  <c:v>23.9</c:v>
                </c:pt>
                <c:pt idx="2">
                  <c:v>28.3</c:v>
                </c:pt>
                <c:pt idx="3">
                  <c:v>24.2</c:v>
                </c:pt>
                <c:pt idx="4">
                  <c:v>30.1</c:v>
                </c:pt>
              </c:numCache>
            </c:numRef>
          </c:val>
          <c:smooth val="0"/>
          <c:extLst>
            <c:ext xmlns:c16="http://schemas.microsoft.com/office/drawing/2014/chart" uri="{C3380CC4-5D6E-409C-BE32-E72D297353CC}">
              <c16:uniqueId val="{00000001-F4EC-4E4A-B7FB-A200752FE676}"/>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103.9</c:v>
                </c:pt>
                <c:pt idx="1">
                  <c:v>102.3</c:v>
                </c:pt>
                <c:pt idx="2">
                  <c:v>95.6</c:v>
                </c:pt>
                <c:pt idx="3">
                  <c:v>102.8</c:v>
                </c:pt>
                <c:pt idx="4">
                  <c:v>99.9</c:v>
                </c:pt>
              </c:numCache>
            </c:numRef>
          </c:val>
          <c:extLst>
            <c:ext xmlns:c16="http://schemas.microsoft.com/office/drawing/2014/chart" uri="{C3380CC4-5D6E-409C-BE32-E72D297353CC}">
              <c16:uniqueId val="{00000000-B2F6-4069-8F2D-7312ABC3B70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105.6</c:v>
                </c:pt>
                <c:pt idx="1">
                  <c:v>101.7</c:v>
                </c:pt>
                <c:pt idx="2">
                  <c:v>98.7</c:v>
                </c:pt>
                <c:pt idx="3">
                  <c:v>100.3</c:v>
                </c:pt>
                <c:pt idx="4">
                  <c:v>100.9</c:v>
                </c:pt>
              </c:numCache>
            </c:numRef>
          </c:val>
          <c:smooth val="0"/>
          <c:extLst>
            <c:ext xmlns:c16="http://schemas.microsoft.com/office/drawing/2014/chart" uri="{C3380CC4-5D6E-409C-BE32-E72D297353CC}">
              <c16:uniqueId val="{00000001-B2F6-4069-8F2D-7312ABC3B70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-5877</c:v>
                </c:pt>
                <c:pt idx="1">
                  <c:v>-23746</c:v>
                </c:pt>
                <c:pt idx="2">
                  <c:v>-30499</c:v>
                </c:pt>
                <c:pt idx="3">
                  <c:v>-33229</c:v>
                </c:pt>
                <c:pt idx="4">
                  <c:v>-38520</c:v>
                </c:pt>
              </c:numCache>
            </c:numRef>
          </c:val>
          <c:extLst>
            <c:ext xmlns:c16="http://schemas.microsoft.com/office/drawing/2014/chart" uri="{C3380CC4-5D6E-409C-BE32-E72D297353CC}">
              <c16:uniqueId val="{00000000-D5F3-4415-B044-DF942C81E82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10264</c:v>
                </c:pt>
                <c:pt idx="1">
                  <c:v>3626</c:v>
                </c:pt>
                <c:pt idx="2">
                  <c:v>-2250</c:v>
                </c:pt>
                <c:pt idx="3">
                  <c:v>-202</c:v>
                </c:pt>
                <c:pt idx="4">
                  <c:v>-9940</c:v>
                </c:pt>
              </c:numCache>
            </c:numRef>
          </c:val>
          <c:smooth val="0"/>
          <c:extLst>
            <c:ext xmlns:c16="http://schemas.microsoft.com/office/drawing/2014/chart" uri="{C3380CC4-5D6E-409C-BE32-E72D297353CC}">
              <c16:uniqueId val="{00000001-D5F3-4415-B044-DF942C81E82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-9.3000000000000007</c:v>
                </c:pt>
                <c:pt idx="1">
                  <c:v>-30</c:v>
                </c:pt>
                <c:pt idx="2">
                  <c:v>-46.8</c:v>
                </c:pt>
                <c:pt idx="3">
                  <c:v>-50.8</c:v>
                </c:pt>
                <c:pt idx="4">
                  <c:v>-67.2</c:v>
                </c:pt>
              </c:numCache>
            </c:numRef>
          </c:val>
          <c:extLst>
            <c:ext xmlns:c16="http://schemas.microsoft.com/office/drawing/2014/chart" uri="{C3380CC4-5D6E-409C-BE32-E72D297353CC}">
              <c16:uniqueId val="{00000000-1200-4392-B4B3-3B92BDA27CB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-19.3</c:v>
                </c:pt>
                <c:pt idx="1">
                  <c:v>-24.5</c:v>
                </c:pt>
                <c:pt idx="2">
                  <c:v>-24.8</c:v>
                </c:pt>
                <c:pt idx="3">
                  <c:v>-38.700000000000003</c:v>
                </c:pt>
                <c:pt idx="4">
                  <c:v>-51.3</c:v>
                </c:pt>
              </c:numCache>
            </c:numRef>
          </c:val>
          <c:smooth val="0"/>
          <c:extLst>
            <c:ext xmlns:c16="http://schemas.microsoft.com/office/drawing/2014/chart" uri="{C3380CC4-5D6E-409C-BE32-E72D297353CC}">
              <c16:uniqueId val="{00000001-1200-4392-B4B3-3B92BDA27CB4}"/>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29.8</c:v>
                </c:pt>
                <c:pt idx="1">
                  <c:v>44.4</c:v>
                </c:pt>
                <c:pt idx="2">
                  <c:v>52.3</c:v>
                </c:pt>
                <c:pt idx="3">
                  <c:v>52.7</c:v>
                </c:pt>
                <c:pt idx="4">
                  <c:v>51.8</c:v>
                </c:pt>
              </c:numCache>
            </c:numRef>
          </c:val>
          <c:extLst>
            <c:ext xmlns:c16="http://schemas.microsoft.com/office/drawing/2014/chart" uri="{C3380CC4-5D6E-409C-BE32-E72D297353CC}">
              <c16:uniqueId val="{00000000-78EB-4363-B9BD-DDAE973910E4}"/>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37.700000000000003</c:v>
                </c:pt>
                <c:pt idx="1">
                  <c:v>37.4</c:v>
                </c:pt>
                <c:pt idx="2">
                  <c:v>35</c:v>
                </c:pt>
                <c:pt idx="3">
                  <c:v>39.1</c:v>
                </c:pt>
                <c:pt idx="4">
                  <c:v>47.7</c:v>
                </c:pt>
              </c:numCache>
            </c:numRef>
          </c:val>
          <c:smooth val="0"/>
          <c:extLst>
            <c:ext xmlns:c16="http://schemas.microsoft.com/office/drawing/2014/chart" uri="{C3380CC4-5D6E-409C-BE32-E72D297353CC}">
              <c16:uniqueId val="{00000001-78EB-4363-B9BD-DDAE973910E4}"/>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2.2999999999999998</c:v>
                </c:pt>
                <c:pt idx="1">
                  <c:v>3.5</c:v>
                </c:pt>
                <c:pt idx="2">
                  <c:v>4.5</c:v>
                </c:pt>
                <c:pt idx="3">
                  <c:v>5.0999999999999996</c:v>
                </c:pt>
                <c:pt idx="4">
                  <c:v>4.2</c:v>
                </c:pt>
              </c:numCache>
            </c:numRef>
          </c:val>
          <c:extLst>
            <c:ext xmlns:c16="http://schemas.microsoft.com/office/drawing/2014/chart" uri="{C3380CC4-5D6E-409C-BE32-E72D297353CC}">
              <c16:uniqueId val="{00000000-1E75-4B58-B2B2-75FF51FCAC2F}"/>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16.100000000000001</c:v>
                </c:pt>
                <c:pt idx="1">
                  <c:v>14</c:v>
                </c:pt>
                <c:pt idx="2">
                  <c:v>16.5</c:v>
                </c:pt>
                <c:pt idx="3">
                  <c:v>14.2</c:v>
                </c:pt>
                <c:pt idx="4">
                  <c:v>13.2</c:v>
                </c:pt>
              </c:numCache>
            </c:numRef>
          </c:val>
          <c:smooth val="0"/>
          <c:extLst>
            <c:ext xmlns:c16="http://schemas.microsoft.com/office/drawing/2014/chart" uri="{C3380CC4-5D6E-409C-BE32-E72D297353CC}">
              <c16:uniqueId val="{00000001-1E75-4B58-B2B2-75FF51FCAC2F}"/>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2F1-4999-969B-D0847D231E5C}"/>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31.6</c:v>
                </c:pt>
                <c:pt idx="1">
                  <c:v>32.9</c:v>
                </c:pt>
                <c:pt idx="2">
                  <c:v>19.3</c:v>
                </c:pt>
                <c:pt idx="3">
                  <c:v>8.5</c:v>
                </c:pt>
                <c:pt idx="4">
                  <c:v>0</c:v>
                </c:pt>
              </c:numCache>
            </c:numRef>
          </c:val>
          <c:smooth val="0"/>
          <c:extLst>
            <c:ext xmlns:c16="http://schemas.microsoft.com/office/drawing/2014/chart" uri="{C3380CC4-5D6E-409C-BE32-E72D297353CC}">
              <c16:uniqueId val="{00000001-D2F1-4999-969B-D0847D231E5C}"/>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2285-4379-A34A-2717BA1F79E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2285-4379-A34A-2717BA1F79E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【9,038】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【△10,941】</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F1" zoomScale="85" zoomScaleNormal="85" zoomScaleSheetLayoutView="70" workbookViewId="0">
      <selection activeCell="HI11" sqref="HI1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row>
    <row r="3" spans="1:387"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row>
    <row r="4" spans="1:387"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3" t="str">
        <f>データ!H6&amp;"　"&amp;データ!I6</f>
        <v>秋田県横手市　ゆとりおん大雄</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x14ac:dyDescent="0.15">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Ａ２Ｂ２</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5825</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導入なし</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0</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10" t="s">
        <v>19</v>
      </c>
      <c r="NJ9" s="111"/>
      <c r="NK9" s="12" t="s">
        <v>20</v>
      </c>
      <c r="NL9" s="13"/>
      <c r="NM9" s="13"/>
      <c r="NN9" s="13"/>
      <c r="NO9" s="13"/>
      <c r="NP9" s="13"/>
      <c r="NQ9" s="13"/>
      <c r="NR9" s="13"/>
      <c r="NS9" s="13"/>
      <c r="NT9" s="13"/>
      <c r="NU9" s="13"/>
      <c r="NV9" s="14"/>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2413</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133</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無</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81</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有</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21" t="s">
        <v>21</v>
      </c>
      <c r="NJ10" s="122"/>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4" t="s">
        <v>23</v>
      </c>
      <c r="NJ11" s="104"/>
      <c r="NK11" s="104"/>
      <c r="NL11" s="104"/>
      <c r="NM11" s="104"/>
      <c r="NN11" s="104"/>
      <c r="NO11" s="104"/>
      <c r="NP11" s="104"/>
      <c r="NQ11" s="104"/>
      <c r="NR11" s="104"/>
      <c r="NS11" s="104"/>
      <c r="NT11" s="104"/>
      <c r="NU11" s="104"/>
      <c r="NV11" s="104"/>
      <c r="NW11" s="104"/>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4"/>
      <c r="NJ12" s="104"/>
      <c r="NK12" s="104"/>
      <c r="NL12" s="104"/>
      <c r="NM12" s="104"/>
      <c r="NN12" s="104"/>
      <c r="NO12" s="104"/>
      <c r="NP12" s="104"/>
      <c r="NQ12" s="104"/>
      <c r="NR12" s="104"/>
      <c r="NS12" s="104"/>
      <c r="NT12" s="104"/>
      <c r="NU12" s="104"/>
      <c r="NV12" s="104"/>
      <c r="NW12" s="10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5"/>
      <c r="NJ13" s="105"/>
      <c r="NK13" s="105"/>
      <c r="NL13" s="105"/>
      <c r="NM13" s="105"/>
      <c r="NN13" s="105"/>
      <c r="NO13" s="105"/>
      <c r="NP13" s="105"/>
      <c r="NQ13" s="105"/>
      <c r="NR13" s="105"/>
      <c r="NS13" s="105"/>
      <c r="NT13" s="105"/>
      <c r="NU13" s="105"/>
      <c r="NV13" s="105"/>
      <c r="NW13" s="105"/>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06"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07"/>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08"/>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09"/>
      <c r="NH15" s="2"/>
      <c r="NI15" s="94" t="s">
        <v>139</v>
      </c>
      <c r="NJ15" s="95"/>
      <c r="NK15" s="95"/>
      <c r="NL15" s="95"/>
      <c r="NM15" s="95"/>
      <c r="NN15" s="95"/>
      <c r="NO15" s="95"/>
      <c r="NP15" s="95"/>
      <c r="NQ15" s="95"/>
      <c r="NR15" s="95"/>
      <c r="NS15" s="95"/>
      <c r="NT15" s="95"/>
      <c r="NU15" s="95"/>
      <c r="NV15" s="95"/>
      <c r="NW15" s="96"/>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94"/>
      <c r="NJ16" s="95"/>
      <c r="NK16" s="95"/>
      <c r="NL16" s="95"/>
      <c r="NM16" s="95"/>
      <c r="NN16" s="95"/>
      <c r="NO16" s="95"/>
      <c r="NP16" s="95"/>
      <c r="NQ16" s="95"/>
      <c r="NR16" s="95"/>
      <c r="NS16" s="95"/>
      <c r="NT16" s="95"/>
      <c r="NU16" s="95"/>
      <c r="NV16" s="95"/>
      <c r="NW16" s="96"/>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94"/>
      <c r="NJ17" s="95"/>
      <c r="NK17" s="95"/>
      <c r="NL17" s="95"/>
      <c r="NM17" s="95"/>
      <c r="NN17" s="95"/>
      <c r="NO17" s="95"/>
      <c r="NP17" s="95"/>
      <c r="NQ17" s="95"/>
      <c r="NR17" s="95"/>
      <c r="NS17" s="95"/>
      <c r="NT17" s="95"/>
      <c r="NU17" s="95"/>
      <c r="NV17" s="95"/>
      <c r="NW17" s="96"/>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94"/>
      <c r="NJ18" s="95"/>
      <c r="NK18" s="95"/>
      <c r="NL18" s="95"/>
      <c r="NM18" s="95"/>
      <c r="NN18" s="95"/>
      <c r="NO18" s="95"/>
      <c r="NP18" s="95"/>
      <c r="NQ18" s="95"/>
      <c r="NR18" s="95"/>
      <c r="NS18" s="95"/>
      <c r="NT18" s="95"/>
      <c r="NU18" s="95"/>
      <c r="NV18" s="95"/>
      <c r="NW18" s="96"/>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94"/>
      <c r="NJ19" s="95"/>
      <c r="NK19" s="95"/>
      <c r="NL19" s="95"/>
      <c r="NM19" s="95"/>
      <c r="NN19" s="95"/>
      <c r="NO19" s="95"/>
      <c r="NP19" s="95"/>
      <c r="NQ19" s="95"/>
      <c r="NR19" s="95"/>
      <c r="NS19" s="95"/>
      <c r="NT19" s="95"/>
      <c r="NU19" s="95"/>
      <c r="NV19" s="95"/>
      <c r="NW19" s="96"/>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94"/>
      <c r="NJ20" s="95"/>
      <c r="NK20" s="95"/>
      <c r="NL20" s="95"/>
      <c r="NM20" s="95"/>
      <c r="NN20" s="95"/>
      <c r="NO20" s="95"/>
      <c r="NP20" s="95"/>
      <c r="NQ20" s="95"/>
      <c r="NR20" s="95"/>
      <c r="NS20" s="95"/>
      <c r="NT20" s="95"/>
      <c r="NU20" s="95"/>
      <c r="NV20" s="95"/>
      <c r="NW20" s="96"/>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94"/>
      <c r="NJ21" s="95"/>
      <c r="NK21" s="95"/>
      <c r="NL21" s="95"/>
      <c r="NM21" s="95"/>
      <c r="NN21" s="95"/>
      <c r="NO21" s="95"/>
      <c r="NP21" s="95"/>
      <c r="NQ21" s="95"/>
      <c r="NR21" s="95"/>
      <c r="NS21" s="95"/>
      <c r="NT21" s="95"/>
      <c r="NU21" s="95"/>
      <c r="NV21" s="95"/>
      <c r="NW21" s="96"/>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94"/>
      <c r="NJ22" s="95"/>
      <c r="NK22" s="95"/>
      <c r="NL22" s="95"/>
      <c r="NM22" s="95"/>
      <c r="NN22" s="95"/>
      <c r="NO22" s="95"/>
      <c r="NP22" s="95"/>
      <c r="NQ22" s="95"/>
      <c r="NR22" s="95"/>
      <c r="NS22" s="95"/>
      <c r="NT22" s="95"/>
      <c r="NU22" s="95"/>
      <c r="NV22" s="95"/>
      <c r="NW22" s="96"/>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94"/>
      <c r="NJ23" s="95"/>
      <c r="NK23" s="95"/>
      <c r="NL23" s="95"/>
      <c r="NM23" s="95"/>
      <c r="NN23" s="95"/>
      <c r="NO23" s="95"/>
      <c r="NP23" s="95"/>
      <c r="NQ23" s="95"/>
      <c r="NR23" s="95"/>
      <c r="NS23" s="95"/>
      <c r="NT23" s="95"/>
      <c r="NU23" s="95"/>
      <c r="NV23" s="95"/>
      <c r="NW23" s="96"/>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94"/>
      <c r="NJ24" s="95"/>
      <c r="NK24" s="95"/>
      <c r="NL24" s="95"/>
      <c r="NM24" s="95"/>
      <c r="NN24" s="95"/>
      <c r="NO24" s="95"/>
      <c r="NP24" s="95"/>
      <c r="NQ24" s="95"/>
      <c r="NR24" s="95"/>
      <c r="NS24" s="95"/>
      <c r="NT24" s="95"/>
      <c r="NU24" s="95"/>
      <c r="NV24" s="95"/>
      <c r="NW24" s="96"/>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94"/>
      <c r="NJ25" s="95"/>
      <c r="NK25" s="95"/>
      <c r="NL25" s="95"/>
      <c r="NM25" s="95"/>
      <c r="NN25" s="95"/>
      <c r="NO25" s="95"/>
      <c r="NP25" s="95"/>
      <c r="NQ25" s="95"/>
      <c r="NR25" s="95"/>
      <c r="NS25" s="95"/>
      <c r="NT25" s="95"/>
      <c r="NU25" s="95"/>
      <c r="NV25" s="95"/>
      <c r="NW25" s="96"/>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94"/>
      <c r="NJ26" s="95"/>
      <c r="NK26" s="95"/>
      <c r="NL26" s="95"/>
      <c r="NM26" s="95"/>
      <c r="NN26" s="95"/>
      <c r="NO26" s="95"/>
      <c r="NP26" s="95"/>
      <c r="NQ26" s="95"/>
      <c r="NR26" s="95"/>
      <c r="NS26" s="95"/>
      <c r="NT26" s="95"/>
      <c r="NU26" s="95"/>
      <c r="NV26" s="95"/>
      <c r="NW26" s="96"/>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94"/>
      <c r="NJ27" s="95"/>
      <c r="NK27" s="95"/>
      <c r="NL27" s="95"/>
      <c r="NM27" s="95"/>
      <c r="NN27" s="95"/>
      <c r="NO27" s="95"/>
      <c r="NP27" s="95"/>
      <c r="NQ27" s="95"/>
      <c r="NR27" s="95"/>
      <c r="NS27" s="95"/>
      <c r="NT27" s="95"/>
      <c r="NU27" s="95"/>
      <c r="NV27" s="95"/>
      <c r="NW27" s="96"/>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94"/>
      <c r="NJ28" s="95"/>
      <c r="NK28" s="95"/>
      <c r="NL28" s="95"/>
      <c r="NM28" s="95"/>
      <c r="NN28" s="95"/>
      <c r="NO28" s="95"/>
      <c r="NP28" s="95"/>
      <c r="NQ28" s="95"/>
      <c r="NR28" s="95"/>
      <c r="NS28" s="95"/>
      <c r="NT28" s="95"/>
      <c r="NU28" s="95"/>
      <c r="NV28" s="95"/>
      <c r="NW28" s="96"/>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94"/>
      <c r="NJ29" s="95"/>
      <c r="NK29" s="95"/>
      <c r="NL29" s="95"/>
      <c r="NM29" s="95"/>
      <c r="NN29" s="95"/>
      <c r="NO29" s="95"/>
      <c r="NP29" s="95"/>
      <c r="NQ29" s="95"/>
      <c r="NR29" s="95"/>
      <c r="NS29" s="95"/>
      <c r="NT29" s="95"/>
      <c r="NU29" s="95"/>
      <c r="NV29" s="95"/>
      <c r="NW29" s="96"/>
    </row>
    <row r="30" spans="1:387" ht="13.5" customHeight="1" x14ac:dyDescent="0.15">
      <c r="A30" s="2"/>
      <c r="B30" s="21"/>
      <c r="C30" s="4"/>
      <c r="D30" s="4"/>
      <c r="E30" s="4"/>
      <c r="F30" s="4"/>
      <c r="I30" s="4"/>
      <c r="J30" s="4"/>
      <c r="K30" s="4"/>
      <c r="L30" s="4"/>
      <c r="M30" s="4"/>
      <c r="N30" s="4"/>
      <c r="O30" s="4"/>
      <c r="P30" s="4"/>
      <c r="Q30" s="4"/>
      <c r="R30" s="86" t="str">
        <f>データ!$B$11</f>
        <v>H27</v>
      </c>
      <c r="S30" s="86"/>
      <c r="T30" s="86"/>
      <c r="U30" s="86"/>
      <c r="V30" s="86"/>
      <c r="W30" s="86"/>
      <c r="X30" s="86"/>
      <c r="Y30" s="86"/>
      <c r="Z30" s="86"/>
      <c r="AA30" s="86"/>
      <c r="AB30" s="86"/>
      <c r="AC30" s="86"/>
      <c r="AD30" s="86"/>
      <c r="AE30" s="86"/>
      <c r="AF30" s="86" t="str">
        <f>データ!$C$11</f>
        <v>H28</v>
      </c>
      <c r="AG30" s="86"/>
      <c r="AH30" s="86"/>
      <c r="AI30" s="86"/>
      <c r="AJ30" s="86"/>
      <c r="AK30" s="86"/>
      <c r="AL30" s="86"/>
      <c r="AM30" s="86"/>
      <c r="AN30" s="86"/>
      <c r="AO30" s="86"/>
      <c r="AP30" s="86"/>
      <c r="AQ30" s="86"/>
      <c r="AR30" s="86"/>
      <c r="AS30" s="86"/>
      <c r="AT30" s="86" t="str">
        <f>データ!$D$11</f>
        <v>H29</v>
      </c>
      <c r="AU30" s="86"/>
      <c r="AV30" s="86"/>
      <c r="AW30" s="86"/>
      <c r="AX30" s="86"/>
      <c r="AY30" s="86"/>
      <c r="AZ30" s="86"/>
      <c r="BA30" s="86"/>
      <c r="BB30" s="86"/>
      <c r="BC30" s="86"/>
      <c r="BD30" s="86"/>
      <c r="BE30" s="86"/>
      <c r="BF30" s="86"/>
      <c r="BG30" s="86"/>
      <c r="BH30" s="86" t="str">
        <f>データ!$E$11</f>
        <v>H30</v>
      </c>
      <c r="BI30" s="86"/>
      <c r="BJ30" s="86"/>
      <c r="BK30" s="86"/>
      <c r="BL30" s="86"/>
      <c r="BM30" s="86"/>
      <c r="BN30" s="86"/>
      <c r="BO30" s="86"/>
      <c r="BP30" s="86"/>
      <c r="BQ30" s="86"/>
      <c r="BR30" s="86"/>
      <c r="BS30" s="86"/>
      <c r="BT30" s="86"/>
      <c r="BU30" s="86"/>
      <c r="BV30" s="86" t="str">
        <f>データ!$F$11</f>
        <v>R01</v>
      </c>
      <c r="BW30" s="86"/>
      <c r="BX30" s="86"/>
      <c r="BY30" s="86"/>
      <c r="BZ30" s="86"/>
      <c r="CA30" s="86"/>
      <c r="CB30" s="86"/>
      <c r="CC30" s="86"/>
      <c r="CD30" s="86"/>
      <c r="CE30" s="86"/>
      <c r="CF30" s="86"/>
      <c r="CG30" s="86"/>
      <c r="CH30" s="86"/>
      <c r="CI30" s="86"/>
      <c r="CJ30" s="4"/>
      <c r="CK30" s="4"/>
      <c r="CL30" s="4"/>
      <c r="CM30" s="4"/>
      <c r="CN30" s="4"/>
      <c r="CO30" s="4"/>
      <c r="CP30" s="4"/>
      <c r="CQ30" s="4"/>
      <c r="CR30" s="4"/>
      <c r="CS30" s="4"/>
      <c r="CT30" s="4"/>
      <c r="CU30" s="4"/>
      <c r="CV30" s="4"/>
      <c r="CW30" s="4"/>
      <c r="CX30" s="4"/>
      <c r="CY30" s="4"/>
      <c r="CZ30" s="4"/>
      <c r="DA30" s="4"/>
      <c r="DB30" s="4"/>
      <c r="DC30" s="4"/>
      <c r="DD30" s="4"/>
      <c r="DE30" s="4"/>
      <c r="DF30" s="86" t="str">
        <f>データ!$B$11</f>
        <v>H27</v>
      </c>
      <c r="DG30" s="86"/>
      <c r="DH30" s="86"/>
      <c r="DI30" s="86"/>
      <c r="DJ30" s="86"/>
      <c r="DK30" s="86"/>
      <c r="DL30" s="86"/>
      <c r="DM30" s="86"/>
      <c r="DN30" s="86"/>
      <c r="DO30" s="86"/>
      <c r="DP30" s="86"/>
      <c r="DQ30" s="86"/>
      <c r="DR30" s="86"/>
      <c r="DS30" s="86"/>
      <c r="DT30" s="86" t="str">
        <f>データ!$C$11</f>
        <v>H28</v>
      </c>
      <c r="DU30" s="86"/>
      <c r="DV30" s="86"/>
      <c r="DW30" s="86"/>
      <c r="DX30" s="86"/>
      <c r="DY30" s="86"/>
      <c r="DZ30" s="86"/>
      <c r="EA30" s="86"/>
      <c r="EB30" s="86"/>
      <c r="EC30" s="86"/>
      <c r="ED30" s="86"/>
      <c r="EE30" s="86"/>
      <c r="EF30" s="86"/>
      <c r="EG30" s="86"/>
      <c r="EH30" s="86" t="str">
        <f>データ!$D$11</f>
        <v>H29</v>
      </c>
      <c r="EI30" s="86"/>
      <c r="EJ30" s="86"/>
      <c r="EK30" s="86"/>
      <c r="EL30" s="86"/>
      <c r="EM30" s="86"/>
      <c r="EN30" s="86"/>
      <c r="EO30" s="86"/>
      <c r="EP30" s="86"/>
      <c r="EQ30" s="86"/>
      <c r="ER30" s="86"/>
      <c r="ES30" s="86"/>
      <c r="ET30" s="86"/>
      <c r="EU30" s="86"/>
      <c r="EV30" s="86" t="str">
        <f>データ!$E$11</f>
        <v>H30</v>
      </c>
      <c r="EW30" s="86"/>
      <c r="EX30" s="86"/>
      <c r="EY30" s="86"/>
      <c r="EZ30" s="86"/>
      <c r="FA30" s="86"/>
      <c r="FB30" s="86"/>
      <c r="FC30" s="86"/>
      <c r="FD30" s="86"/>
      <c r="FE30" s="86"/>
      <c r="FF30" s="86"/>
      <c r="FG30" s="86"/>
      <c r="FH30" s="86"/>
      <c r="FI30" s="86"/>
      <c r="FJ30" s="86" t="str">
        <f>データ!$F$11</f>
        <v>R01</v>
      </c>
      <c r="FK30" s="86"/>
      <c r="FL30" s="86"/>
      <c r="FM30" s="86"/>
      <c r="FN30" s="86"/>
      <c r="FO30" s="86"/>
      <c r="FP30" s="86"/>
      <c r="FQ30" s="86"/>
      <c r="FR30" s="86"/>
      <c r="FS30" s="86"/>
      <c r="FT30" s="86"/>
      <c r="FU30" s="86"/>
      <c r="FV30" s="86"/>
      <c r="FW30" s="86"/>
      <c r="FX30" s="4"/>
      <c r="FY30" s="4"/>
      <c r="FZ30" s="4"/>
      <c r="GA30" s="4"/>
      <c r="GB30" s="4"/>
      <c r="GC30" s="4"/>
      <c r="GD30" s="4"/>
      <c r="GE30" s="4"/>
      <c r="GF30" s="4"/>
      <c r="GG30" s="4"/>
      <c r="GH30" s="4"/>
      <c r="GI30" s="4"/>
      <c r="GJ30" s="4"/>
      <c r="GK30" s="4"/>
      <c r="GL30" s="4"/>
      <c r="GM30" s="4"/>
      <c r="GN30" s="4"/>
      <c r="GO30" s="4"/>
      <c r="GP30" s="4"/>
      <c r="GQ30" s="4"/>
      <c r="GR30" s="4"/>
      <c r="GS30" s="4"/>
      <c r="GT30" s="86" t="str">
        <f>データ!$B$11</f>
        <v>H27</v>
      </c>
      <c r="GU30" s="86"/>
      <c r="GV30" s="86"/>
      <c r="GW30" s="86"/>
      <c r="GX30" s="86"/>
      <c r="GY30" s="86"/>
      <c r="GZ30" s="86"/>
      <c r="HA30" s="86"/>
      <c r="HB30" s="86"/>
      <c r="HC30" s="86"/>
      <c r="HD30" s="86"/>
      <c r="HE30" s="86"/>
      <c r="HF30" s="86"/>
      <c r="HG30" s="86"/>
      <c r="HH30" s="86" t="str">
        <f>データ!$C$11</f>
        <v>H28</v>
      </c>
      <c r="HI30" s="86"/>
      <c r="HJ30" s="86"/>
      <c r="HK30" s="86"/>
      <c r="HL30" s="86"/>
      <c r="HM30" s="86"/>
      <c r="HN30" s="86"/>
      <c r="HO30" s="86"/>
      <c r="HP30" s="86"/>
      <c r="HQ30" s="86"/>
      <c r="HR30" s="86"/>
      <c r="HS30" s="86"/>
      <c r="HT30" s="86"/>
      <c r="HU30" s="86"/>
      <c r="HV30" s="86" t="str">
        <f>データ!$D$11</f>
        <v>H29</v>
      </c>
      <c r="HW30" s="86"/>
      <c r="HX30" s="86"/>
      <c r="HY30" s="86"/>
      <c r="HZ30" s="86"/>
      <c r="IA30" s="86"/>
      <c r="IB30" s="86"/>
      <c r="IC30" s="86"/>
      <c r="ID30" s="86"/>
      <c r="IE30" s="86"/>
      <c r="IF30" s="86"/>
      <c r="IG30" s="86"/>
      <c r="IH30" s="86"/>
      <c r="II30" s="86"/>
      <c r="IJ30" s="86" t="str">
        <f>データ!$E$11</f>
        <v>H30</v>
      </c>
      <c r="IK30" s="86"/>
      <c r="IL30" s="86"/>
      <c r="IM30" s="86"/>
      <c r="IN30" s="86"/>
      <c r="IO30" s="86"/>
      <c r="IP30" s="86"/>
      <c r="IQ30" s="86"/>
      <c r="IR30" s="86"/>
      <c r="IS30" s="86"/>
      <c r="IT30" s="86"/>
      <c r="IU30" s="86"/>
      <c r="IV30" s="86"/>
      <c r="IW30" s="86"/>
      <c r="IX30" s="86" t="str">
        <f>データ!$F$11</f>
        <v>R01</v>
      </c>
      <c r="IY30" s="86"/>
      <c r="IZ30" s="86"/>
      <c r="JA30" s="86"/>
      <c r="JB30" s="86"/>
      <c r="JC30" s="86"/>
      <c r="JD30" s="86"/>
      <c r="JE30" s="86"/>
      <c r="JF30" s="86"/>
      <c r="JG30" s="86"/>
      <c r="JH30" s="86"/>
      <c r="JI30" s="86"/>
      <c r="JJ30" s="86"/>
      <c r="JK30" s="86"/>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7"/>
      <c r="NJ30" s="98"/>
      <c r="NK30" s="98"/>
      <c r="NL30" s="98"/>
      <c r="NM30" s="98"/>
      <c r="NN30" s="98"/>
      <c r="NO30" s="98"/>
      <c r="NP30" s="98"/>
      <c r="NQ30" s="98"/>
      <c r="NR30" s="98"/>
      <c r="NS30" s="98"/>
      <c r="NT30" s="98"/>
      <c r="NU30" s="98"/>
      <c r="NV30" s="98"/>
      <c r="NW30" s="99"/>
    </row>
    <row r="31" spans="1:387" ht="13.5" customHeight="1" x14ac:dyDescent="0.15">
      <c r="A31" s="2"/>
      <c r="B31" s="21"/>
      <c r="C31" s="4"/>
      <c r="D31" s="4"/>
      <c r="E31" s="4"/>
      <c r="F31" s="4"/>
      <c r="I31" s="85" t="s">
        <v>27</v>
      </c>
      <c r="J31" s="85"/>
      <c r="K31" s="85"/>
      <c r="L31" s="85"/>
      <c r="M31" s="85"/>
      <c r="N31" s="85"/>
      <c r="O31" s="85"/>
      <c r="P31" s="85"/>
      <c r="Q31" s="85"/>
      <c r="R31" s="83">
        <f>データ!Y7</f>
        <v>103.9</v>
      </c>
      <c r="S31" s="83"/>
      <c r="T31" s="83"/>
      <c r="U31" s="83"/>
      <c r="V31" s="83"/>
      <c r="W31" s="83"/>
      <c r="X31" s="83"/>
      <c r="Y31" s="83"/>
      <c r="Z31" s="83"/>
      <c r="AA31" s="83"/>
      <c r="AB31" s="83"/>
      <c r="AC31" s="83"/>
      <c r="AD31" s="83"/>
      <c r="AE31" s="83"/>
      <c r="AF31" s="83">
        <f>データ!Z7</f>
        <v>102.3</v>
      </c>
      <c r="AG31" s="83"/>
      <c r="AH31" s="83"/>
      <c r="AI31" s="83"/>
      <c r="AJ31" s="83"/>
      <c r="AK31" s="83"/>
      <c r="AL31" s="83"/>
      <c r="AM31" s="83"/>
      <c r="AN31" s="83"/>
      <c r="AO31" s="83"/>
      <c r="AP31" s="83"/>
      <c r="AQ31" s="83"/>
      <c r="AR31" s="83"/>
      <c r="AS31" s="83"/>
      <c r="AT31" s="83">
        <f>データ!AA7</f>
        <v>95.6</v>
      </c>
      <c r="AU31" s="83"/>
      <c r="AV31" s="83"/>
      <c r="AW31" s="83"/>
      <c r="AX31" s="83"/>
      <c r="AY31" s="83"/>
      <c r="AZ31" s="83"/>
      <c r="BA31" s="83"/>
      <c r="BB31" s="83"/>
      <c r="BC31" s="83"/>
      <c r="BD31" s="83"/>
      <c r="BE31" s="83"/>
      <c r="BF31" s="83"/>
      <c r="BG31" s="83"/>
      <c r="BH31" s="83">
        <f>データ!AB7</f>
        <v>102.8</v>
      </c>
      <c r="BI31" s="83"/>
      <c r="BJ31" s="83"/>
      <c r="BK31" s="83"/>
      <c r="BL31" s="83"/>
      <c r="BM31" s="83"/>
      <c r="BN31" s="83"/>
      <c r="BO31" s="83"/>
      <c r="BP31" s="83"/>
      <c r="BQ31" s="83"/>
      <c r="BR31" s="83"/>
      <c r="BS31" s="83"/>
      <c r="BT31" s="83"/>
      <c r="BU31" s="83"/>
      <c r="BV31" s="83">
        <f>データ!AC7</f>
        <v>99.9</v>
      </c>
      <c r="BW31" s="83"/>
      <c r="BX31" s="83"/>
      <c r="BY31" s="83"/>
      <c r="BZ31" s="83"/>
      <c r="CA31" s="83"/>
      <c r="CB31" s="83"/>
      <c r="CC31" s="83"/>
      <c r="CD31" s="83"/>
      <c r="CE31" s="83"/>
      <c r="CF31" s="83"/>
      <c r="CG31" s="83"/>
      <c r="CH31" s="83"/>
      <c r="CI31" s="83"/>
      <c r="CJ31" s="4"/>
      <c r="CK31" s="4"/>
      <c r="CL31" s="4"/>
      <c r="CM31" s="4"/>
      <c r="CN31" s="4"/>
      <c r="CO31" s="4"/>
      <c r="CP31" s="4"/>
      <c r="CQ31" s="4"/>
      <c r="CR31" s="4"/>
      <c r="CS31" s="4"/>
      <c r="CT31" s="4"/>
      <c r="CU31" s="4"/>
      <c r="CV31" s="4"/>
      <c r="CW31" s="85" t="s">
        <v>27</v>
      </c>
      <c r="CX31" s="85"/>
      <c r="CY31" s="85"/>
      <c r="CZ31" s="85"/>
      <c r="DA31" s="85"/>
      <c r="DB31" s="85"/>
      <c r="DC31" s="85"/>
      <c r="DD31" s="85"/>
      <c r="DE31" s="85"/>
      <c r="DF31" s="83">
        <f>データ!AJ7</f>
        <v>11.5</v>
      </c>
      <c r="DG31" s="83"/>
      <c r="DH31" s="83"/>
      <c r="DI31" s="83"/>
      <c r="DJ31" s="83"/>
      <c r="DK31" s="83"/>
      <c r="DL31" s="83"/>
      <c r="DM31" s="83"/>
      <c r="DN31" s="83"/>
      <c r="DO31" s="83"/>
      <c r="DP31" s="83"/>
      <c r="DQ31" s="83"/>
      <c r="DR31" s="83"/>
      <c r="DS31" s="83"/>
      <c r="DT31" s="83">
        <f>データ!AK7</f>
        <v>26.5</v>
      </c>
      <c r="DU31" s="83"/>
      <c r="DV31" s="83"/>
      <c r="DW31" s="83"/>
      <c r="DX31" s="83"/>
      <c r="DY31" s="83"/>
      <c r="DZ31" s="83"/>
      <c r="EA31" s="83"/>
      <c r="EB31" s="83"/>
      <c r="EC31" s="83"/>
      <c r="ED31" s="83"/>
      <c r="EE31" s="83"/>
      <c r="EF31" s="83"/>
      <c r="EG31" s="83"/>
      <c r="EH31" s="83">
        <f>データ!AL7</f>
        <v>27.2</v>
      </c>
      <c r="EI31" s="83"/>
      <c r="EJ31" s="83"/>
      <c r="EK31" s="83"/>
      <c r="EL31" s="83"/>
      <c r="EM31" s="83"/>
      <c r="EN31" s="83"/>
      <c r="EO31" s="83"/>
      <c r="EP31" s="83"/>
      <c r="EQ31" s="83"/>
      <c r="ER31" s="83"/>
      <c r="ES31" s="83"/>
      <c r="ET31" s="83"/>
      <c r="EU31" s="83"/>
      <c r="EV31" s="83">
        <f>データ!AM7</f>
        <v>36.1</v>
      </c>
      <c r="EW31" s="83"/>
      <c r="EX31" s="83"/>
      <c r="EY31" s="83"/>
      <c r="EZ31" s="83"/>
      <c r="FA31" s="83"/>
      <c r="FB31" s="83"/>
      <c r="FC31" s="83"/>
      <c r="FD31" s="83"/>
      <c r="FE31" s="83"/>
      <c r="FF31" s="83"/>
      <c r="FG31" s="83"/>
      <c r="FH31" s="83"/>
      <c r="FI31" s="83"/>
      <c r="FJ31" s="83">
        <f>データ!AN7</f>
        <v>39.799999999999997</v>
      </c>
      <c r="FK31" s="83"/>
      <c r="FL31" s="83"/>
      <c r="FM31" s="83"/>
      <c r="FN31" s="83"/>
      <c r="FO31" s="83"/>
      <c r="FP31" s="83"/>
      <c r="FQ31" s="83"/>
      <c r="FR31" s="83"/>
      <c r="FS31" s="83"/>
      <c r="FT31" s="83"/>
      <c r="FU31" s="83"/>
      <c r="FV31" s="83"/>
      <c r="FW31" s="83"/>
      <c r="FX31" s="4"/>
      <c r="FY31" s="4"/>
      <c r="FZ31" s="4"/>
      <c r="GA31" s="4"/>
      <c r="GB31" s="4"/>
      <c r="GC31" s="4"/>
      <c r="GD31" s="4"/>
      <c r="GE31" s="4"/>
      <c r="GF31" s="4"/>
      <c r="GG31" s="4"/>
      <c r="GH31" s="4"/>
      <c r="GI31" s="4"/>
      <c r="GJ31" s="4"/>
      <c r="GK31" s="85" t="s">
        <v>27</v>
      </c>
      <c r="GL31" s="85"/>
      <c r="GM31" s="85"/>
      <c r="GN31" s="85"/>
      <c r="GO31" s="85"/>
      <c r="GP31" s="85"/>
      <c r="GQ31" s="85"/>
      <c r="GR31" s="85"/>
      <c r="GS31" s="85"/>
      <c r="GT31" s="103">
        <f>データ!AU7</f>
        <v>6819</v>
      </c>
      <c r="GU31" s="103"/>
      <c r="GV31" s="103"/>
      <c r="GW31" s="103"/>
      <c r="GX31" s="103"/>
      <c r="GY31" s="103"/>
      <c r="GZ31" s="103"/>
      <c r="HA31" s="103"/>
      <c r="HB31" s="103"/>
      <c r="HC31" s="103"/>
      <c r="HD31" s="103"/>
      <c r="HE31" s="103"/>
      <c r="HF31" s="103"/>
      <c r="HG31" s="103"/>
      <c r="HH31" s="103">
        <f>データ!AV7</f>
        <v>8937</v>
      </c>
      <c r="HI31" s="103"/>
      <c r="HJ31" s="103"/>
      <c r="HK31" s="103"/>
      <c r="HL31" s="103"/>
      <c r="HM31" s="103"/>
      <c r="HN31" s="103"/>
      <c r="HO31" s="103"/>
      <c r="HP31" s="103"/>
      <c r="HQ31" s="103"/>
      <c r="HR31" s="103"/>
      <c r="HS31" s="103"/>
      <c r="HT31" s="103"/>
      <c r="HU31" s="103"/>
      <c r="HV31" s="103">
        <f>データ!AW7</f>
        <v>11923</v>
      </c>
      <c r="HW31" s="103"/>
      <c r="HX31" s="103"/>
      <c r="HY31" s="103"/>
      <c r="HZ31" s="103"/>
      <c r="IA31" s="103"/>
      <c r="IB31" s="103"/>
      <c r="IC31" s="103"/>
      <c r="ID31" s="103"/>
      <c r="IE31" s="103"/>
      <c r="IF31" s="103"/>
      <c r="IG31" s="103"/>
      <c r="IH31" s="103"/>
      <c r="II31" s="103"/>
      <c r="IJ31" s="103">
        <f>データ!AX7</f>
        <v>14579</v>
      </c>
      <c r="IK31" s="103"/>
      <c r="IL31" s="103"/>
      <c r="IM31" s="103"/>
      <c r="IN31" s="103"/>
      <c r="IO31" s="103"/>
      <c r="IP31" s="103"/>
      <c r="IQ31" s="103"/>
      <c r="IR31" s="103"/>
      <c r="IS31" s="103"/>
      <c r="IT31" s="103"/>
      <c r="IU31" s="103"/>
      <c r="IV31" s="103"/>
      <c r="IW31" s="103"/>
      <c r="IX31" s="103">
        <f>データ!AY7</f>
        <v>18671</v>
      </c>
      <c r="IY31" s="103"/>
      <c r="IZ31" s="103"/>
      <c r="JA31" s="103"/>
      <c r="JB31" s="103"/>
      <c r="JC31" s="103"/>
      <c r="JD31" s="103"/>
      <c r="JE31" s="103"/>
      <c r="JF31" s="103"/>
      <c r="JG31" s="103"/>
      <c r="JH31" s="103"/>
      <c r="JI31" s="103"/>
      <c r="JJ31" s="103"/>
      <c r="JK31" s="103"/>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91" t="s">
        <v>28</v>
      </c>
      <c r="NJ31" s="92"/>
      <c r="NK31" s="92"/>
      <c r="NL31" s="92"/>
      <c r="NM31" s="92"/>
      <c r="NN31" s="92"/>
      <c r="NO31" s="92"/>
      <c r="NP31" s="92"/>
      <c r="NQ31" s="92"/>
      <c r="NR31" s="92"/>
      <c r="NS31" s="92"/>
      <c r="NT31" s="92"/>
      <c r="NU31" s="92"/>
      <c r="NV31" s="92"/>
      <c r="NW31" s="93"/>
    </row>
    <row r="32" spans="1:387" ht="13.5" customHeight="1" x14ac:dyDescent="0.15">
      <c r="A32" s="2"/>
      <c r="B32" s="21"/>
      <c r="C32" s="4"/>
      <c r="D32" s="4"/>
      <c r="E32" s="4"/>
      <c r="F32" s="4"/>
      <c r="G32" s="4"/>
      <c r="H32" s="4"/>
      <c r="I32" s="85" t="s">
        <v>29</v>
      </c>
      <c r="J32" s="85"/>
      <c r="K32" s="85"/>
      <c r="L32" s="85"/>
      <c r="M32" s="85"/>
      <c r="N32" s="85"/>
      <c r="O32" s="85"/>
      <c r="P32" s="85"/>
      <c r="Q32" s="85"/>
      <c r="R32" s="83">
        <f>データ!AD7</f>
        <v>105.6</v>
      </c>
      <c r="S32" s="83"/>
      <c r="T32" s="83"/>
      <c r="U32" s="83"/>
      <c r="V32" s="83"/>
      <c r="W32" s="83"/>
      <c r="X32" s="83"/>
      <c r="Y32" s="83"/>
      <c r="Z32" s="83"/>
      <c r="AA32" s="83"/>
      <c r="AB32" s="83"/>
      <c r="AC32" s="83"/>
      <c r="AD32" s="83"/>
      <c r="AE32" s="83"/>
      <c r="AF32" s="83">
        <f>データ!AE7</f>
        <v>101.7</v>
      </c>
      <c r="AG32" s="83"/>
      <c r="AH32" s="83"/>
      <c r="AI32" s="83"/>
      <c r="AJ32" s="83"/>
      <c r="AK32" s="83"/>
      <c r="AL32" s="83"/>
      <c r="AM32" s="83"/>
      <c r="AN32" s="83"/>
      <c r="AO32" s="83"/>
      <c r="AP32" s="83"/>
      <c r="AQ32" s="83"/>
      <c r="AR32" s="83"/>
      <c r="AS32" s="83"/>
      <c r="AT32" s="83">
        <f>データ!AF7</f>
        <v>98.7</v>
      </c>
      <c r="AU32" s="83"/>
      <c r="AV32" s="83"/>
      <c r="AW32" s="83"/>
      <c r="AX32" s="83"/>
      <c r="AY32" s="83"/>
      <c r="AZ32" s="83"/>
      <c r="BA32" s="83"/>
      <c r="BB32" s="83"/>
      <c r="BC32" s="83"/>
      <c r="BD32" s="83"/>
      <c r="BE32" s="83"/>
      <c r="BF32" s="83"/>
      <c r="BG32" s="83"/>
      <c r="BH32" s="83">
        <f>データ!AG7</f>
        <v>100.3</v>
      </c>
      <c r="BI32" s="83"/>
      <c r="BJ32" s="83"/>
      <c r="BK32" s="83"/>
      <c r="BL32" s="83"/>
      <c r="BM32" s="83"/>
      <c r="BN32" s="83"/>
      <c r="BO32" s="83"/>
      <c r="BP32" s="83"/>
      <c r="BQ32" s="83"/>
      <c r="BR32" s="83"/>
      <c r="BS32" s="83"/>
      <c r="BT32" s="83"/>
      <c r="BU32" s="83"/>
      <c r="BV32" s="83">
        <f>データ!AH7</f>
        <v>100.9</v>
      </c>
      <c r="BW32" s="83"/>
      <c r="BX32" s="83"/>
      <c r="BY32" s="83"/>
      <c r="BZ32" s="83"/>
      <c r="CA32" s="83"/>
      <c r="CB32" s="83"/>
      <c r="CC32" s="83"/>
      <c r="CD32" s="83"/>
      <c r="CE32" s="83"/>
      <c r="CF32" s="83"/>
      <c r="CG32" s="83"/>
      <c r="CH32" s="83"/>
      <c r="CI32" s="83"/>
      <c r="CJ32" s="4"/>
      <c r="CK32" s="4"/>
      <c r="CL32" s="4"/>
      <c r="CM32" s="4"/>
      <c r="CN32" s="4"/>
      <c r="CO32" s="4"/>
      <c r="CP32" s="4"/>
      <c r="CQ32" s="4"/>
      <c r="CR32" s="4"/>
      <c r="CS32" s="4"/>
      <c r="CT32" s="4"/>
      <c r="CU32" s="4"/>
      <c r="CV32" s="4"/>
      <c r="CW32" s="85" t="s">
        <v>29</v>
      </c>
      <c r="CX32" s="85"/>
      <c r="CY32" s="85"/>
      <c r="CZ32" s="85"/>
      <c r="DA32" s="85"/>
      <c r="DB32" s="85"/>
      <c r="DC32" s="85"/>
      <c r="DD32" s="85"/>
      <c r="DE32" s="85"/>
      <c r="DF32" s="83">
        <f>データ!AO7</f>
        <v>20.7</v>
      </c>
      <c r="DG32" s="83"/>
      <c r="DH32" s="83"/>
      <c r="DI32" s="83"/>
      <c r="DJ32" s="83"/>
      <c r="DK32" s="83"/>
      <c r="DL32" s="83"/>
      <c r="DM32" s="83"/>
      <c r="DN32" s="83"/>
      <c r="DO32" s="83"/>
      <c r="DP32" s="83"/>
      <c r="DQ32" s="83"/>
      <c r="DR32" s="83"/>
      <c r="DS32" s="83"/>
      <c r="DT32" s="83">
        <f>データ!AP7</f>
        <v>23.9</v>
      </c>
      <c r="DU32" s="83"/>
      <c r="DV32" s="83"/>
      <c r="DW32" s="83"/>
      <c r="DX32" s="83"/>
      <c r="DY32" s="83"/>
      <c r="DZ32" s="83"/>
      <c r="EA32" s="83"/>
      <c r="EB32" s="83"/>
      <c r="EC32" s="83"/>
      <c r="ED32" s="83"/>
      <c r="EE32" s="83"/>
      <c r="EF32" s="83"/>
      <c r="EG32" s="83"/>
      <c r="EH32" s="83">
        <f>データ!AQ7</f>
        <v>28.3</v>
      </c>
      <c r="EI32" s="83"/>
      <c r="EJ32" s="83"/>
      <c r="EK32" s="83"/>
      <c r="EL32" s="83"/>
      <c r="EM32" s="83"/>
      <c r="EN32" s="83"/>
      <c r="EO32" s="83"/>
      <c r="EP32" s="83"/>
      <c r="EQ32" s="83"/>
      <c r="ER32" s="83"/>
      <c r="ES32" s="83"/>
      <c r="ET32" s="83"/>
      <c r="EU32" s="83"/>
      <c r="EV32" s="83">
        <f>データ!AR7</f>
        <v>24.2</v>
      </c>
      <c r="EW32" s="83"/>
      <c r="EX32" s="83"/>
      <c r="EY32" s="83"/>
      <c r="EZ32" s="83"/>
      <c r="FA32" s="83"/>
      <c r="FB32" s="83"/>
      <c r="FC32" s="83"/>
      <c r="FD32" s="83"/>
      <c r="FE32" s="83"/>
      <c r="FF32" s="83"/>
      <c r="FG32" s="83"/>
      <c r="FH32" s="83"/>
      <c r="FI32" s="83"/>
      <c r="FJ32" s="83">
        <f>データ!AS7</f>
        <v>30.1</v>
      </c>
      <c r="FK32" s="83"/>
      <c r="FL32" s="83"/>
      <c r="FM32" s="83"/>
      <c r="FN32" s="83"/>
      <c r="FO32" s="83"/>
      <c r="FP32" s="83"/>
      <c r="FQ32" s="83"/>
      <c r="FR32" s="83"/>
      <c r="FS32" s="83"/>
      <c r="FT32" s="83"/>
      <c r="FU32" s="83"/>
      <c r="FV32" s="83"/>
      <c r="FW32" s="83"/>
      <c r="FX32" s="4"/>
      <c r="FY32" s="4"/>
      <c r="FZ32" s="4"/>
      <c r="GA32" s="4"/>
      <c r="GB32" s="4"/>
      <c r="GC32" s="4"/>
      <c r="GD32" s="4"/>
      <c r="GE32" s="4"/>
      <c r="GF32" s="4"/>
      <c r="GG32" s="4"/>
      <c r="GH32" s="4"/>
      <c r="GI32" s="4"/>
      <c r="GJ32" s="4"/>
      <c r="GK32" s="85" t="s">
        <v>29</v>
      </c>
      <c r="GL32" s="85"/>
      <c r="GM32" s="85"/>
      <c r="GN32" s="85"/>
      <c r="GO32" s="85"/>
      <c r="GP32" s="85"/>
      <c r="GQ32" s="85"/>
      <c r="GR32" s="85"/>
      <c r="GS32" s="85"/>
      <c r="GT32" s="103">
        <f>データ!AZ7</f>
        <v>1943</v>
      </c>
      <c r="GU32" s="103"/>
      <c r="GV32" s="103"/>
      <c r="GW32" s="103"/>
      <c r="GX32" s="103"/>
      <c r="GY32" s="103"/>
      <c r="GZ32" s="103"/>
      <c r="HA32" s="103"/>
      <c r="HB32" s="103"/>
      <c r="HC32" s="103"/>
      <c r="HD32" s="103"/>
      <c r="HE32" s="103"/>
      <c r="HF32" s="103"/>
      <c r="HG32" s="103"/>
      <c r="HH32" s="103">
        <f>データ!BA7</f>
        <v>2296</v>
      </c>
      <c r="HI32" s="103"/>
      <c r="HJ32" s="103"/>
      <c r="HK32" s="103"/>
      <c r="HL32" s="103"/>
      <c r="HM32" s="103"/>
      <c r="HN32" s="103"/>
      <c r="HO32" s="103"/>
      <c r="HP32" s="103"/>
      <c r="HQ32" s="103"/>
      <c r="HR32" s="103"/>
      <c r="HS32" s="103"/>
      <c r="HT32" s="103"/>
      <c r="HU32" s="103"/>
      <c r="HV32" s="103">
        <f>データ!BB7</f>
        <v>2654</v>
      </c>
      <c r="HW32" s="103"/>
      <c r="HX32" s="103"/>
      <c r="HY32" s="103"/>
      <c r="HZ32" s="103"/>
      <c r="IA32" s="103"/>
      <c r="IB32" s="103"/>
      <c r="IC32" s="103"/>
      <c r="ID32" s="103"/>
      <c r="IE32" s="103"/>
      <c r="IF32" s="103"/>
      <c r="IG32" s="103"/>
      <c r="IH32" s="103"/>
      <c r="II32" s="103"/>
      <c r="IJ32" s="103">
        <f>データ!BC7</f>
        <v>3438</v>
      </c>
      <c r="IK32" s="103"/>
      <c r="IL32" s="103"/>
      <c r="IM32" s="103"/>
      <c r="IN32" s="103"/>
      <c r="IO32" s="103"/>
      <c r="IP32" s="103"/>
      <c r="IQ32" s="103"/>
      <c r="IR32" s="103"/>
      <c r="IS32" s="103"/>
      <c r="IT32" s="103"/>
      <c r="IU32" s="103"/>
      <c r="IV32" s="103"/>
      <c r="IW32" s="103"/>
      <c r="IX32" s="103">
        <f>データ!BD7</f>
        <v>4380</v>
      </c>
      <c r="IY32" s="103"/>
      <c r="IZ32" s="103"/>
      <c r="JA32" s="103"/>
      <c r="JB32" s="103"/>
      <c r="JC32" s="103"/>
      <c r="JD32" s="103"/>
      <c r="JE32" s="103"/>
      <c r="JF32" s="103"/>
      <c r="JG32" s="103"/>
      <c r="JH32" s="103"/>
      <c r="JI32" s="103"/>
      <c r="JJ32" s="103"/>
      <c r="JK32" s="103"/>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140</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94" t="s">
        <v>141</v>
      </c>
      <c r="NJ49" s="95"/>
      <c r="NK49" s="95"/>
      <c r="NL49" s="95"/>
      <c r="NM49" s="95"/>
      <c r="NN49" s="95"/>
      <c r="NO49" s="95"/>
      <c r="NP49" s="95"/>
      <c r="NQ49" s="95"/>
      <c r="NR49" s="95"/>
      <c r="NS49" s="95"/>
      <c r="NT49" s="95"/>
      <c r="NU49" s="95"/>
      <c r="NV49" s="95"/>
      <c r="NW49" s="96"/>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94"/>
      <c r="NJ50" s="95"/>
      <c r="NK50" s="95"/>
      <c r="NL50" s="95"/>
      <c r="NM50" s="95"/>
      <c r="NN50" s="95"/>
      <c r="NO50" s="95"/>
      <c r="NP50" s="95"/>
      <c r="NQ50" s="95"/>
      <c r="NR50" s="95"/>
      <c r="NS50" s="95"/>
      <c r="NT50" s="95"/>
      <c r="NU50" s="95"/>
      <c r="NV50" s="95"/>
      <c r="NW50" s="96"/>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94"/>
      <c r="NJ51" s="95"/>
      <c r="NK51" s="95"/>
      <c r="NL51" s="95"/>
      <c r="NM51" s="95"/>
      <c r="NN51" s="95"/>
      <c r="NO51" s="95"/>
      <c r="NP51" s="95"/>
      <c r="NQ51" s="95"/>
      <c r="NR51" s="95"/>
      <c r="NS51" s="95"/>
      <c r="NT51" s="95"/>
      <c r="NU51" s="95"/>
      <c r="NV51" s="95"/>
      <c r="NW51" s="96"/>
    </row>
    <row r="52" spans="1:387" ht="13.5" customHeight="1" x14ac:dyDescent="0.15">
      <c r="A52" s="2"/>
      <c r="B52" s="21"/>
      <c r="C52" s="4"/>
      <c r="D52" s="4"/>
      <c r="E52" s="4"/>
      <c r="F52" s="4"/>
      <c r="I52" s="4"/>
      <c r="J52" s="4"/>
      <c r="K52" s="4"/>
      <c r="L52" s="4"/>
      <c r="M52" s="4"/>
      <c r="N52" s="4"/>
      <c r="O52" s="4"/>
      <c r="P52" s="4"/>
      <c r="Q52" s="4"/>
      <c r="R52" s="86" t="str">
        <f>データ!$B$11</f>
        <v>H27</v>
      </c>
      <c r="S52" s="86"/>
      <c r="T52" s="86"/>
      <c r="U52" s="86"/>
      <c r="V52" s="86"/>
      <c r="W52" s="86"/>
      <c r="X52" s="86"/>
      <c r="Y52" s="86"/>
      <c r="Z52" s="86"/>
      <c r="AA52" s="86"/>
      <c r="AB52" s="86"/>
      <c r="AC52" s="86"/>
      <c r="AD52" s="86"/>
      <c r="AE52" s="86"/>
      <c r="AF52" s="86" t="str">
        <f>データ!$C$11</f>
        <v>H28</v>
      </c>
      <c r="AG52" s="86"/>
      <c r="AH52" s="86"/>
      <c r="AI52" s="86"/>
      <c r="AJ52" s="86"/>
      <c r="AK52" s="86"/>
      <c r="AL52" s="86"/>
      <c r="AM52" s="86"/>
      <c r="AN52" s="86"/>
      <c r="AO52" s="86"/>
      <c r="AP52" s="86"/>
      <c r="AQ52" s="86"/>
      <c r="AR52" s="86"/>
      <c r="AS52" s="86"/>
      <c r="AT52" s="86" t="str">
        <f>データ!$D$11</f>
        <v>H29</v>
      </c>
      <c r="AU52" s="86"/>
      <c r="AV52" s="86"/>
      <c r="AW52" s="86"/>
      <c r="AX52" s="86"/>
      <c r="AY52" s="86"/>
      <c r="AZ52" s="86"/>
      <c r="BA52" s="86"/>
      <c r="BB52" s="86"/>
      <c r="BC52" s="86"/>
      <c r="BD52" s="86"/>
      <c r="BE52" s="86"/>
      <c r="BF52" s="86"/>
      <c r="BG52" s="86"/>
      <c r="BH52" s="86" t="str">
        <f>データ!$E$11</f>
        <v>H30</v>
      </c>
      <c r="BI52" s="86"/>
      <c r="BJ52" s="86"/>
      <c r="BK52" s="86"/>
      <c r="BL52" s="86"/>
      <c r="BM52" s="86"/>
      <c r="BN52" s="86"/>
      <c r="BO52" s="86"/>
      <c r="BP52" s="86"/>
      <c r="BQ52" s="86"/>
      <c r="BR52" s="86"/>
      <c r="BS52" s="86"/>
      <c r="BT52" s="86"/>
      <c r="BU52" s="86"/>
      <c r="BV52" s="86" t="str">
        <f>データ!$F$11</f>
        <v>R01</v>
      </c>
      <c r="BW52" s="86"/>
      <c r="BX52" s="86"/>
      <c r="BY52" s="86"/>
      <c r="BZ52" s="86"/>
      <c r="CA52" s="86"/>
      <c r="CB52" s="86"/>
      <c r="CC52" s="86"/>
      <c r="CD52" s="86"/>
      <c r="CE52" s="86"/>
      <c r="CF52" s="86"/>
      <c r="CG52" s="86"/>
      <c r="CH52" s="86"/>
      <c r="CI52" s="86"/>
      <c r="CJ52" s="4"/>
      <c r="CK52" s="4"/>
      <c r="CL52" s="4"/>
      <c r="CM52" s="4"/>
      <c r="CN52" s="4"/>
      <c r="CO52" s="4"/>
      <c r="CP52" s="4"/>
      <c r="CQ52" s="4"/>
      <c r="CR52" s="4"/>
      <c r="CS52" s="4"/>
      <c r="CT52" s="4"/>
      <c r="CU52" s="4"/>
      <c r="CV52" s="4"/>
      <c r="CW52" s="4"/>
      <c r="CX52" s="4"/>
      <c r="CY52" s="4"/>
      <c r="CZ52" s="4"/>
      <c r="DA52" s="4"/>
      <c r="DB52" s="4"/>
      <c r="DC52" s="4"/>
      <c r="DD52" s="4"/>
      <c r="DE52" s="4"/>
      <c r="DF52" s="86" t="str">
        <f>データ!$B$11</f>
        <v>H27</v>
      </c>
      <c r="DG52" s="86"/>
      <c r="DH52" s="86"/>
      <c r="DI52" s="86"/>
      <c r="DJ52" s="86"/>
      <c r="DK52" s="86"/>
      <c r="DL52" s="86"/>
      <c r="DM52" s="86"/>
      <c r="DN52" s="86"/>
      <c r="DO52" s="86"/>
      <c r="DP52" s="86"/>
      <c r="DQ52" s="86"/>
      <c r="DR52" s="86"/>
      <c r="DS52" s="86"/>
      <c r="DT52" s="86" t="str">
        <f>データ!$C$11</f>
        <v>H28</v>
      </c>
      <c r="DU52" s="86"/>
      <c r="DV52" s="86"/>
      <c r="DW52" s="86"/>
      <c r="DX52" s="86"/>
      <c r="DY52" s="86"/>
      <c r="DZ52" s="86"/>
      <c r="EA52" s="86"/>
      <c r="EB52" s="86"/>
      <c r="EC52" s="86"/>
      <c r="ED52" s="86"/>
      <c r="EE52" s="86"/>
      <c r="EF52" s="86"/>
      <c r="EG52" s="86"/>
      <c r="EH52" s="86" t="str">
        <f>データ!$D$11</f>
        <v>H29</v>
      </c>
      <c r="EI52" s="86"/>
      <c r="EJ52" s="86"/>
      <c r="EK52" s="86"/>
      <c r="EL52" s="86"/>
      <c r="EM52" s="86"/>
      <c r="EN52" s="86"/>
      <c r="EO52" s="86"/>
      <c r="EP52" s="86"/>
      <c r="EQ52" s="86"/>
      <c r="ER52" s="86"/>
      <c r="ES52" s="86"/>
      <c r="ET52" s="86"/>
      <c r="EU52" s="86"/>
      <c r="EV52" s="86" t="str">
        <f>データ!$E$11</f>
        <v>H30</v>
      </c>
      <c r="EW52" s="86"/>
      <c r="EX52" s="86"/>
      <c r="EY52" s="86"/>
      <c r="EZ52" s="86"/>
      <c r="FA52" s="86"/>
      <c r="FB52" s="86"/>
      <c r="FC52" s="86"/>
      <c r="FD52" s="86"/>
      <c r="FE52" s="86"/>
      <c r="FF52" s="86"/>
      <c r="FG52" s="86"/>
      <c r="FH52" s="86"/>
      <c r="FI52" s="86"/>
      <c r="FJ52" s="86" t="str">
        <f>データ!$F$11</f>
        <v>R01</v>
      </c>
      <c r="FK52" s="86"/>
      <c r="FL52" s="86"/>
      <c r="FM52" s="86"/>
      <c r="FN52" s="86"/>
      <c r="FO52" s="86"/>
      <c r="FP52" s="86"/>
      <c r="FQ52" s="86"/>
      <c r="FR52" s="86"/>
      <c r="FS52" s="86"/>
      <c r="FT52" s="86"/>
      <c r="FU52" s="86"/>
      <c r="FV52" s="86"/>
      <c r="FW52" s="86"/>
      <c r="FX52" s="4"/>
      <c r="FY52" s="4"/>
      <c r="FZ52" s="4"/>
      <c r="GA52" s="4"/>
      <c r="GB52" s="4"/>
      <c r="GC52" s="4"/>
      <c r="GD52" s="4"/>
      <c r="GE52" s="4"/>
      <c r="GF52" s="4"/>
      <c r="GG52" s="4"/>
      <c r="GH52" s="4"/>
      <c r="GI52" s="4"/>
      <c r="GJ52" s="4"/>
      <c r="GK52" s="4"/>
      <c r="GL52" s="4"/>
      <c r="GM52" s="4"/>
      <c r="GN52" s="4"/>
      <c r="GO52" s="4"/>
      <c r="GP52" s="4"/>
      <c r="GQ52" s="4"/>
      <c r="GR52" s="4"/>
      <c r="GS52" s="4"/>
      <c r="GT52" s="86" t="str">
        <f>データ!$B$11</f>
        <v>H27</v>
      </c>
      <c r="GU52" s="86"/>
      <c r="GV52" s="86"/>
      <c r="GW52" s="86"/>
      <c r="GX52" s="86"/>
      <c r="GY52" s="86"/>
      <c r="GZ52" s="86"/>
      <c r="HA52" s="86"/>
      <c r="HB52" s="86"/>
      <c r="HC52" s="86"/>
      <c r="HD52" s="86"/>
      <c r="HE52" s="86"/>
      <c r="HF52" s="86"/>
      <c r="HG52" s="86"/>
      <c r="HH52" s="86" t="str">
        <f>データ!$C$11</f>
        <v>H28</v>
      </c>
      <c r="HI52" s="86"/>
      <c r="HJ52" s="86"/>
      <c r="HK52" s="86"/>
      <c r="HL52" s="86"/>
      <c r="HM52" s="86"/>
      <c r="HN52" s="86"/>
      <c r="HO52" s="86"/>
      <c r="HP52" s="86"/>
      <c r="HQ52" s="86"/>
      <c r="HR52" s="86"/>
      <c r="HS52" s="86"/>
      <c r="HT52" s="86"/>
      <c r="HU52" s="86"/>
      <c r="HV52" s="86" t="str">
        <f>データ!$D$11</f>
        <v>H29</v>
      </c>
      <c r="HW52" s="86"/>
      <c r="HX52" s="86"/>
      <c r="HY52" s="86"/>
      <c r="HZ52" s="86"/>
      <c r="IA52" s="86"/>
      <c r="IB52" s="86"/>
      <c r="IC52" s="86"/>
      <c r="ID52" s="86"/>
      <c r="IE52" s="86"/>
      <c r="IF52" s="86"/>
      <c r="IG52" s="86"/>
      <c r="IH52" s="86"/>
      <c r="II52" s="86"/>
      <c r="IJ52" s="86" t="str">
        <f>データ!$E$11</f>
        <v>H30</v>
      </c>
      <c r="IK52" s="86"/>
      <c r="IL52" s="86"/>
      <c r="IM52" s="86"/>
      <c r="IN52" s="86"/>
      <c r="IO52" s="86"/>
      <c r="IP52" s="86"/>
      <c r="IQ52" s="86"/>
      <c r="IR52" s="86"/>
      <c r="IS52" s="86"/>
      <c r="IT52" s="86"/>
      <c r="IU52" s="86"/>
      <c r="IV52" s="86"/>
      <c r="IW52" s="86"/>
      <c r="IX52" s="86" t="str">
        <f>データ!$F$11</f>
        <v>R01</v>
      </c>
      <c r="IY52" s="86"/>
      <c r="IZ52" s="86"/>
      <c r="JA52" s="86"/>
      <c r="JB52" s="86"/>
      <c r="JC52" s="86"/>
      <c r="JD52" s="86"/>
      <c r="JE52" s="86"/>
      <c r="JF52" s="86"/>
      <c r="JG52" s="86"/>
      <c r="JH52" s="86"/>
      <c r="JI52" s="86"/>
      <c r="JJ52" s="86"/>
      <c r="JK52" s="86"/>
      <c r="JL52" s="4"/>
      <c r="JM52" s="4"/>
      <c r="JN52" s="4"/>
      <c r="JO52" s="4"/>
      <c r="JP52" s="4"/>
      <c r="JQ52" s="4"/>
      <c r="JR52" s="4"/>
      <c r="JS52" s="4"/>
      <c r="JT52" s="4"/>
      <c r="JU52" s="4"/>
      <c r="JV52" s="4"/>
      <c r="JW52" s="4"/>
      <c r="JX52" s="4"/>
      <c r="JY52" s="4"/>
      <c r="JZ52" s="4"/>
      <c r="KA52" s="4"/>
      <c r="KB52" s="4"/>
      <c r="KC52" s="4"/>
      <c r="KD52" s="4"/>
      <c r="KE52" s="4"/>
      <c r="KF52" s="4"/>
      <c r="KG52" s="4"/>
      <c r="KH52" s="86" t="str">
        <f>データ!$B$11</f>
        <v>H27</v>
      </c>
      <c r="KI52" s="86"/>
      <c r="KJ52" s="86"/>
      <c r="KK52" s="86"/>
      <c r="KL52" s="86"/>
      <c r="KM52" s="86"/>
      <c r="KN52" s="86"/>
      <c r="KO52" s="86"/>
      <c r="KP52" s="86"/>
      <c r="KQ52" s="86"/>
      <c r="KR52" s="86"/>
      <c r="KS52" s="86"/>
      <c r="KT52" s="86"/>
      <c r="KU52" s="86"/>
      <c r="KV52" s="86" t="str">
        <f>データ!$C$11</f>
        <v>H28</v>
      </c>
      <c r="KW52" s="86"/>
      <c r="KX52" s="86"/>
      <c r="KY52" s="86"/>
      <c r="KZ52" s="86"/>
      <c r="LA52" s="86"/>
      <c r="LB52" s="86"/>
      <c r="LC52" s="86"/>
      <c r="LD52" s="86"/>
      <c r="LE52" s="86"/>
      <c r="LF52" s="86"/>
      <c r="LG52" s="86"/>
      <c r="LH52" s="86"/>
      <c r="LI52" s="86"/>
      <c r="LJ52" s="86" t="str">
        <f>データ!$D$11</f>
        <v>H29</v>
      </c>
      <c r="LK52" s="86"/>
      <c r="LL52" s="86"/>
      <c r="LM52" s="86"/>
      <c r="LN52" s="86"/>
      <c r="LO52" s="86"/>
      <c r="LP52" s="86"/>
      <c r="LQ52" s="86"/>
      <c r="LR52" s="86"/>
      <c r="LS52" s="86"/>
      <c r="LT52" s="86"/>
      <c r="LU52" s="86"/>
      <c r="LV52" s="86"/>
      <c r="LW52" s="86"/>
      <c r="LX52" s="86" t="str">
        <f>データ!$E$11</f>
        <v>H30</v>
      </c>
      <c r="LY52" s="86"/>
      <c r="LZ52" s="86"/>
      <c r="MA52" s="86"/>
      <c r="MB52" s="86"/>
      <c r="MC52" s="86"/>
      <c r="MD52" s="86"/>
      <c r="ME52" s="86"/>
      <c r="MF52" s="86"/>
      <c r="MG52" s="86"/>
      <c r="MH52" s="86"/>
      <c r="MI52" s="86"/>
      <c r="MJ52" s="86"/>
      <c r="MK52" s="86"/>
      <c r="ML52" s="86" t="str">
        <f>データ!$F$11</f>
        <v>R01</v>
      </c>
      <c r="MM52" s="86"/>
      <c r="MN52" s="86"/>
      <c r="MO52" s="86"/>
      <c r="MP52" s="86"/>
      <c r="MQ52" s="86"/>
      <c r="MR52" s="86"/>
      <c r="MS52" s="86"/>
      <c r="MT52" s="86"/>
      <c r="MU52" s="86"/>
      <c r="MV52" s="86"/>
      <c r="MW52" s="86"/>
      <c r="MX52" s="86"/>
      <c r="MY52" s="86"/>
      <c r="MZ52" s="4"/>
      <c r="NA52" s="4"/>
      <c r="NB52" s="4"/>
      <c r="NC52" s="4"/>
      <c r="ND52" s="4"/>
      <c r="NE52" s="4"/>
      <c r="NF52" s="4"/>
      <c r="NG52" s="22"/>
      <c r="NH52" s="2"/>
      <c r="NI52" s="94"/>
      <c r="NJ52" s="95"/>
      <c r="NK52" s="95"/>
      <c r="NL52" s="95"/>
      <c r="NM52" s="95"/>
      <c r="NN52" s="95"/>
      <c r="NO52" s="95"/>
      <c r="NP52" s="95"/>
      <c r="NQ52" s="95"/>
      <c r="NR52" s="95"/>
      <c r="NS52" s="95"/>
      <c r="NT52" s="95"/>
      <c r="NU52" s="95"/>
      <c r="NV52" s="95"/>
      <c r="NW52" s="96"/>
    </row>
    <row r="53" spans="1:387" ht="13.5" customHeight="1" x14ac:dyDescent="0.15">
      <c r="A53" s="2"/>
      <c r="B53" s="21"/>
      <c r="C53" s="4"/>
      <c r="D53" s="4"/>
      <c r="E53" s="4"/>
      <c r="F53" s="4"/>
      <c r="I53" s="85" t="s">
        <v>27</v>
      </c>
      <c r="J53" s="85"/>
      <c r="K53" s="85"/>
      <c r="L53" s="85"/>
      <c r="M53" s="85"/>
      <c r="N53" s="85"/>
      <c r="O53" s="85"/>
      <c r="P53" s="85"/>
      <c r="Q53" s="85"/>
      <c r="R53" s="83">
        <f>データ!BF7</f>
        <v>2.2999999999999998</v>
      </c>
      <c r="S53" s="83"/>
      <c r="T53" s="83"/>
      <c r="U53" s="83"/>
      <c r="V53" s="83"/>
      <c r="W53" s="83"/>
      <c r="X53" s="83"/>
      <c r="Y53" s="83"/>
      <c r="Z53" s="83"/>
      <c r="AA53" s="83"/>
      <c r="AB53" s="83"/>
      <c r="AC53" s="83"/>
      <c r="AD53" s="83"/>
      <c r="AE53" s="83"/>
      <c r="AF53" s="83">
        <f>データ!BG7</f>
        <v>3.5</v>
      </c>
      <c r="AG53" s="83"/>
      <c r="AH53" s="83"/>
      <c r="AI53" s="83"/>
      <c r="AJ53" s="83"/>
      <c r="AK53" s="83"/>
      <c r="AL53" s="83"/>
      <c r="AM53" s="83"/>
      <c r="AN53" s="83"/>
      <c r="AO53" s="83"/>
      <c r="AP53" s="83"/>
      <c r="AQ53" s="83"/>
      <c r="AR53" s="83"/>
      <c r="AS53" s="83"/>
      <c r="AT53" s="83">
        <f>データ!BH7</f>
        <v>4.5</v>
      </c>
      <c r="AU53" s="83"/>
      <c r="AV53" s="83"/>
      <c r="AW53" s="83"/>
      <c r="AX53" s="83"/>
      <c r="AY53" s="83"/>
      <c r="AZ53" s="83"/>
      <c r="BA53" s="83"/>
      <c r="BB53" s="83"/>
      <c r="BC53" s="83"/>
      <c r="BD53" s="83"/>
      <c r="BE53" s="83"/>
      <c r="BF53" s="83"/>
      <c r="BG53" s="83"/>
      <c r="BH53" s="83">
        <f>データ!BI7</f>
        <v>5.0999999999999996</v>
      </c>
      <c r="BI53" s="83"/>
      <c r="BJ53" s="83"/>
      <c r="BK53" s="83"/>
      <c r="BL53" s="83"/>
      <c r="BM53" s="83"/>
      <c r="BN53" s="83"/>
      <c r="BO53" s="83"/>
      <c r="BP53" s="83"/>
      <c r="BQ53" s="83"/>
      <c r="BR53" s="83"/>
      <c r="BS53" s="83"/>
      <c r="BT53" s="83"/>
      <c r="BU53" s="83"/>
      <c r="BV53" s="83">
        <f>データ!BJ7</f>
        <v>4.2</v>
      </c>
      <c r="BW53" s="83"/>
      <c r="BX53" s="83"/>
      <c r="BY53" s="83"/>
      <c r="BZ53" s="83"/>
      <c r="CA53" s="83"/>
      <c r="CB53" s="83"/>
      <c r="CC53" s="83"/>
      <c r="CD53" s="83"/>
      <c r="CE53" s="83"/>
      <c r="CF53" s="83"/>
      <c r="CG53" s="83"/>
      <c r="CH53" s="83"/>
      <c r="CI53" s="83"/>
      <c r="CJ53" s="4"/>
      <c r="CK53" s="4"/>
      <c r="CL53" s="4"/>
      <c r="CM53" s="4"/>
      <c r="CN53" s="4"/>
      <c r="CO53" s="4"/>
      <c r="CP53" s="4"/>
      <c r="CQ53" s="4"/>
      <c r="CR53" s="4"/>
      <c r="CS53" s="4"/>
      <c r="CT53" s="4"/>
      <c r="CU53" s="4"/>
      <c r="CV53" s="4"/>
      <c r="CW53" s="85" t="s">
        <v>27</v>
      </c>
      <c r="CX53" s="85"/>
      <c r="CY53" s="85"/>
      <c r="CZ53" s="85"/>
      <c r="DA53" s="85"/>
      <c r="DB53" s="85"/>
      <c r="DC53" s="85"/>
      <c r="DD53" s="85"/>
      <c r="DE53" s="85"/>
      <c r="DF53" s="83">
        <f>データ!BQ7</f>
        <v>29.8</v>
      </c>
      <c r="DG53" s="83"/>
      <c r="DH53" s="83"/>
      <c r="DI53" s="83"/>
      <c r="DJ53" s="83"/>
      <c r="DK53" s="83"/>
      <c r="DL53" s="83"/>
      <c r="DM53" s="83"/>
      <c r="DN53" s="83"/>
      <c r="DO53" s="83"/>
      <c r="DP53" s="83"/>
      <c r="DQ53" s="83"/>
      <c r="DR53" s="83"/>
      <c r="DS53" s="83"/>
      <c r="DT53" s="83">
        <f>データ!BR7</f>
        <v>44.4</v>
      </c>
      <c r="DU53" s="83"/>
      <c r="DV53" s="83"/>
      <c r="DW53" s="83"/>
      <c r="DX53" s="83"/>
      <c r="DY53" s="83"/>
      <c r="DZ53" s="83"/>
      <c r="EA53" s="83"/>
      <c r="EB53" s="83"/>
      <c r="EC53" s="83"/>
      <c r="ED53" s="83"/>
      <c r="EE53" s="83"/>
      <c r="EF53" s="83"/>
      <c r="EG53" s="83"/>
      <c r="EH53" s="83">
        <f>データ!BS7</f>
        <v>52.3</v>
      </c>
      <c r="EI53" s="83"/>
      <c r="EJ53" s="83"/>
      <c r="EK53" s="83"/>
      <c r="EL53" s="83"/>
      <c r="EM53" s="83"/>
      <c r="EN53" s="83"/>
      <c r="EO53" s="83"/>
      <c r="EP53" s="83"/>
      <c r="EQ53" s="83"/>
      <c r="ER53" s="83"/>
      <c r="ES53" s="83"/>
      <c r="ET53" s="83"/>
      <c r="EU53" s="83"/>
      <c r="EV53" s="83">
        <f>データ!BT7</f>
        <v>52.7</v>
      </c>
      <c r="EW53" s="83"/>
      <c r="EX53" s="83"/>
      <c r="EY53" s="83"/>
      <c r="EZ53" s="83"/>
      <c r="FA53" s="83"/>
      <c r="FB53" s="83"/>
      <c r="FC53" s="83"/>
      <c r="FD53" s="83"/>
      <c r="FE53" s="83"/>
      <c r="FF53" s="83"/>
      <c r="FG53" s="83"/>
      <c r="FH53" s="83"/>
      <c r="FI53" s="83"/>
      <c r="FJ53" s="83">
        <f>データ!BU7</f>
        <v>51.8</v>
      </c>
      <c r="FK53" s="83"/>
      <c r="FL53" s="83"/>
      <c r="FM53" s="83"/>
      <c r="FN53" s="83"/>
      <c r="FO53" s="83"/>
      <c r="FP53" s="83"/>
      <c r="FQ53" s="83"/>
      <c r="FR53" s="83"/>
      <c r="FS53" s="83"/>
      <c r="FT53" s="83"/>
      <c r="FU53" s="83"/>
      <c r="FV53" s="83"/>
      <c r="FW53" s="83"/>
      <c r="FX53" s="4"/>
      <c r="FY53" s="4"/>
      <c r="FZ53" s="4"/>
      <c r="GA53" s="4"/>
      <c r="GB53" s="4"/>
      <c r="GC53" s="4"/>
      <c r="GD53" s="4"/>
      <c r="GE53" s="4"/>
      <c r="GF53" s="4"/>
      <c r="GG53" s="4"/>
      <c r="GH53" s="4"/>
      <c r="GI53" s="4"/>
      <c r="GJ53" s="4"/>
      <c r="GK53" s="85" t="s">
        <v>27</v>
      </c>
      <c r="GL53" s="85"/>
      <c r="GM53" s="85"/>
      <c r="GN53" s="85"/>
      <c r="GO53" s="85"/>
      <c r="GP53" s="85"/>
      <c r="GQ53" s="85"/>
      <c r="GR53" s="85"/>
      <c r="GS53" s="85"/>
      <c r="GT53" s="83">
        <f>データ!CB7</f>
        <v>-9.3000000000000007</v>
      </c>
      <c r="GU53" s="83"/>
      <c r="GV53" s="83"/>
      <c r="GW53" s="83"/>
      <c r="GX53" s="83"/>
      <c r="GY53" s="83"/>
      <c r="GZ53" s="83"/>
      <c r="HA53" s="83"/>
      <c r="HB53" s="83"/>
      <c r="HC53" s="83"/>
      <c r="HD53" s="83"/>
      <c r="HE53" s="83"/>
      <c r="HF53" s="83"/>
      <c r="HG53" s="83"/>
      <c r="HH53" s="83">
        <f>データ!CC7</f>
        <v>-30</v>
      </c>
      <c r="HI53" s="83"/>
      <c r="HJ53" s="83"/>
      <c r="HK53" s="83"/>
      <c r="HL53" s="83"/>
      <c r="HM53" s="83"/>
      <c r="HN53" s="83"/>
      <c r="HO53" s="83"/>
      <c r="HP53" s="83"/>
      <c r="HQ53" s="83"/>
      <c r="HR53" s="83"/>
      <c r="HS53" s="83"/>
      <c r="HT53" s="83"/>
      <c r="HU53" s="83"/>
      <c r="HV53" s="83">
        <f>データ!CD7</f>
        <v>-46.8</v>
      </c>
      <c r="HW53" s="83"/>
      <c r="HX53" s="83"/>
      <c r="HY53" s="83"/>
      <c r="HZ53" s="83"/>
      <c r="IA53" s="83"/>
      <c r="IB53" s="83"/>
      <c r="IC53" s="83"/>
      <c r="ID53" s="83"/>
      <c r="IE53" s="83"/>
      <c r="IF53" s="83"/>
      <c r="IG53" s="83"/>
      <c r="IH53" s="83"/>
      <c r="II53" s="83"/>
      <c r="IJ53" s="83">
        <f>データ!CE7</f>
        <v>-50.8</v>
      </c>
      <c r="IK53" s="83"/>
      <c r="IL53" s="83"/>
      <c r="IM53" s="83"/>
      <c r="IN53" s="83"/>
      <c r="IO53" s="83"/>
      <c r="IP53" s="83"/>
      <c r="IQ53" s="83"/>
      <c r="IR53" s="83"/>
      <c r="IS53" s="83"/>
      <c r="IT53" s="83"/>
      <c r="IU53" s="83"/>
      <c r="IV53" s="83"/>
      <c r="IW53" s="83"/>
      <c r="IX53" s="83">
        <f>データ!CF7</f>
        <v>-67.2</v>
      </c>
      <c r="IY53" s="83"/>
      <c r="IZ53" s="83"/>
      <c r="JA53" s="83"/>
      <c r="JB53" s="83"/>
      <c r="JC53" s="83"/>
      <c r="JD53" s="83"/>
      <c r="JE53" s="83"/>
      <c r="JF53" s="83"/>
      <c r="JG53" s="83"/>
      <c r="JH53" s="83"/>
      <c r="JI53" s="83"/>
      <c r="JJ53" s="83"/>
      <c r="JK53" s="83"/>
      <c r="JL53" s="4"/>
      <c r="JM53" s="4"/>
      <c r="JN53" s="4"/>
      <c r="JO53" s="4"/>
      <c r="JP53" s="4"/>
      <c r="JQ53" s="4"/>
      <c r="JR53" s="4"/>
      <c r="JS53" s="4"/>
      <c r="JT53" s="4"/>
      <c r="JU53" s="4"/>
      <c r="JV53" s="4"/>
      <c r="JW53" s="4"/>
      <c r="JX53" s="4"/>
      <c r="JY53" s="85" t="s">
        <v>27</v>
      </c>
      <c r="JZ53" s="85"/>
      <c r="KA53" s="85"/>
      <c r="KB53" s="85"/>
      <c r="KC53" s="85"/>
      <c r="KD53" s="85"/>
      <c r="KE53" s="85"/>
      <c r="KF53" s="85"/>
      <c r="KG53" s="85"/>
      <c r="KH53" s="103">
        <f>データ!CM7</f>
        <v>-5877</v>
      </c>
      <c r="KI53" s="103"/>
      <c r="KJ53" s="103"/>
      <c r="KK53" s="103"/>
      <c r="KL53" s="103"/>
      <c r="KM53" s="103"/>
      <c r="KN53" s="103"/>
      <c r="KO53" s="103"/>
      <c r="KP53" s="103"/>
      <c r="KQ53" s="103"/>
      <c r="KR53" s="103"/>
      <c r="KS53" s="103"/>
      <c r="KT53" s="103"/>
      <c r="KU53" s="103"/>
      <c r="KV53" s="103">
        <f>データ!CN7</f>
        <v>-23746</v>
      </c>
      <c r="KW53" s="103"/>
      <c r="KX53" s="103"/>
      <c r="KY53" s="103"/>
      <c r="KZ53" s="103"/>
      <c r="LA53" s="103"/>
      <c r="LB53" s="103"/>
      <c r="LC53" s="103"/>
      <c r="LD53" s="103"/>
      <c r="LE53" s="103"/>
      <c r="LF53" s="103"/>
      <c r="LG53" s="103"/>
      <c r="LH53" s="103"/>
      <c r="LI53" s="103"/>
      <c r="LJ53" s="103">
        <f>データ!CO7</f>
        <v>-30499</v>
      </c>
      <c r="LK53" s="103"/>
      <c r="LL53" s="103"/>
      <c r="LM53" s="103"/>
      <c r="LN53" s="103"/>
      <c r="LO53" s="103"/>
      <c r="LP53" s="103"/>
      <c r="LQ53" s="103"/>
      <c r="LR53" s="103"/>
      <c r="LS53" s="103"/>
      <c r="LT53" s="103"/>
      <c r="LU53" s="103"/>
      <c r="LV53" s="103"/>
      <c r="LW53" s="103"/>
      <c r="LX53" s="103">
        <f>データ!CP7</f>
        <v>-33229</v>
      </c>
      <c r="LY53" s="103"/>
      <c r="LZ53" s="103"/>
      <c r="MA53" s="103"/>
      <c r="MB53" s="103"/>
      <c r="MC53" s="103"/>
      <c r="MD53" s="103"/>
      <c r="ME53" s="103"/>
      <c r="MF53" s="103"/>
      <c r="MG53" s="103"/>
      <c r="MH53" s="103"/>
      <c r="MI53" s="103"/>
      <c r="MJ53" s="103"/>
      <c r="MK53" s="103"/>
      <c r="ML53" s="103">
        <f>データ!CQ7</f>
        <v>-38520</v>
      </c>
      <c r="MM53" s="103"/>
      <c r="MN53" s="103"/>
      <c r="MO53" s="103"/>
      <c r="MP53" s="103"/>
      <c r="MQ53" s="103"/>
      <c r="MR53" s="103"/>
      <c r="MS53" s="103"/>
      <c r="MT53" s="103"/>
      <c r="MU53" s="103"/>
      <c r="MV53" s="103"/>
      <c r="MW53" s="103"/>
      <c r="MX53" s="103"/>
      <c r="MY53" s="103"/>
      <c r="MZ53" s="4"/>
      <c r="NA53" s="4"/>
      <c r="NB53" s="4"/>
      <c r="NC53" s="4"/>
      <c r="ND53" s="4"/>
      <c r="NE53" s="4"/>
      <c r="NF53" s="4"/>
      <c r="NG53" s="22"/>
      <c r="NH53" s="2"/>
      <c r="NI53" s="94"/>
      <c r="NJ53" s="95"/>
      <c r="NK53" s="95"/>
      <c r="NL53" s="95"/>
      <c r="NM53" s="95"/>
      <c r="NN53" s="95"/>
      <c r="NO53" s="95"/>
      <c r="NP53" s="95"/>
      <c r="NQ53" s="95"/>
      <c r="NR53" s="95"/>
      <c r="NS53" s="95"/>
      <c r="NT53" s="95"/>
      <c r="NU53" s="95"/>
      <c r="NV53" s="95"/>
      <c r="NW53" s="96"/>
    </row>
    <row r="54" spans="1:387" ht="13.5" customHeight="1" x14ac:dyDescent="0.15">
      <c r="A54" s="2"/>
      <c r="B54" s="21"/>
      <c r="C54" s="4"/>
      <c r="D54" s="4"/>
      <c r="E54" s="4"/>
      <c r="F54" s="4"/>
      <c r="G54" s="4"/>
      <c r="H54" s="4"/>
      <c r="I54" s="85" t="s">
        <v>29</v>
      </c>
      <c r="J54" s="85"/>
      <c r="K54" s="85"/>
      <c r="L54" s="85"/>
      <c r="M54" s="85"/>
      <c r="N54" s="85"/>
      <c r="O54" s="85"/>
      <c r="P54" s="85"/>
      <c r="Q54" s="85"/>
      <c r="R54" s="83">
        <f>データ!BK7</f>
        <v>16.100000000000001</v>
      </c>
      <c r="S54" s="83"/>
      <c r="T54" s="83"/>
      <c r="U54" s="83"/>
      <c r="V54" s="83"/>
      <c r="W54" s="83"/>
      <c r="X54" s="83"/>
      <c r="Y54" s="83"/>
      <c r="Z54" s="83"/>
      <c r="AA54" s="83"/>
      <c r="AB54" s="83"/>
      <c r="AC54" s="83"/>
      <c r="AD54" s="83"/>
      <c r="AE54" s="83"/>
      <c r="AF54" s="83">
        <f>データ!BL7</f>
        <v>14</v>
      </c>
      <c r="AG54" s="83"/>
      <c r="AH54" s="83"/>
      <c r="AI54" s="83"/>
      <c r="AJ54" s="83"/>
      <c r="AK54" s="83"/>
      <c r="AL54" s="83"/>
      <c r="AM54" s="83"/>
      <c r="AN54" s="83"/>
      <c r="AO54" s="83"/>
      <c r="AP54" s="83"/>
      <c r="AQ54" s="83"/>
      <c r="AR54" s="83"/>
      <c r="AS54" s="83"/>
      <c r="AT54" s="83">
        <f>データ!BM7</f>
        <v>16.5</v>
      </c>
      <c r="AU54" s="83"/>
      <c r="AV54" s="83"/>
      <c r="AW54" s="83"/>
      <c r="AX54" s="83"/>
      <c r="AY54" s="83"/>
      <c r="AZ54" s="83"/>
      <c r="BA54" s="83"/>
      <c r="BB54" s="83"/>
      <c r="BC54" s="83"/>
      <c r="BD54" s="83"/>
      <c r="BE54" s="83"/>
      <c r="BF54" s="83"/>
      <c r="BG54" s="83"/>
      <c r="BH54" s="83">
        <f>データ!BN7</f>
        <v>14.2</v>
      </c>
      <c r="BI54" s="83"/>
      <c r="BJ54" s="83"/>
      <c r="BK54" s="83"/>
      <c r="BL54" s="83"/>
      <c r="BM54" s="83"/>
      <c r="BN54" s="83"/>
      <c r="BO54" s="83"/>
      <c r="BP54" s="83"/>
      <c r="BQ54" s="83"/>
      <c r="BR54" s="83"/>
      <c r="BS54" s="83"/>
      <c r="BT54" s="83"/>
      <c r="BU54" s="83"/>
      <c r="BV54" s="83">
        <f>データ!BO7</f>
        <v>13.2</v>
      </c>
      <c r="BW54" s="83"/>
      <c r="BX54" s="83"/>
      <c r="BY54" s="83"/>
      <c r="BZ54" s="83"/>
      <c r="CA54" s="83"/>
      <c r="CB54" s="83"/>
      <c r="CC54" s="83"/>
      <c r="CD54" s="83"/>
      <c r="CE54" s="83"/>
      <c r="CF54" s="83"/>
      <c r="CG54" s="83"/>
      <c r="CH54" s="83"/>
      <c r="CI54" s="83"/>
      <c r="CJ54" s="4"/>
      <c r="CK54" s="4"/>
      <c r="CL54" s="4"/>
      <c r="CM54" s="4"/>
      <c r="CN54" s="4"/>
      <c r="CO54" s="4"/>
      <c r="CP54" s="4"/>
      <c r="CQ54" s="4"/>
      <c r="CR54" s="4"/>
      <c r="CS54" s="4"/>
      <c r="CT54" s="4"/>
      <c r="CU54" s="4"/>
      <c r="CV54" s="4"/>
      <c r="CW54" s="85" t="s">
        <v>29</v>
      </c>
      <c r="CX54" s="85"/>
      <c r="CY54" s="85"/>
      <c r="CZ54" s="85"/>
      <c r="DA54" s="85"/>
      <c r="DB54" s="85"/>
      <c r="DC54" s="85"/>
      <c r="DD54" s="85"/>
      <c r="DE54" s="85"/>
      <c r="DF54" s="83">
        <f>データ!BV7</f>
        <v>37.700000000000003</v>
      </c>
      <c r="DG54" s="83"/>
      <c r="DH54" s="83"/>
      <c r="DI54" s="83"/>
      <c r="DJ54" s="83"/>
      <c r="DK54" s="83"/>
      <c r="DL54" s="83"/>
      <c r="DM54" s="83"/>
      <c r="DN54" s="83"/>
      <c r="DO54" s="83"/>
      <c r="DP54" s="83"/>
      <c r="DQ54" s="83"/>
      <c r="DR54" s="83"/>
      <c r="DS54" s="83"/>
      <c r="DT54" s="83">
        <f>データ!BW7</f>
        <v>37.4</v>
      </c>
      <c r="DU54" s="83"/>
      <c r="DV54" s="83"/>
      <c r="DW54" s="83"/>
      <c r="DX54" s="83"/>
      <c r="DY54" s="83"/>
      <c r="DZ54" s="83"/>
      <c r="EA54" s="83"/>
      <c r="EB54" s="83"/>
      <c r="EC54" s="83"/>
      <c r="ED54" s="83"/>
      <c r="EE54" s="83"/>
      <c r="EF54" s="83"/>
      <c r="EG54" s="83"/>
      <c r="EH54" s="83">
        <f>データ!BX7</f>
        <v>35</v>
      </c>
      <c r="EI54" s="83"/>
      <c r="EJ54" s="83"/>
      <c r="EK54" s="83"/>
      <c r="EL54" s="83"/>
      <c r="EM54" s="83"/>
      <c r="EN54" s="83"/>
      <c r="EO54" s="83"/>
      <c r="EP54" s="83"/>
      <c r="EQ54" s="83"/>
      <c r="ER54" s="83"/>
      <c r="ES54" s="83"/>
      <c r="ET54" s="83"/>
      <c r="EU54" s="83"/>
      <c r="EV54" s="83">
        <f>データ!BY7</f>
        <v>39.1</v>
      </c>
      <c r="EW54" s="83"/>
      <c r="EX54" s="83"/>
      <c r="EY54" s="83"/>
      <c r="EZ54" s="83"/>
      <c r="FA54" s="83"/>
      <c r="FB54" s="83"/>
      <c r="FC54" s="83"/>
      <c r="FD54" s="83"/>
      <c r="FE54" s="83"/>
      <c r="FF54" s="83"/>
      <c r="FG54" s="83"/>
      <c r="FH54" s="83"/>
      <c r="FI54" s="83"/>
      <c r="FJ54" s="83">
        <f>データ!BZ7</f>
        <v>47.7</v>
      </c>
      <c r="FK54" s="83"/>
      <c r="FL54" s="83"/>
      <c r="FM54" s="83"/>
      <c r="FN54" s="83"/>
      <c r="FO54" s="83"/>
      <c r="FP54" s="83"/>
      <c r="FQ54" s="83"/>
      <c r="FR54" s="83"/>
      <c r="FS54" s="83"/>
      <c r="FT54" s="83"/>
      <c r="FU54" s="83"/>
      <c r="FV54" s="83"/>
      <c r="FW54" s="83"/>
      <c r="FX54" s="4"/>
      <c r="FY54" s="4"/>
      <c r="FZ54" s="4"/>
      <c r="GA54" s="4"/>
      <c r="GB54" s="4"/>
      <c r="GC54" s="4"/>
      <c r="GD54" s="4"/>
      <c r="GE54" s="4"/>
      <c r="GF54" s="4"/>
      <c r="GG54" s="4"/>
      <c r="GH54" s="4"/>
      <c r="GI54" s="4"/>
      <c r="GJ54" s="4"/>
      <c r="GK54" s="85" t="s">
        <v>29</v>
      </c>
      <c r="GL54" s="85"/>
      <c r="GM54" s="85"/>
      <c r="GN54" s="85"/>
      <c r="GO54" s="85"/>
      <c r="GP54" s="85"/>
      <c r="GQ54" s="85"/>
      <c r="GR54" s="85"/>
      <c r="GS54" s="85"/>
      <c r="GT54" s="83">
        <f>データ!CG7</f>
        <v>-19.3</v>
      </c>
      <c r="GU54" s="83"/>
      <c r="GV54" s="83"/>
      <c r="GW54" s="83"/>
      <c r="GX54" s="83"/>
      <c r="GY54" s="83"/>
      <c r="GZ54" s="83"/>
      <c r="HA54" s="83"/>
      <c r="HB54" s="83"/>
      <c r="HC54" s="83"/>
      <c r="HD54" s="83"/>
      <c r="HE54" s="83"/>
      <c r="HF54" s="83"/>
      <c r="HG54" s="83"/>
      <c r="HH54" s="83">
        <f>データ!CH7</f>
        <v>-24.5</v>
      </c>
      <c r="HI54" s="83"/>
      <c r="HJ54" s="83"/>
      <c r="HK54" s="83"/>
      <c r="HL54" s="83"/>
      <c r="HM54" s="83"/>
      <c r="HN54" s="83"/>
      <c r="HO54" s="83"/>
      <c r="HP54" s="83"/>
      <c r="HQ54" s="83"/>
      <c r="HR54" s="83"/>
      <c r="HS54" s="83"/>
      <c r="HT54" s="83"/>
      <c r="HU54" s="83"/>
      <c r="HV54" s="83">
        <f>データ!CI7</f>
        <v>-24.8</v>
      </c>
      <c r="HW54" s="83"/>
      <c r="HX54" s="83"/>
      <c r="HY54" s="83"/>
      <c r="HZ54" s="83"/>
      <c r="IA54" s="83"/>
      <c r="IB54" s="83"/>
      <c r="IC54" s="83"/>
      <c r="ID54" s="83"/>
      <c r="IE54" s="83"/>
      <c r="IF54" s="83"/>
      <c r="IG54" s="83"/>
      <c r="IH54" s="83"/>
      <c r="II54" s="83"/>
      <c r="IJ54" s="83">
        <f>データ!CJ7</f>
        <v>-38.700000000000003</v>
      </c>
      <c r="IK54" s="83"/>
      <c r="IL54" s="83"/>
      <c r="IM54" s="83"/>
      <c r="IN54" s="83"/>
      <c r="IO54" s="83"/>
      <c r="IP54" s="83"/>
      <c r="IQ54" s="83"/>
      <c r="IR54" s="83"/>
      <c r="IS54" s="83"/>
      <c r="IT54" s="83"/>
      <c r="IU54" s="83"/>
      <c r="IV54" s="83"/>
      <c r="IW54" s="83"/>
      <c r="IX54" s="83">
        <f>データ!CK7</f>
        <v>-51.3</v>
      </c>
      <c r="IY54" s="83"/>
      <c r="IZ54" s="83"/>
      <c r="JA54" s="83"/>
      <c r="JB54" s="83"/>
      <c r="JC54" s="83"/>
      <c r="JD54" s="83"/>
      <c r="JE54" s="83"/>
      <c r="JF54" s="83"/>
      <c r="JG54" s="83"/>
      <c r="JH54" s="83"/>
      <c r="JI54" s="83"/>
      <c r="JJ54" s="83"/>
      <c r="JK54" s="83"/>
      <c r="JL54" s="4"/>
      <c r="JM54" s="4"/>
      <c r="JN54" s="4"/>
      <c r="JO54" s="4"/>
      <c r="JP54" s="4"/>
      <c r="JQ54" s="4"/>
      <c r="JR54" s="4"/>
      <c r="JS54" s="4"/>
      <c r="JT54" s="4"/>
      <c r="JU54" s="4"/>
      <c r="JV54" s="4"/>
      <c r="JW54" s="4"/>
      <c r="JX54" s="4"/>
      <c r="JY54" s="85" t="s">
        <v>29</v>
      </c>
      <c r="JZ54" s="85"/>
      <c r="KA54" s="85"/>
      <c r="KB54" s="85"/>
      <c r="KC54" s="85"/>
      <c r="KD54" s="85"/>
      <c r="KE54" s="85"/>
      <c r="KF54" s="85"/>
      <c r="KG54" s="85"/>
      <c r="KH54" s="100">
        <f>データ!CR7</f>
        <v>10264</v>
      </c>
      <c r="KI54" s="101"/>
      <c r="KJ54" s="101"/>
      <c r="KK54" s="101"/>
      <c r="KL54" s="101"/>
      <c r="KM54" s="101"/>
      <c r="KN54" s="101"/>
      <c r="KO54" s="101"/>
      <c r="KP54" s="101"/>
      <c r="KQ54" s="101"/>
      <c r="KR54" s="101"/>
      <c r="KS54" s="101"/>
      <c r="KT54" s="101"/>
      <c r="KU54" s="102"/>
      <c r="KV54" s="100">
        <f>データ!CS7</f>
        <v>3626</v>
      </c>
      <c r="KW54" s="101"/>
      <c r="KX54" s="101"/>
      <c r="KY54" s="101"/>
      <c r="KZ54" s="101"/>
      <c r="LA54" s="101"/>
      <c r="LB54" s="101"/>
      <c r="LC54" s="101"/>
      <c r="LD54" s="101"/>
      <c r="LE54" s="101"/>
      <c r="LF54" s="101"/>
      <c r="LG54" s="101"/>
      <c r="LH54" s="101"/>
      <c r="LI54" s="102"/>
      <c r="LJ54" s="100">
        <f>データ!CT7</f>
        <v>-2250</v>
      </c>
      <c r="LK54" s="101"/>
      <c r="LL54" s="101"/>
      <c r="LM54" s="101"/>
      <c r="LN54" s="101"/>
      <c r="LO54" s="101"/>
      <c r="LP54" s="101"/>
      <c r="LQ54" s="101"/>
      <c r="LR54" s="101"/>
      <c r="LS54" s="101"/>
      <c r="LT54" s="101"/>
      <c r="LU54" s="101"/>
      <c r="LV54" s="101"/>
      <c r="LW54" s="102"/>
      <c r="LX54" s="100">
        <f>データ!CU7</f>
        <v>-202</v>
      </c>
      <c r="LY54" s="101"/>
      <c r="LZ54" s="101"/>
      <c r="MA54" s="101"/>
      <c r="MB54" s="101"/>
      <c r="MC54" s="101"/>
      <c r="MD54" s="101"/>
      <c r="ME54" s="101"/>
      <c r="MF54" s="101"/>
      <c r="MG54" s="101"/>
      <c r="MH54" s="101"/>
      <c r="MI54" s="101"/>
      <c r="MJ54" s="101"/>
      <c r="MK54" s="102"/>
      <c r="ML54" s="100">
        <f>データ!CV7</f>
        <v>-9940</v>
      </c>
      <c r="MM54" s="101"/>
      <c r="MN54" s="101"/>
      <c r="MO54" s="101"/>
      <c r="MP54" s="101"/>
      <c r="MQ54" s="101"/>
      <c r="MR54" s="101"/>
      <c r="MS54" s="101"/>
      <c r="MT54" s="101"/>
      <c r="MU54" s="101"/>
      <c r="MV54" s="101"/>
      <c r="MW54" s="101"/>
      <c r="MX54" s="101"/>
      <c r="MY54" s="102"/>
      <c r="MZ54" s="4"/>
      <c r="NA54" s="4"/>
      <c r="NB54" s="4"/>
      <c r="NC54" s="4"/>
      <c r="ND54" s="4"/>
      <c r="NE54" s="4"/>
      <c r="NF54" s="4"/>
      <c r="NG54" s="22"/>
      <c r="NH54" s="2"/>
      <c r="NI54" s="94"/>
      <c r="NJ54" s="95"/>
      <c r="NK54" s="95"/>
      <c r="NL54" s="95"/>
      <c r="NM54" s="95"/>
      <c r="NN54" s="95"/>
      <c r="NO54" s="95"/>
      <c r="NP54" s="95"/>
      <c r="NQ54" s="95"/>
      <c r="NR54" s="95"/>
      <c r="NS54" s="95"/>
      <c r="NT54" s="95"/>
      <c r="NU54" s="95"/>
      <c r="NV54" s="95"/>
      <c r="NW54" s="96"/>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94"/>
      <c r="NJ55" s="95"/>
      <c r="NK55" s="95"/>
      <c r="NL55" s="95"/>
      <c r="NM55" s="95"/>
      <c r="NN55" s="95"/>
      <c r="NO55" s="95"/>
      <c r="NP55" s="95"/>
      <c r="NQ55" s="95"/>
      <c r="NR55" s="95"/>
      <c r="NS55" s="95"/>
      <c r="NT55" s="95"/>
      <c r="NU55" s="95"/>
      <c r="NV55" s="95"/>
      <c r="NW55" s="96"/>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94"/>
      <c r="NJ56" s="95"/>
      <c r="NK56" s="95"/>
      <c r="NL56" s="95"/>
      <c r="NM56" s="95"/>
      <c r="NN56" s="95"/>
      <c r="NO56" s="95"/>
      <c r="NP56" s="95"/>
      <c r="NQ56" s="95"/>
      <c r="NR56" s="95"/>
      <c r="NS56" s="95"/>
      <c r="NT56" s="95"/>
      <c r="NU56" s="95"/>
      <c r="NV56" s="95"/>
      <c r="NW56" s="96"/>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94"/>
      <c r="NJ57" s="95"/>
      <c r="NK57" s="95"/>
      <c r="NL57" s="95"/>
      <c r="NM57" s="95"/>
      <c r="NN57" s="95"/>
      <c r="NO57" s="95"/>
      <c r="NP57" s="95"/>
      <c r="NQ57" s="95"/>
      <c r="NR57" s="95"/>
      <c r="NS57" s="95"/>
      <c r="NT57" s="95"/>
      <c r="NU57" s="95"/>
      <c r="NV57" s="95"/>
      <c r="NW57" s="96"/>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94"/>
      <c r="NJ58" s="95"/>
      <c r="NK58" s="95"/>
      <c r="NL58" s="95"/>
      <c r="NM58" s="95"/>
      <c r="NN58" s="95"/>
      <c r="NO58" s="95"/>
      <c r="NP58" s="95"/>
      <c r="NQ58" s="95"/>
      <c r="NR58" s="95"/>
      <c r="NS58" s="95"/>
      <c r="NT58" s="95"/>
      <c r="NU58" s="95"/>
      <c r="NV58" s="95"/>
      <c r="NW58" s="96"/>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94"/>
      <c r="NJ59" s="95"/>
      <c r="NK59" s="95"/>
      <c r="NL59" s="95"/>
      <c r="NM59" s="95"/>
      <c r="NN59" s="95"/>
      <c r="NO59" s="95"/>
      <c r="NP59" s="95"/>
      <c r="NQ59" s="95"/>
      <c r="NR59" s="95"/>
      <c r="NS59" s="95"/>
      <c r="NT59" s="95"/>
      <c r="NU59" s="95"/>
      <c r="NV59" s="95"/>
      <c r="NW59" s="96"/>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94"/>
      <c r="NJ60" s="95"/>
      <c r="NK60" s="95"/>
      <c r="NL60" s="95"/>
      <c r="NM60" s="95"/>
      <c r="NN60" s="95"/>
      <c r="NO60" s="95"/>
      <c r="NP60" s="95"/>
      <c r="NQ60" s="95"/>
      <c r="NR60" s="95"/>
      <c r="NS60" s="95"/>
      <c r="NT60" s="95"/>
      <c r="NU60" s="95"/>
      <c r="NV60" s="95"/>
      <c r="NW60" s="96"/>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94"/>
      <c r="NJ61" s="95"/>
      <c r="NK61" s="95"/>
      <c r="NL61" s="95"/>
      <c r="NM61" s="95"/>
      <c r="NN61" s="95"/>
      <c r="NO61" s="95"/>
      <c r="NP61" s="95"/>
      <c r="NQ61" s="95"/>
      <c r="NR61" s="95"/>
      <c r="NS61" s="95"/>
      <c r="NT61" s="95"/>
      <c r="NU61" s="95"/>
      <c r="NV61" s="95"/>
      <c r="NW61" s="96"/>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94"/>
      <c r="NJ62" s="95"/>
      <c r="NK62" s="95"/>
      <c r="NL62" s="95"/>
      <c r="NM62" s="95"/>
      <c r="NN62" s="95"/>
      <c r="NO62" s="95"/>
      <c r="NP62" s="95"/>
      <c r="NQ62" s="95"/>
      <c r="NR62" s="95"/>
      <c r="NS62" s="95"/>
      <c r="NT62" s="95"/>
      <c r="NU62" s="95"/>
      <c r="NV62" s="95"/>
      <c r="NW62" s="96"/>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94"/>
      <c r="NJ63" s="95"/>
      <c r="NK63" s="95"/>
      <c r="NL63" s="95"/>
      <c r="NM63" s="95"/>
      <c r="NN63" s="95"/>
      <c r="NO63" s="95"/>
      <c r="NP63" s="95"/>
      <c r="NQ63" s="95"/>
      <c r="NR63" s="95"/>
      <c r="NS63" s="95"/>
      <c r="NT63" s="95"/>
      <c r="NU63" s="95"/>
      <c r="NV63" s="95"/>
      <c r="NW63" s="96"/>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7"/>
      <c r="NJ64" s="98"/>
      <c r="NK64" s="98"/>
      <c r="NL64" s="98"/>
      <c r="NM64" s="98"/>
      <c r="NN64" s="98"/>
      <c r="NO64" s="98"/>
      <c r="NP64" s="98"/>
      <c r="NQ64" s="98"/>
      <c r="NR64" s="98"/>
      <c r="NS64" s="98"/>
      <c r="NT64" s="98"/>
      <c r="NU64" s="98"/>
      <c r="NV64" s="98"/>
      <c r="NW64" s="99"/>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142</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87">
        <f>データ!DI6</f>
        <v>225320</v>
      </c>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c r="FG67" s="87"/>
      <c r="FH67" s="87"/>
      <c r="FI67" s="87"/>
      <c r="FJ67" s="87"/>
      <c r="FK67" s="87"/>
      <c r="FL67" s="87"/>
      <c r="FM67" s="87"/>
      <c r="FN67" s="87"/>
      <c r="FO67" s="87"/>
      <c r="FP67" s="87"/>
      <c r="FQ67" s="87"/>
      <c r="FR67" s="87"/>
      <c r="FS67" s="87"/>
      <c r="FT67" s="87"/>
      <c r="FU67" s="87"/>
      <c r="FV67" s="87"/>
      <c r="FW67" s="87"/>
      <c r="FX67" s="87"/>
      <c r="FY67" s="87"/>
      <c r="FZ67" s="87"/>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7"/>
      <c r="FX68" s="87"/>
      <c r="FY68" s="87"/>
      <c r="FZ68" s="87"/>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7"/>
      <c r="FX69" s="87"/>
      <c r="FY69" s="87"/>
      <c r="FZ69" s="87"/>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c r="FM70" s="87"/>
      <c r="FN70" s="87"/>
      <c r="FO70" s="87"/>
      <c r="FP70" s="87"/>
      <c r="FQ70" s="87"/>
      <c r="FR70" s="87"/>
      <c r="FS70" s="87"/>
      <c r="FT70" s="87"/>
      <c r="FU70" s="87"/>
      <c r="FV70" s="87"/>
      <c r="FW70" s="87"/>
      <c r="FX70" s="87"/>
      <c r="FY70" s="87"/>
      <c r="FZ70" s="87"/>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6" t="str">
        <f>データ!$B$11</f>
        <v>H27</v>
      </c>
      <c r="S76" s="86"/>
      <c r="T76" s="86"/>
      <c r="U76" s="86"/>
      <c r="V76" s="86"/>
      <c r="W76" s="86"/>
      <c r="X76" s="86"/>
      <c r="Y76" s="86"/>
      <c r="Z76" s="86"/>
      <c r="AA76" s="86"/>
      <c r="AB76" s="86"/>
      <c r="AC76" s="86"/>
      <c r="AD76" s="86"/>
      <c r="AE76" s="86"/>
      <c r="AF76" s="86" t="str">
        <f>データ!$C$11</f>
        <v>H28</v>
      </c>
      <c r="AG76" s="86"/>
      <c r="AH76" s="86"/>
      <c r="AI76" s="86"/>
      <c r="AJ76" s="86"/>
      <c r="AK76" s="86"/>
      <c r="AL76" s="86"/>
      <c r="AM76" s="86"/>
      <c r="AN76" s="86"/>
      <c r="AO76" s="86"/>
      <c r="AP76" s="86"/>
      <c r="AQ76" s="86"/>
      <c r="AR76" s="86"/>
      <c r="AS76" s="86"/>
      <c r="AT76" s="86" t="str">
        <f>データ!$D$11</f>
        <v>H29</v>
      </c>
      <c r="AU76" s="86"/>
      <c r="AV76" s="86"/>
      <c r="AW76" s="86"/>
      <c r="AX76" s="86"/>
      <c r="AY76" s="86"/>
      <c r="AZ76" s="86"/>
      <c r="BA76" s="86"/>
      <c r="BB76" s="86"/>
      <c r="BC76" s="86"/>
      <c r="BD76" s="86"/>
      <c r="BE76" s="86"/>
      <c r="BF76" s="86"/>
      <c r="BG76" s="86"/>
      <c r="BH76" s="86" t="str">
        <f>データ!$E$11</f>
        <v>H30</v>
      </c>
      <c r="BI76" s="86"/>
      <c r="BJ76" s="86"/>
      <c r="BK76" s="86"/>
      <c r="BL76" s="86"/>
      <c r="BM76" s="86"/>
      <c r="BN76" s="86"/>
      <c r="BO76" s="86"/>
      <c r="BP76" s="86"/>
      <c r="BQ76" s="86"/>
      <c r="BR76" s="86"/>
      <c r="BS76" s="86"/>
      <c r="BT76" s="86"/>
      <c r="BU76" s="86"/>
      <c r="BV76" s="86" t="str">
        <f>データ!$F$11</f>
        <v>R01</v>
      </c>
      <c r="BW76" s="86"/>
      <c r="BX76" s="86"/>
      <c r="BY76" s="86"/>
      <c r="BZ76" s="86"/>
      <c r="CA76" s="86"/>
      <c r="CB76" s="86"/>
      <c r="CC76" s="86"/>
      <c r="CD76" s="86"/>
      <c r="CE76" s="86"/>
      <c r="CF76" s="86"/>
      <c r="CG76" s="86"/>
      <c r="CH76" s="86"/>
      <c r="CI76" s="86"/>
      <c r="CJ76" s="36"/>
      <c r="CK76" s="4"/>
      <c r="CL76" s="4"/>
      <c r="CM76" s="4"/>
      <c r="CN76" s="4"/>
      <c r="CO76" s="4"/>
      <c r="CP76" s="4"/>
      <c r="CQ76" s="4"/>
      <c r="CR76" s="4"/>
      <c r="CS76" s="4"/>
      <c r="CT76" s="4"/>
      <c r="CU76" s="87">
        <f>データ!DJ6</f>
        <v>178319</v>
      </c>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4"/>
      <c r="GB76" s="4"/>
      <c r="GC76" s="4"/>
      <c r="GD76" s="4"/>
      <c r="GE76" s="4"/>
      <c r="GF76" s="4"/>
      <c r="GG76" s="4"/>
      <c r="GH76" s="4"/>
      <c r="GI76" s="4"/>
      <c r="GJ76" s="4"/>
      <c r="GK76" s="4"/>
      <c r="GL76" s="4"/>
      <c r="GM76" s="4"/>
      <c r="GN76" s="4"/>
      <c r="GO76" s="4"/>
      <c r="GP76" s="4"/>
      <c r="GQ76" s="4"/>
      <c r="GR76" s="4"/>
      <c r="GS76" s="4"/>
      <c r="GT76" s="86" t="str">
        <f>データ!$B$11</f>
        <v>H27</v>
      </c>
      <c r="GU76" s="86"/>
      <c r="GV76" s="86"/>
      <c r="GW76" s="86"/>
      <c r="GX76" s="86"/>
      <c r="GY76" s="86"/>
      <c r="GZ76" s="86"/>
      <c r="HA76" s="86"/>
      <c r="HB76" s="86"/>
      <c r="HC76" s="86"/>
      <c r="HD76" s="86"/>
      <c r="HE76" s="86"/>
      <c r="HF76" s="86"/>
      <c r="HG76" s="86"/>
      <c r="HH76" s="86" t="str">
        <f>データ!$C$11</f>
        <v>H28</v>
      </c>
      <c r="HI76" s="86"/>
      <c r="HJ76" s="86"/>
      <c r="HK76" s="86"/>
      <c r="HL76" s="86"/>
      <c r="HM76" s="86"/>
      <c r="HN76" s="86"/>
      <c r="HO76" s="86"/>
      <c r="HP76" s="86"/>
      <c r="HQ76" s="86"/>
      <c r="HR76" s="86"/>
      <c r="HS76" s="86"/>
      <c r="HT76" s="86"/>
      <c r="HU76" s="86"/>
      <c r="HV76" s="86" t="str">
        <f>データ!$D$11</f>
        <v>H29</v>
      </c>
      <c r="HW76" s="86"/>
      <c r="HX76" s="86"/>
      <c r="HY76" s="86"/>
      <c r="HZ76" s="86"/>
      <c r="IA76" s="86"/>
      <c r="IB76" s="86"/>
      <c r="IC76" s="86"/>
      <c r="ID76" s="86"/>
      <c r="IE76" s="86"/>
      <c r="IF76" s="86"/>
      <c r="IG76" s="86"/>
      <c r="IH76" s="86"/>
      <c r="II76" s="86"/>
      <c r="IJ76" s="86" t="str">
        <f>データ!$E$11</f>
        <v>H30</v>
      </c>
      <c r="IK76" s="86"/>
      <c r="IL76" s="86"/>
      <c r="IM76" s="86"/>
      <c r="IN76" s="86"/>
      <c r="IO76" s="86"/>
      <c r="IP76" s="86"/>
      <c r="IQ76" s="86"/>
      <c r="IR76" s="86"/>
      <c r="IS76" s="86"/>
      <c r="IT76" s="86"/>
      <c r="IU76" s="86"/>
      <c r="IV76" s="86"/>
      <c r="IW76" s="86"/>
      <c r="IX76" s="86" t="str">
        <f>データ!$F$11</f>
        <v>R01</v>
      </c>
      <c r="IY76" s="86"/>
      <c r="IZ76" s="86"/>
      <c r="JA76" s="86"/>
      <c r="JB76" s="86"/>
      <c r="JC76" s="86"/>
      <c r="JD76" s="86"/>
      <c r="JE76" s="86"/>
      <c r="JF76" s="86"/>
      <c r="JG76" s="86"/>
      <c r="JH76" s="86"/>
      <c r="JI76" s="86"/>
      <c r="JJ76" s="86"/>
      <c r="JK76" s="86"/>
      <c r="JL76" s="4"/>
      <c r="JM76" s="4"/>
      <c r="JN76" s="4"/>
      <c r="JO76" s="4"/>
      <c r="JP76" s="4"/>
      <c r="JQ76" s="4"/>
      <c r="JR76" s="4"/>
      <c r="JS76" s="4"/>
      <c r="JT76" s="4"/>
      <c r="JU76" s="4"/>
      <c r="JV76" s="4"/>
      <c r="JW76" s="4"/>
      <c r="JX76" s="4"/>
      <c r="JY76" s="4"/>
      <c r="JZ76" s="4"/>
      <c r="KA76" s="4"/>
      <c r="KB76" s="4"/>
      <c r="KC76" s="4"/>
      <c r="KD76" s="4"/>
      <c r="KE76" s="4"/>
      <c r="KF76" s="4"/>
      <c r="KG76" s="4"/>
      <c r="KH76" s="86" t="str">
        <f>データ!$B$11</f>
        <v>H27</v>
      </c>
      <c r="KI76" s="86"/>
      <c r="KJ76" s="86"/>
      <c r="KK76" s="86"/>
      <c r="KL76" s="86"/>
      <c r="KM76" s="86"/>
      <c r="KN76" s="86"/>
      <c r="KO76" s="86"/>
      <c r="KP76" s="86"/>
      <c r="KQ76" s="86"/>
      <c r="KR76" s="86"/>
      <c r="KS76" s="86"/>
      <c r="KT76" s="86"/>
      <c r="KU76" s="86"/>
      <c r="KV76" s="86" t="str">
        <f>データ!$C$11</f>
        <v>H28</v>
      </c>
      <c r="KW76" s="86"/>
      <c r="KX76" s="86"/>
      <c r="KY76" s="86"/>
      <c r="KZ76" s="86"/>
      <c r="LA76" s="86"/>
      <c r="LB76" s="86"/>
      <c r="LC76" s="86"/>
      <c r="LD76" s="86"/>
      <c r="LE76" s="86"/>
      <c r="LF76" s="86"/>
      <c r="LG76" s="86"/>
      <c r="LH76" s="86"/>
      <c r="LI76" s="86"/>
      <c r="LJ76" s="86" t="str">
        <f>データ!$D$11</f>
        <v>H29</v>
      </c>
      <c r="LK76" s="86"/>
      <c r="LL76" s="86"/>
      <c r="LM76" s="86"/>
      <c r="LN76" s="86"/>
      <c r="LO76" s="86"/>
      <c r="LP76" s="86"/>
      <c r="LQ76" s="86"/>
      <c r="LR76" s="86"/>
      <c r="LS76" s="86"/>
      <c r="LT76" s="86"/>
      <c r="LU76" s="86"/>
      <c r="LV76" s="86"/>
      <c r="LW76" s="86"/>
      <c r="LX76" s="86" t="str">
        <f>データ!$E$11</f>
        <v>H30</v>
      </c>
      <c r="LY76" s="86"/>
      <c r="LZ76" s="86"/>
      <c r="MA76" s="86"/>
      <c r="MB76" s="86"/>
      <c r="MC76" s="86"/>
      <c r="MD76" s="86"/>
      <c r="ME76" s="86"/>
      <c r="MF76" s="86"/>
      <c r="MG76" s="86"/>
      <c r="MH76" s="86"/>
      <c r="MI76" s="86"/>
      <c r="MJ76" s="86"/>
      <c r="MK76" s="86"/>
      <c r="ML76" s="86" t="str">
        <f>データ!$F$11</f>
        <v>R01</v>
      </c>
      <c r="MM76" s="86"/>
      <c r="MN76" s="86"/>
      <c r="MO76" s="86"/>
      <c r="MP76" s="86"/>
      <c r="MQ76" s="86"/>
      <c r="MR76" s="86"/>
      <c r="MS76" s="86"/>
      <c r="MT76" s="86"/>
      <c r="MU76" s="86"/>
      <c r="MV76" s="86"/>
      <c r="MW76" s="86"/>
      <c r="MX76" s="86"/>
      <c r="MY76" s="86"/>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5" t="s">
        <v>27</v>
      </c>
      <c r="J77" s="85"/>
      <c r="K77" s="85"/>
      <c r="L77" s="85"/>
      <c r="M77" s="85"/>
      <c r="N77" s="85"/>
      <c r="O77" s="85"/>
      <c r="P77" s="85"/>
      <c r="Q77" s="85"/>
      <c r="R77" s="84" t="str">
        <f>データ!CX7</f>
        <v xml:space="preserve"> </v>
      </c>
      <c r="S77" s="84"/>
      <c r="T77" s="84"/>
      <c r="U77" s="84"/>
      <c r="V77" s="84"/>
      <c r="W77" s="84"/>
      <c r="X77" s="84"/>
      <c r="Y77" s="84"/>
      <c r="Z77" s="84"/>
      <c r="AA77" s="84"/>
      <c r="AB77" s="84"/>
      <c r="AC77" s="84"/>
      <c r="AD77" s="84"/>
      <c r="AE77" s="84"/>
      <c r="AF77" s="84" t="str">
        <f>データ!CY7</f>
        <v xml:space="preserve"> </v>
      </c>
      <c r="AG77" s="84"/>
      <c r="AH77" s="84"/>
      <c r="AI77" s="84"/>
      <c r="AJ77" s="84"/>
      <c r="AK77" s="84"/>
      <c r="AL77" s="84"/>
      <c r="AM77" s="84"/>
      <c r="AN77" s="84"/>
      <c r="AO77" s="84"/>
      <c r="AP77" s="84"/>
      <c r="AQ77" s="84"/>
      <c r="AR77" s="84"/>
      <c r="AS77" s="84"/>
      <c r="AT77" s="84" t="str">
        <f>データ!CZ7</f>
        <v xml:space="preserve"> </v>
      </c>
      <c r="AU77" s="84"/>
      <c r="AV77" s="84"/>
      <c r="AW77" s="84"/>
      <c r="AX77" s="84"/>
      <c r="AY77" s="84"/>
      <c r="AZ77" s="84"/>
      <c r="BA77" s="84"/>
      <c r="BB77" s="84"/>
      <c r="BC77" s="84"/>
      <c r="BD77" s="84"/>
      <c r="BE77" s="84"/>
      <c r="BF77" s="84"/>
      <c r="BG77" s="84"/>
      <c r="BH77" s="84" t="str">
        <f>データ!DA7</f>
        <v xml:space="preserve"> </v>
      </c>
      <c r="BI77" s="84"/>
      <c r="BJ77" s="84"/>
      <c r="BK77" s="84"/>
      <c r="BL77" s="84"/>
      <c r="BM77" s="84"/>
      <c r="BN77" s="84"/>
      <c r="BO77" s="84"/>
      <c r="BP77" s="84"/>
      <c r="BQ77" s="84"/>
      <c r="BR77" s="84"/>
      <c r="BS77" s="84"/>
      <c r="BT77" s="84"/>
      <c r="BU77" s="84"/>
      <c r="BV77" s="84" t="str">
        <f>データ!DB7</f>
        <v xml:space="preserve"> </v>
      </c>
      <c r="BW77" s="84"/>
      <c r="BX77" s="84"/>
      <c r="BY77" s="84"/>
      <c r="BZ77" s="84"/>
      <c r="CA77" s="84"/>
      <c r="CB77" s="84"/>
      <c r="CC77" s="84"/>
      <c r="CD77" s="84"/>
      <c r="CE77" s="84"/>
      <c r="CF77" s="84"/>
      <c r="CG77" s="84"/>
      <c r="CH77" s="84"/>
      <c r="CI77" s="84"/>
      <c r="CJ77" s="36"/>
      <c r="CK77" s="4"/>
      <c r="CL77" s="4"/>
      <c r="CM77" s="4"/>
      <c r="CN77" s="4"/>
      <c r="CO77" s="4"/>
      <c r="CP77" s="4"/>
      <c r="CQ77" s="4"/>
      <c r="CR77" s="4"/>
      <c r="CS77" s="4"/>
      <c r="CT77" s="4"/>
      <c r="CU77" s="87"/>
      <c r="CV77" s="87"/>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7"/>
      <c r="FX77" s="87"/>
      <c r="FY77" s="87"/>
      <c r="FZ77" s="87"/>
      <c r="GA77" s="4"/>
      <c r="GB77" s="4"/>
      <c r="GC77" s="4"/>
      <c r="GD77" s="4"/>
      <c r="GE77" s="4"/>
      <c r="GF77" s="4"/>
      <c r="GG77" s="4"/>
      <c r="GH77" s="4"/>
      <c r="GI77" s="4"/>
      <c r="GJ77" s="4"/>
      <c r="GK77" s="85" t="s">
        <v>27</v>
      </c>
      <c r="GL77" s="85"/>
      <c r="GM77" s="85"/>
      <c r="GN77" s="85"/>
      <c r="GO77" s="85"/>
      <c r="GP77" s="85"/>
      <c r="GQ77" s="85"/>
      <c r="GR77" s="85"/>
      <c r="GS77" s="85"/>
      <c r="GT77" s="84" t="str">
        <f>データ!DK7</f>
        <v xml:space="preserve"> </v>
      </c>
      <c r="GU77" s="84"/>
      <c r="GV77" s="84"/>
      <c r="GW77" s="84"/>
      <c r="GX77" s="84"/>
      <c r="GY77" s="84"/>
      <c r="GZ77" s="84"/>
      <c r="HA77" s="84"/>
      <c r="HB77" s="84"/>
      <c r="HC77" s="84"/>
      <c r="HD77" s="84"/>
      <c r="HE77" s="84"/>
      <c r="HF77" s="84"/>
      <c r="HG77" s="84"/>
      <c r="HH77" s="84" t="str">
        <f>データ!DL7</f>
        <v xml:space="preserve"> </v>
      </c>
      <c r="HI77" s="84"/>
      <c r="HJ77" s="84"/>
      <c r="HK77" s="84"/>
      <c r="HL77" s="84"/>
      <c r="HM77" s="84"/>
      <c r="HN77" s="84"/>
      <c r="HO77" s="84"/>
      <c r="HP77" s="84"/>
      <c r="HQ77" s="84"/>
      <c r="HR77" s="84"/>
      <c r="HS77" s="84"/>
      <c r="HT77" s="84"/>
      <c r="HU77" s="84"/>
      <c r="HV77" s="84" t="str">
        <f>データ!DM7</f>
        <v xml:space="preserve"> </v>
      </c>
      <c r="HW77" s="84"/>
      <c r="HX77" s="84"/>
      <c r="HY77" s="84"/>
      <c r="HZ77" s="84"/>
      <c r="IA77" s="84"/>
      <c r="IB77" s="84"/>
      <c r="IC77" s="84"/>
      <c r="ID77" s="84"/>
      <c r="IE77" s="84"/>
      <c r="IF77" s="84"/>
      <c r="IG77" s="84"/>
      <c r="IH77" s="84"/>
      <c r="II77" s="84"/>
      <c r="IJ77" s="84" t="str">
        <f>データ!DN7</f>
        <v xml:space="preserve"> </v>
      </c>
      <c r="IK77" s="84"/>
      <c r="IL77" s="84"/>
      <c r="IM77" s="84"/>
      <c r="IN77" s="84"/>
      <c r="IO77" s="84"/>
      <c r="IP77" s="84"/>
      <c r="IQ77" s="84"/>
      <c r="IR77" s="84"/>
      <c r="IS77" s="84"/>
      <c r="IT77" s="84"/>
      <c r="IU77" s="84"/>
      <c r="IV77" s="84"/>
      <c r="IW77" s="84"/>
      <c r="IX77" s="84" t="str">
        <f>データ!DO7</f>
        <v xml:space="preserve"> </v>
      </c>
      <c r="IY77" s="84"/>
      <c r="IZ77" s="84"/>
      <c r="JA77" s="84"/>
      <c r="JB77" s="84"/>
      <c r="JC77" s="84"/>
      <c r="JD77" s="84"/>
      <c r="JE77" s="84"/>
      <c r="JF77" s="84"/>
      <c r="JG77" s="84"/>
      <c r="JH77" s="84"/>
      <c r="JI77" s="84"/>
      <c r="JJ77" s="84"/>
      <c r="JK77" s="84"/>
      <c r="JL77" s="4"/>
      <c r="JM77" s="4"/>
      <c r="JN77" s="4"/>
      <c r="JO77" s="4"/>
      <c r="JP77" s="4"/>
      <c r="JQ77" s="4"/>
      <c r="JR77" s="4"/>
      <c r="JS77" s="4"/>
      <c r="JT77" s="4"/>
      <c r="JU77" s="4"/>
      <c r="JV77" s="4"/>
      <c r="JW77" s="4"/>
      <c r="JX77" s="4"/>
      <c r="JY77" s="85" t="s">
        <v>27</v>
      </c>
      <c r="JZ77" s="85"/>
      <c r="KA77" s="85"/>
      <c r="KB77" s="85"/>
      <c r="KC77" s="85"/>
      <c r="KD77" s="85"/>
      <c r="KE77" s="85"/>
      <c r="KF77" s="85"/>
      <c r="KG77" s="85"/>
      <c r="KH77" s="83">
        <f>データ!DV7</f>
        <v>0</v>
      </c>
      <c r="KI77" s="83"/>
      <c r="KJ77" s="83"/>
      <c r="KK77" s="83"/>
      <c r="KL77" s="83"/>
      <c r="KM77" s="83"/>
      <c r="KN77" s="83"/>
      <c r="KO77" s="83"/>
      <c r="KP77" s="83"/>
      <c r="KQ77" s="83"/>
      <c r="KR77" s="83"/>
      <c r="KS77" s="83"/>
      <c r="KT77" s="83"/>
      <c r="KU77" s="83"/>
      <c r="KV77" s="83">
        <f>データ!DW7</f>
        <v>0</v>
      </c>
      <c r="KW77" s="83"/>
      <c r="KX77" s="83"/>
      <c r="KY77" s="83"/>
      <c r="KZ77" s="83"/>
      <c r="LA77" s="83"/>
      <c r="LB77" s="83"/>
      <c r="LC77" s="83"/>
      <c r="LD77" s="83"/>
      <c r="LE77" s="83"/>
      <c r="LF77" s="83"/>
      <c r="LG77" s="83"/>
      <c r="LH77" s="83"/>
      <c r="LI77" s="83"/>
      <c r="LJ77" s="83">
        <f>データ!DX7</f>
        <v>0</v>
      </c>
      <c r="LK77" s="83"/>
      <c r="LL77" s="83"/>
      <c r="LM77" s="83"/>
      <c r="LN77" s="83"/>
      <c r="LO77" s="83"/>
      <c r="LP77" s="83"/>
      <c r="LQ77" s="83"/>
      <c r="LR77" s="83"/>
      <c r="LS77" s="83"/>
      <c r="LT77" s="83"/>
      <c r="LU77" s="83"/>
      <c r="LV77" s="83"/>
      <c r="LW77" s="83"/>
      <c r="LX77" s="83">
        <f>データ!DY7</f>
        <v>0</v>
      </c>
      <c r="LY77" s="83"/>
      <c r="LZ77" s="83"/>
      <c r="MA77" s="83"/>
      <c r="MB77" s="83"/>
      <c r="MC77" s="83"/>
      <c r="MD77" s="83"/>
      <c r="ME77" s="83"/>
      <c r="MF77" s="83"/>
      <c r="MG77" s="83"/>
      <c r="MH77" s="83"/>
      <c r="MI77" s="83"/>
      <c r="MJ77" s="83"/>
      <c r="MK77" s="83"/>
      <c r="ML77" s="83">
        <f>データ!DZ7</f>
        <v>0</v>
      </c>
      <c r="MM77" s="83"/>
      <c r="MN77" s="83"/>
      <c r="MO77" s="83"/>
      <c r="MP77" s="83"/>
      <c r="MQ77" s="83"/>
      <c r="MR77" s="83"/>
      <c r="MS77" s="83"/>
      <c r="MT77" s="83"/>
      <c r="MU77" s="83"/>
      <c r="MV77" s="83"/>
      <c r="MW77" s="83"/>
      <c r="MX77" s="83"/>
      <c r="MY77" s="83"/>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5" t="s">
        <v>29</v>
      </c>
      <c r="J78" s="85"/>
      <c r="K78" s="85"/>
      <c r="L78" s="85"/>
      <c r="M78" s="85"/>
      <c r="N78" s="85"/>
      <c r="O78" s="85"/>
      <c r="P78" s="85"/>
      <c r="Q78" s="85"/>
      <c r="R78" s="84" t="str">
        <f>データ!DC7</f>
        <v xml:space="preserve"> </v>
      </c>
      <c r="S78" s="84"/>
      <c r="T78" s="84"/>
      <c r="U78" s="84"/>
      <c r="V78" s="84"/>
      <c r="W78" s="84"/>
      <c r="X78" s="84"/>
      <c r="Y78" s="84"/>
      <c r="Z78" s="84"/>
      <c r="AA78" s="84"/>
      <c r="AB78" s="84"/>
      <c r="AC78" s="84"/>
      <c r="AD78" s="84"/>
      <c r="AE78" s="84"/>
      <c r="AF78" s="84" t="str">
        <f>データ!DD7</f>
        <v xml:space="preserve"> </v>
      </c>
      <c r="AG78" s="84"/>
      <c r="AH78" s="84"/>
      <c r="AI78" s="84"/>
      <c r="AJ78" s="84"/>
      <c r="AK78" s="84"/>
      <c r="AL78" s="84"/>
      <c r="AM78" s="84"/>
      <c r="AN78" s="84"/>
      <c r="AO78" s="84"/>
      <c r="AP78" s="84"/>
      <c r="AQ78" s="84"/>
      <c r="AR78" s="84"/>
      <c r="AS78" s="84"/>
      <c r="AT78" s="84" t="str">
        <f>データ!DE7</f>
        <v xml:space="preserve"> </v>
      </c>
      <c r="AU78" s="84"/>
      <c r="AV78" s="84"/>
      <c r="AW78" s="84"/>
      <c r="AX78" s="84"/>
      <c r="AY78" s="84"/>
      <c r="AZ78" s="84"/>
      <c r="BA78" s="84"/>
      <c r="BB78" s="84"/>
      <c r="BC78" s="84"/>
      <c r="BD78" s="84"/>
      <c r="BE78" s="84"/>
      <c r="BF78" s="84"/>
      <c r="BG78" s="84"/>
      <c r="BH78" s="84" t="str">
        <f>データ!DF7</f>
        <v xml:space="preserve"> </v>
      </c>
      <c r="BI78" s="84"/>
      <c r="BJ78" s="84"/>
      <c r="BK78" s="84"/>
      <c r="BL78" s="84"/>
      <c r="BM78" s="84"/>
      <c r="BN78" s="84"/>
      <c r="BO78" s="84"/>
      <c r="BP78" s="84"/>
      <c r="BQ78" s="84"/>
      <c r="BR78" s="84"/>
      <c r="BS78" s="84"/>
      <c r="BT78" s="84"/>
      <c r="BU78" s="84"/>
      <c r="BV78" s="84" t="str">
        <f>データ!DG7</f>
        <v xml:space="preserve"> </v>
      </c>
      <c r="BW78" s="84"/>
      <c r="BX78" s="84"/>
      <c r="BY78" s="84"/>
      <c r="BZ78" s="84"/>
      <c r="CA78" s="84"/>
      <c r="CB78" s="84"/>
      <c r="CC78" s="84"/>
      <c r="CD78" s="84"/>
      <c r="CE78" s="84"/>
      <c r="CF78" s="84"/>
      <c r="CG78" s="84"/>
      <c r="CH78" s="84"/>
      <c r="CI78" s="84"/>
      <c r="CJ78" s="36"/>
      <c r="CK78" s="4"/>
      <c r="CL78" s="4"/>
      <c r="CM78" s="4"/>
      <c r="CN78" s="4"/>
      <c r="CO78" s="4"/>
      <c r="CP78" s="4"/>
      <c r="CQ78" s="4"/>
      <c r="CR78" s="4"/>
      <c r="CS78" s="4"/>
      <c r="CT78" s="4"/>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7"/>
      <c r="FX78" s="87"/>
      <c r="FY78" s="87"/>
      <c r="FZ78" s="87"/>
      <c r="GA78" s="4"/>
      <c r="GB78" s="4"/>
      <c r="GC78" s="4"/>
      <c r="GD78" s="4"/>
      <c r="GE78" s="4"/>
      <c r="GF78" s="4"/>
      <c r="GG78" s="4"/>
      <c r="GH78" s="4"/>
      <c r="GI78" s="4"/>
      <c r="GJ78" s="4"/>
      <c r="GK78" s="85" t="s">
        <v>29</v>
      </c>
      <c r="GL78" s="85"/>
      <c r="GM78" s="85"/>
      <c r="GN78" s="85"/>
      <c r="GO78" s="85"/>
      <c r="GP78" s="85"/>
      <c r="GQ78" s="85"/>
      <c r="GR78" s="85"/>
      <c r="GS78" s="85"/>
      <c r="GT78" s="84" t="str">
        <f>データ!DP7</f>
        <v xml:space="preserve"> </v>
      </c>
      <c r="GU78" s="84"/>
      <c r="GV78" s="84"/>
      <c r="GW78" s="84"/>
      <c r="GX78" s="84"/>
      <c r="GY78" s="84"/>
      <c r="GZ78" s="84"/>
      <c r="HA78" s="84"/>
      <c r="HB78" s="84"/>
      <c r="HC78" s="84"/>
      <c r="HD78" s="84"/>
      <c r="HE78" s="84"/>
      <c r="HF78" s="84"/>
      <c r="HG78" s="84"/>
      <c r="HH78" s="84" t="str">
        <f>データ!DQ7</f>
        <v xml:space="preserve"> </v>
      </c>
      <c r="HI78" s="84"/>
      <c r="HJ78" s="84"/>
      <c r="HK78" s="84"/>
      <c r="HL78" s="84"/>
      <c r="HM78" s="84"/>
      <c r="HN78" s="84"/>
      <c r="HO78" s="84"/>
      <c r="HP78" s="84"/>
      <c r="HQ78" s="84"/>
      <c r="HR78" s="84"/>
      <c r="HS78" s="84"/>
      <c r="HT78" s="84"/>
      <c r="HU78" s="84"/>
      <c r="HV78" s="84" t="str">
        <f>データ!DR7</f>
        <v xml:space="preserve"> </v>
      </c>
      <c r="HW78" s="84"/>
      <c r="HX78" s="84"/>
      <c r="HY78" s="84"/>
      <c r="HZ78" s="84"/>
      <c r="IA78" s="84"/>
      <c r="IB78" s="84"/>
      <c r="IC78" s="84"/>
      <c r="ID78" s="84"/>
      <c r="IE78" s="84"/>
      <c r="IF78" s="84"/>
      <c r="IG78" s="84"/>
      <c r="IH78" s="84"/>
      <c r="II78" s="84"/>
      <c r="IJ78" s="84" t="str">
        <f>データ!DS7</f>
        <v xml:space="preserve"> </v>
      </c>
      <c r="IK78" s="84"/>
      <c r="IL78" s="84"/>
      <c r="IM78" s="84"/>
      <c r="IN78" s="84"/>
      <c r="IO78" s="84"/>
      <c r="IP78" s="84"/>
      <c r="IQ78" s="84"/>
      <c r="IR78" s="84"/>
      <c r="IS78" s="84"/>
      <c r="IT78" s="84"/>
      <c r="IU78" s="84"/>
      <c r="IV78" s="84"/>
      <c r="IW78" s="84"/>
      <c r="IX78" s="84" t="str">
        <f>データ!DT7</f>
        <v xml:space="preserve"> </v>
      </c>
      <c r="IY78" s="84"/>
      <c r="IZ78" s="84"/>
      <c r="JA78" s="84"/>
      <c r="JB78" s="84"/>
      <c r="JC78" s="84"/>
      <c r="JD78" s="84"/>
      <c r="JE78" s="84"/>
      <c r="JF78" s="84"/>
      <c r="JG78" s="84"/>
      <c r="JH78" s="84"/>
      <c r="JI78" s="84"/>
      <c r="JJ78" s="84"/>
      <c r="JK78" s="84"/>
      <c r="JL78" s="4"/>
      <c r="JM78" s="4"/>
      <c r="JN78" s="4"/>
      <c r="JO78" s="4"/>
      <c r="JP78" s="4"/>
      <c r="JQ78" s="4"/>
      <c r="JR78" s="4"/>
      <c r="JS78" s="4"/>
      <c r="JT78" s="4"/>
      <c r="JU78" s="4"/>
      <c r="JV78" s="4"/>
      <c r="JW78" s="4"/>
      <c r="JX78" s="4"/>
      <c r="JY78" s="85" t="s">
        <v>29</v>
      </c>
      <c r="JZ78" s="85"/>
      <c r="KA78" s="85"/>
      <c r="KB78" s="85"/>
      <c r="KC78" s="85"/>
      <c r="KD78" s="85"/>
      <c r="KE78" s="85"/>
      <c r="KF78" s="85"/>
      <c r="KG78" s="85"/>
      <c r="KH78" s="83">
        <f>データ!EA7</f>
        <v>31.6</v>
      </c>
      <c r="KI78" s="83"/>
      <c r="KJ78" s="83"/>
      <c r="KK78" s="83"/>
      <c r="KL78" s="83"/>
      <c r="KM78" s="83"/>
      <c r="KN78" s="83"/>
      <c r="KO78" s="83"/>
      <c r="KP78" s="83"/>
      <c r="KQ78" s="83"/>
      <c r="KR78" s="83"/>
      <c r="KS78" s="83"/>
      <c r="KT78" s="83"/>
      <c r="KU78" s="83"/>
      <c r="KV78" s="83">
        <f>データ!EB7</f>
        <v>32.9</v>
      </c>
      <c r="KW78" s="83"/>
      <c r="KX78" s="83"/>
      <c r="KY78" s="83"/>
      <c r="KZ78" s="83"/>
      <c r="LA78" s="83"/>
      <c r="LB78" s="83"/>
      <c r="LC78" s="83"/>
      <c r="LD78" s="83"/>
      <c r="LE78" s="83"/>
      <c r="LF78" s="83"/>
      <c r="LG78" s="83"/>
      <c r="LH78" s="83"/>
      <c r="LI78" s="83"/>
      <c r="LJ78" s="83">
        <f>データ!EC7</f>
        <v>19.3</v>
      </c>
      <c r="LK78" s="83"/>
      <c r="LL78" s="83"/>
      <c r="LM78" s="83"/>
      <c r="LN78" s="83"/>
      <c r="LO78" s="83"/>
      <c r="LP78" s="83"/>
      <c r="LQ78" s="83"/>
      <c r="LR78" s="83"/>
      <c r="LS78" s="83"/>
      <c r="LT78" s="83"/>
      <c r="LU78" s="83"/>
      <c r="LV78" s="83"/>
      <c r="LW78" s="83"/>
      <c r="LX78" s="83">
        <f>データ!ED7</f>
        <v>8.5</v>
      </c>
      <c r="LY78" s="83"/>
      <c r="LZ78" s="83"/>
      <c r="MA78" s="83"/>
      <c r="MB78" s="83"/>
      <c r="MC78" s="83"/>
      <c r="MD78" s="83"/>
      <c r="ME78" s="83"/>
      <c r="MF78" s="83"/>
      <c r="MG78" s="83"/>
      <c r="MH78" s="83"/>
      <c r="MI78" s="83"/>
      <c r="MJ78" s="83"/>
      <c r="MK78" s="83"/>
      <c r="ML78" s="83">
        <f>データ!EE7</f>
        <v>0</v>
      </c>
      <c r="MM78" s="83"/>
      <c r="MN78" s="83"/>
      <c r="MO78" s="83"/>
      <c r="MP78" s="83"/>
      <c r="MQ78" s="83"/>
      <c r="MR78" s="83"/>
      <c r="MS78" s="83"/>
      <c r="MT78" s="83"/>
      <c r="MU78" s="83"/>
      <c r="MV78" s="83"/>
      <c r="MW78" s="83"/>
      <c r="MX78" s="83"/>
      <c r="MY78" s="83"/>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87"/>
      <c r="CV79" s="87"/>
      <c r="CW79" s="87"/>
      <c r="CX79" s="87"/>
      <c r="CY79" s="87"/>
      <c r="CZ79" s="87"/>
      <c r="DA79" s="87"/>
      <c r="DB79" s="87"/>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7"/>
      <c r="EC79" s="87"/>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7"/>
      <c r="FD79" s="87"/>
      <c r="FE79" s="87"/>
      <c r="FF79" s="87"/>
      <c r="FG79" s="87"/>
      <c r="FH79" s="87"/>
      <c r="FI79" s="87"/>
      <c r="FJ79" s="87"/>
      <c r="FK79" s="87"/>
      <c r="FL79" s="87"/>
      <c r="FM79" s="87"/>
      <c r="FN79" s="87"/>
      <c r="FO79" s="87"/>
      <c r="FP79" s="87"/>
      <c r="FQ79" s="87"/>
      <c r="FR79" s="87"/>
      <c r="FS79" s="87"/>
      <c r="FT79" s="87"/>
      <c r="FU79" s="87"/>
      <c r="FV79" s="87"/>
      <c r="FW79" s="87"/>
      <c r="FX79" s="87"/>
      <c r="FY79" s="87"/>
      <c r="FZ79" s="87"/>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【104.1】</v>
      </c>
      <c r="C88" s="39" t="str">
        <f>データ!AT6</f>
        <v>【27.8】</v>
      </c>
      <c r="D88" s="39" t="str">
        <f>データ!BE6</f>
        <v>【9,038】</v>
      </c>
      <c r="E88" s="39" t="str">
        <f>データ!BP6</f>
        <v>【19.7】</v>
      </c>
      <c r="F88" s="39" t="str">
        <f>データ!CA6</f>
        <v>【37.3】</v>
      </c>
      <c r="G88" s="39" t="str">
        <f>データ!CL6</f>
        <v>【△11.7】</v>
      </c>
      <c r="H88" s="39" t="str">
        <f>データ!CW6</f>
        <v>【△10,941】</v>
      </c>
      <c r="I88" s="39" t="str">
        <f>データ!DH6</f>
        <v xml:space="preserve"> </v>
      </c>
      <c r="J88" s="39" t="s">
        <v>48</v>
      </c>
      <c r="K88" s="39" t="s">
        <v>49</v>
      </c>
      <c r="L88" s="39" t="str">
        <f>データ!DU6</f>
        <v xml:space="preserve"> </v>
      </c>
      <c r="M88" s="39" t="str">
        <f>データ!EF6</f>
        <v>【27.4】</v>
      </c>
      <c r="N88" s="39" t="str">
        <f>データ!EF6</f>
        <v>【27.4】</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8QxxnDuwcXSmqK+rxBK5kVu07DmLbOGyJFvCfCKNVj1ZJakSzxGqIl2XBCWevAOSPKyXURwCCB1W1V13P/TSJg==" saltValue="4uACBZjCHYe11RbvE00jkg=="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DT31:EG31"/>
    <mergeCell ref="EH31:EU31"/>
    <mergeCell ref="EV31:FI31"/>
    <mergeCell ref="FJ31:FW31"/>
    <mergeCell ref="HH30:HU30"/>
    <mergeCell ref="HV30:II30"/>
    <mergeCell ref="IJ30:IW30"/>
    <mergeCell ref="IX30:JK30"/>
    <mergeCell ref="I31:Q31"/>
    <mergeCell ref="R31:AE31"/>
    <mergeCell ref="AF31:AS31"/>
    <mergeCell ref="AT31:BG31"/>
    <mergeCell ref="BH31:BU31"/>
    <mergeCell ref="BV31:CI31"/>
    <mergeCell ref="DF30:DS30"/>
    <mergeCell ref="DT30:EG30"/>
    <mergeCell ref="EH30:EU30"/>
    <mergeCell ref="EV30:FI30"/>
    <mergeCell ref="FJ30:FW30"/>
    <mergeCell ref="GT30:HG30"/>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HV32:II32"/>
    <mergeCell ref="IJ32:IW32"/>
    <mergeCell ref="IX32:JK32"/>
    <mergeCell ref="NI32:NW47"/>
    <mergeCell ref="NI48:NW48"/>
    <mergeCell ref="NI49:NW64"/>
    <mergeCell ref="HV52:II52"/>
    <mergeCell ref="IJ52:IW52"/>
    <mergeCell ref="IX52:JK52"/>
    <mergeCell ref="KH52:KU52"/>
    <mergeCell ref="ML52:MY52"/>
    <mergeCell ref="I53:Q53"/>
    <mergeCell ref="R53:AE53"/>
    <mergeCell ref="AF53:AS53"/>
    <mergeCell ref="AT53:BG53"/>
    <mergeCell ref="BH53:BU53"/>
    <mergeCell ref="BV53:CI53"/>
    <mergeCell ref="DT52:EG52"/>
    <mergeCell ref="EH52:EU52"/>
    <mergeCell ref="EV52:FI52"/>
    <mergeCell ref="FJ52:FW52"/>
    <mergeCell ref="GT52:HG52"/>
    <mergeCell ref="HH52:HU52"/>
    <mergeCell ref="R52:AE52"/>
    <mergeCell ref="AF52:AS52"/>
    <mergeCell ref="AT52:BG52"/>
    <mergeCell ref="BH52:BU52"/>
    <mergeCell ref="BV52:CI52"/>
    <mergeCell ref="DF52:DS52"/>
    <mergeCell ref="CW53:DE53"/>
    <mergeCell ref="DF53:DS53"/>
    <mergeCell ref="DT53:EG53"/>
    <mergeCell ref="EH53:EU53"/>
    <mergeCell ref="EV53:FI53"/>
    <mergeCell ref="FJ53:FW53"/>
    <mergeCell ref="KV52:LI52"/>
    <mergeCell ref="LJ52:LW52"/>
    <mergeCell ref="LX52:MK52"/>
    <mergeCell ref="JY53:KG53"/>
    <mergeCell ref="KH53:KU53"/>
    <mergeCell ref="KV53:LI53"/>
    <mergeCell ref="LJ53:LW53"/>
    <mergeCell ref="LX53:MK53"/>
    <mergeCell ref="ML53:MY53"/>
    <mergeCell ref="GK53:GS53"/>
    <mergeCell ref="GT53:HG53"/>
    <mergeCell ref="HH53:HU53"/>
    <mergeCell ref="HV53:II53"/>
    <mergeCell ref="IJ53:IW53"/>
    <mergeCell ref="IX53:JK53"/>
    <mergeCell ref="CW54:DE54"/>
    <mergeCell ref="DF54:DS54"/>
    <mergeCell ref="DT54:EG54"/>
    <mergeCell ref="EH54:EU54"/>
    <mergeCell ref="EV54:FI54"/>
    <mergeCell ref="FJ54:FW54"/>
    <mergeCell ref="I54:Q54"/>
    <mergeCell ref="R54:AE54"/>
    <mergeCell ref="AF54:AS54"/>
    <mergeCell ref="AT54:BG54"/>
    <mergeCell ref="BH54:BU54"/>
    <mergeCell ref="BV54:CI54"/>
    <mergeCell ref="JY54:KG54"/>
    <mergeCell ref="KH54:KU54"/>
    <mergeCell ref="KV54:LI54"/>
    <mergeCell ref="LJ54:LW54"/>
    <mergeCell ref="LX54:MK54"/>
    <mergeCell ref="ML54:MY54"/>
    <mergeCell ref="GK54:GS54"/>
    <mergeCell ref="GT54:HG54"/>
    <mergeCell ref="HH54:HU54"/>
    <mergeCell ref="HV54:II54"/>
    <mergeCell ref="IJ54:IW54"/>
    <mergeCell ref="IX54:JK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GT76:HG76"/>
    <mergeCell ref="HH76:HU76"/>
    <mergeCell ref="HV76:II76"/>
    <mergeCell ref="IJ76:IW76"/>
    <mergeCell ref="GK77:GS77"/>
    <mergeCell ref="GT77:HG77"/>
    <mergeCell ref="HH77:HU77"/>
    <mergeCell ref="HV77:II77"/>
    <mergeCell ref="LX77:MK77"/>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AF77:AS77"/>
    <mergeCell ref="AT77:BG77"/>
    <mergeCell ref="BH77:BU77"/>
    <mergeCell ref="BV77:CI77"/>
    <mergeCell ref="KV78:LI78"/>
    <mergeCell ref="LJ78:LW78"/>
    <mergeCell ref="LX78:MK78"/>
    <mergeCell ref="ML78:MY78"/>
    <mergeCell ref="HH78:HU78"/>
    <mergeCell ref="HV78:II78"/>
    <mergeCell ref="IJ78:IW78"/>
    <mergeCell ref="IX78:JK78"/>
    <mergeCell ref="JY78:KG78"/>
    <mergeCell ref="KH78:KU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41" t="s">
        <v>59</v>
      </c>
      <c r="I3" s="142"/>
      <c r="J3" s="142"/>
      <c r="K3" s="142"/>
      <c r="L3" s="142"/>
      <c r="M3" s="142"/>
      <c r="N3" s="142"/>
      <c r="O3" s="142"/>
      <c r="P3" s="142"/>
      <c r="Q3" s="142"/>
      <c r="R3" s="142"/>
      <c r="S3" s="142"/>
      <c r="T3" s="142"/>
      <c r="U3" s="142"/>
      <c r="V3" s="142"/>
      <c r="W3" s="142"/>
      <c r="X3" s="142"/>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62</v>
      </c>
      <c r="B4" s="51"/>
      <c r="C4" s="51"/>
      <c r="D4" s="51"/>
      <c r="E4" s="51"/>
      <c r="F4" s="51"/>
      <c r="G4" s="51"/>
      <c r="H4" s="143"/>
      <c r="I4" s="144"/>
      <c r="J4" s="144"/>
      <c r="K4" s="144"/>
      <c r="L4" s="144"/>
      <c r="M4" s="144"/>
      <c r="N4" s="144"/>
      <c r="O4" s="144"/>
      <c r="P4" s="144"/>
      <c r="Q4" s="144"/>
      <c r="R4" s="144"/>
      <c r="S4" s="144"/>
      <c r="T4" s="144"/>
      <c r="U4" s="144"/>
      <c r="V4" s="144"/>
      <c r="W4" s="144"/>
      <c r="X4" s="144"/>
      <c r="Y4" s="136" t="s">
        <v>63</v>
      </c>
      <c r="Z4" s="137"/>
      <c r="AA4" s="137"/>
      <c r="AB4" s="137"/>
      <c r="AC4" s="137"/>
      <c r="AD4" s="137"/>
      <c r="AE4" s="137"/>
      <c r="AF4" s="137"/>
      <c r="AG4" s="137"/>
      <c r="AH4" s="137"/>
      <c r="AI4" s="138"/>
      <c r="AJ4" s="134" t="s">
        <v>64</v>
      </c>
      <c r="AK4" s="134"/>
      <c r="AL4" s="134"/>
      <c r="AM4" s="134"/>
      <c r="AN4" s="134"/>
      <c r="AO4" s="134"/>
      <c r="AP4" s="134"/>
      <c r="AQ4" s="134"/>
      <c r="AR4" s="134"/>
      <c r="AS4" s="134"/>
      <c r="AT4" s="134"/>
      <c r="AU4" s="135" t="s">
        <v>65</v>
      </c>
      <c r="AV4" s="134"/>
      <c r="AW4" s="134"/>
      <c r="AX4" s="134"/>
      <c r="AY4" s="134"/>
      <c r="AZ4" s="134"/>
      <c r="BA4" s="134"/>
      <c r="BB4" s="134"/>
      <c r="BC4" s="134"/>
      <c r="BD4" s="134"/>
      <c r="BE4" s="134"/>
      <c r="BF4" s="136" t="s">
        <v>66</v>
      </c>
      <c r="BG4" s="137"/>
      <c r="BH4" s="137"/>
      <c r="BI4" s="137"/>
      <c r="BJ4" s="137"/>
      <c r="BK4" s="137"/>
      <c r="BL4" s="137"/>
      <c r="BM4" s="137"/>
      <c r="BN4" s="137"/>
      <c r="BO4" s="137"/>
      <c r="BP4" s="138"/>
      <c r="BQ4" s="134" t="s">
        <v>67</v>
      </c>
      <c r="BR4" s="134"/>
      <c r="BS4" s="134"/>
      <c r="BT4" s="134"/>
      <c r="BU4" s="134"/>
      <c r="BV4" s="134"/>
      <c r="BW4" s="134"/>
      <c r="BX4" s="134"/>
      <c r="BY4" s="134"/>
      <c r="BZ4" s="134"/>
      <c r="CA4" s="134"/>
      <c r="CB4" s="135" t="s">
        <v>68</v>
      </c>
      <c r="CC4" s="134"/>
      <c r="CD4" s="134"/>
      <c r="CE4" s="134"/>
      <c r="CF4" s="134"/>
      <c r="CG4" s="134"/>
      <c r="CH4" s="134"/>
      <c r="CI4" s="134"/>
      <c r="CJ4" s="134"/>
      <c r="CK4" s="134"/>
      <c r="CL4" s="134"/>
      <c r="CM4" s="134" t="s">
        <v>69</v>
      </c>
      <c r="CN4" s="134"/>
      <c r="CO4" s="134"/>
      <c r="CP4" s="134"/>
      <c r="CQ4" s="134"/>
      <c r="CR4" s="134"/>
      <c r="CS4" s="134"/>
      <c r="CT4" s="134"/>
      <c r="CU4" s="134"/>
      <c r="CV4" s="134"/>
      <c r="CW4" s="134"/>
      <c r="CX4" s="136" t="s">
        <v>70</v>
      </c>
      <c r="CY4" s="137"/>
      <c r="CZ4" s="137"/>
      <c r="DA4" s="137"/>
      <c r="DB4" s="137"/>
      <c r="DC4" s="137"/>
      <c r="DD4" s="137"/>
      <c r="DE4" s="137"/>
      <c r="DF4" s="137"/>
      <c r="DG4" s="137"/>
      <c r="DH4" s="138"/>
      <c r="DI4" s="139" t="s">
        <v>71</v>
      </c>
      <c r="DJ4" s="139" t="s">
        <v>72</v>
      </c>
      <c r="DK4" s="134" t="s">
        <v>73</v>
      </c>
      <c r="DL4" s="134"/>
      <c r="DM4" s="134"/>
      <c r="DN4" s="134"/>
      <c r="DO4" s="134"/>
      <c r="DP4" s="134"/>
      <c r="DQ4" s="134"/>
      <c r="DR4" s="134"/>
      <c r="DS4" s="134"/>
      <c r="DT4" s="134"/>
      <c r="DU4" s="134"/>
      <c r="DV4" s="134" t="s">
        <v>74</v>
      </c>
      <c r="DW4" s="134"/>
      <c r="DX4" s="134"/>
      <c r="DY4" s="134"/>
      <c r="DZ4" s="134"/>
      <c r="EA4" s="134"/>
      <c r="EB4" s="134"/>
      <c r="EC4" s="134"/>
      <c r="ED4" s="134"/>
      <c r="EE4" s="134"/>
      <c r="EF4" s="134"/>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101</v>
      </c>
      <c r="AK5" s="56" t="s">
        <v>102</v>
      </c>
      <c r="AL5" s="56" t="s">
        <v>103</v>
      </c>
      <c r="AM5" s="56" t="s">
        <v>93</v>
      </c>
      <c r="AN5" s="56" t="s">
        <v>94</v>
      </c>
      <c r="AO5" s="56" t="s">
        <v>95</v>
      </c>
      <c r="AP5" s="56" t="s">
        <v>96</v>
      </c>
      <c r="AQ5" s="56" t="s">
        <v>97</v>
      </c>
      <c r="AR5" s="56" t="s">
        <v>98</v>
      </c>
      <c r="AS5" s="56" t="s">
        <v>99</v>
      </c>
      <c r="AT5" s="56" t="s">
        <v>100</v>
      </c>
      <c r="AU5" s="56" t="s">
        <v>90</v>
      </c>
      <c r="AV5" s="56" t="s">
        <v>102</v>
      </c>
      <c r="AW5" s="56" t="s">
        <v>103</v>
      </c>
      <c r="AX5" s="56" t="s">
        <v>93</v>
      </c>
      <c r="AY5" s="56" t="s">
        <v>104</v>
      </c>
      <c r="AZ5" s="56" t="s">
        <v>95</v>
      </c>
      <c r="BA5" s="56" t="s">
        <v>96</v>
      </c>
      <c r="BB5" s="56" t="s">
        <v>97</v>
      </c>
      <c r="BC5" s="56" t="s">
        <v>98</v>
      </c>
      <c r="BD5" s="56" t="s">
        <v>99</v>
      </c>
      <c r="BE5" s="56" t="s">
        <v>100</v>
      </c>
      <c r="BF5" s="56" t="s">
        <v>101</v>
      </c>
      <c r="BG5" s="56" t="s">
        <v>91</v>
      </c>
      <c r="BH5" s="56" t="s">
        <v>92</v>
      </c>
      <c r="BI5" s="56" t="s">
        <v>105</v>
      </c>
      <c r="BJ5" s="56" t="s">
        <v>94</v>
      </c>
      <c r="BK5" s="56" t="s">
        <v>95</v>
      </c>
      <c r="BL5" s="56" t="s">
        <v>96</v>
      </c>
      <c r="BM5" s="56" t="s">
        <v>97</v>
      </c>
      <c r="BN5" s="56" t="s">
        <v>98</v>
      </c>
      <c r="BO5" s="56" t="s">
        <v>99</v>
      </c>
      <c r="BP5" s="56" t="s">
        <v>100</v>
      </c>
      <c r="BQ5" s="56" t="s">
        <v>101</v>
      </c>
      <c r="BR5" s="56" t="s">
        <v>106</v>
      </c>
      <c r="BS5" s="56" t="s">
        <v>92</v>
      </c>
      <c r="BT5" s="56" t="s">
        <v>93</v>
      </c>
      <c r="BU5" s="56" t="s">
        <v>104</v>
      </c>
      <c r="BV5" s="56" t="s">
        <v>95</v>
      </c>
      <c r="BW5" s="56" t="s">
        <v>96</v>
      </c>
      <c r="BX5" s="56" t="s">
        <v>97</v>
      </c>
      <c r="BY5" s="56" t="s">
        <v>98</v>
      </c>
      <c r="BZ5" s="56" t="s">
        <v>99</v>
      </c>
      <c r="CA5" s="56" t="s">
        <v>100</v>
      </c>
      <c r="CB5" s="56" t="s">
        <v>101</v>
      </c>
      <c r="CC5" s="56" t="s">
        <v>91</v>
      </c>
      <c r="CD5" s="56" t="s">
        <v>92</v>
      </c>
      <c r="CE5" s="56" t="s">
        <v>93</v>
      </c>
      <c r="CF5" s="56" t="s">
        <v>104</v>
      </c>
      <c r="CG5" s="56" t="s">
        <v>95</v>
      </c>
      <c r="CH5" s="56" t="s">
        <v>96</v>
      </c>
      <c r="CI5" s="56" t="s">
        <v>97</v>
      </c>
      <c r="CJ5" s="56" t="s">
        <v>98</v>
      </c>
      <c r="CK5" s="56" t="s">
        <v>99</v>
      </c>
      <c r="CL5" s="56" t="s">
        <v>100</v>
      </c>
      <c r="CM5" s="56" t="s">
        <v>107</v>
      </c>
      <c r="CN5" s="56" t="s">
        <v>91</v>
      </c>
      <c r="CO5" s="56" t="s">
        <v>103</v>
      </c>
      <c r="CP5" s="56" t="s">
        <v>105</v>
      </c>
      <c r="CQ5" s="56" t="s">
        <v>94</v>
      </c>
      <c r="CR5" s="56" t="s">
        <v>95</v>
      </c>
      <c r="CS5" s="56" t="s">
        <v>96</v>
      </c>
      <c r="CT5" s="56" t="s">
        <v>97</v>
      </c>
      <c r="CU5" s="56" t="s">
        <v>98</v>
      </c>
      <c r="CV5" s="56" t="s">
        <v>99</v>
      </c>
      <c r="CW5" s="56" t="s">
        <v>100</v>
      </c>
      <c r="CX5" s="56" t="s">
        <v>90</v>
      </c>
      <c r="CY5" s="56" t="s">
        <v>102</v>
      </c>
      <c r="CZ5" s="56" t="s">
        <v>92</v>
      </c>
      <c r="DA5" s="56" t="s">
        <v>93</v>
      </c>
      <c r="DB5" s="56" t="s">
        <v>104</v>
      </c>
      <c r="DC5" s="56" t="s">
        <v>95</v>
      </c>
      <c r="DD5" s="56" t="s">
        <v>96</v>
      </c>
      <c r="DE5" s="56" t="s">
        <v>97</v>
      </c>
      <c r="DF5" s="56" t="s">
        <v>98</v>
      </c>
      <c r="DG5" s="56" t="s">
        <v>99</v>
      </c>
      <c r="DH5" s="56" t="s">
        <v>100</v>
      </c>
      <c r="DI5" s="140"/>
      <c r="DJ5" s="140"/>
      <c r="DK5" s="56" t="s">
        <v>107</v>
      </c>
      <c r="DL5" s="56" t="s">
        <v>102</v>
      </c>
      <c r="DM5" s="56" t="s">
        <v>92</v>
      </c>
      <c r="DN5" s="56" t="s">
        <v>105</v>
      </c>
      <c r="DO5" s="56" t="s">
        <v>94</v>
      </c>
      <c r="DP5" s="56" t="s">
        <v>95</v>
      </c>
      <c r="DQ5" s="56" t="s">
        <v>96</v>
      </c>
      <c r="DR5" s="56" t="s">
        <v>97</v>
      </c>
      <c r="DS5" s="56" t="s">
        <v>98</v>
      </c>
      <c r="DT5" s="56" t="s">
        <v>99</v>
      </c>
      <c r="DU5" s="56" t="s">
        <v>35</v>
      </c>
      <c r="DV5" s="56" t="s">
        <v>101</v>
      </c>
      <c r="DW5" s="56" t="s">
        <v>91</v>
      </c>
      <c r="DX5" s="56" t="s">
        <v>92</v>
      </c>
      <c r="DY5" s="56" t="s">
        <v>105</v>
      </c>
      <c r="DZ5" s="56" t="s">
        <v>104</v>
      </c>
      <c r="EA5" s="56" t="s">
        <v>95</v>
      </c>
      <c r="EB5" s="56" t="s">
        <v>96</v>
      </c>
      <c r="EC5" s="56" t="s">
        <v>97</v>
      </c>
      <c r="ED5" s="56" t="s">
        <v>98</v>
      </c>
      <c r="EE5" s="56" t="s">
        <v>99</v>
      </c>
      <c r="EF5" s="56" t="s">
        <v>100</v>
      </c>
      <c r="EG5" s="56" t="s">
        <v>108</v>
      </c>
      <c r="EH5" s="56" t="s">
        <v>109</v>
      </c>
      <c r="EI5" s="56" t="s">
        <v>110</v>
      </c>
      <c r="EJ5" s="56" t="s">
        <v>111</v>
      </c>
      <c r="EK5" s="56" t="s">
        <v>112</v>
      </c>
      <c r="EL5" s="56" t="s">
        <v>113</v>
      </c>
      <c r="EM5" s="56" t="s">
        <v>114</v>
      </c>
      <c r="EN5" s="56" t="s">
        <v>115</v>
      </c>
      <c r="EO5" s="56" t="s">
        <v>116</v>
      </c>
      <c r="EP5" s="56" t="s">
        <v>117</v>
      </c>
    </row>
    <row r="6" spans="1:146" s="66" customFormat="1" x14ac:dyDescent="0.15">
      <c r="A6" s="42" t="s">
        <v>118</v>
      </c>
      <c r="B6" s="57">
        <f>B8</f>
        <v>2019</v>
      </c>
      <c r="C6" s="57">
        <f t="shared" ref="C6:X6" si="2">C8</f>
        <v>52035</v>
      </c>
      <c r="D6" s="57">
        <f t="shared" si="2"/>
        <v>47</v>
      </c>
      <c r="E6" s="57">
        <f t="shared" si="2"/>
        <v>11</v>
      </c>
      <c r="F6" s="57">
        <f t="shared" si="2"/>
        <v>1</v>
      </c>
      <c r="G6" s="57">
        <f t="shared" si="2"/>
        <v>7</v>
      </c>
      <c r="H6" s="57" t="str">
        <f>SUBSTITUTE(H8,"　","")</f>
        <v>秋田県横手市</v>
      </c>
      <c r="I6" s="57" t="str">
        <f t="shared" si="2"/>
        <v>ゆとりおん大雄</v>
      </c>
      <c r="J6" s="57" t="str">
        <f t="shared" si="2"/>
        <v>法非適用</v>
      </c>
      <c r="K6" s="57" t="str">
        <f t="shared" si="2"/>
        <v>観光施設事業</v>
      </c>
      <c r="L6" s="57" t="str">
        <f t="shared" si="2"/>
        <v>休養宿泊施設</v>
      </c>
      <c r="M6" s="57" t="str">
        <f t="shared" si="2"/>
        <v>Ａ２Ｂ２</v>
      </c>
      <c r="N6" s="57" t="str">
        <f t="shared" si="2"/>
        <v>非設置</v>
      </c>
      <c r="O6" s="58" t="str">
        <f t="shared" si="2"/>
        <v>該当数値なし</v>
      </c>
      <c r="P6" s="58" t="str">
        <f t="shared" si="2"/>
        <v>該当数値なし</v>
      </c>
      <c r="Q6" s="59">
        <f t="shared" si="2"/>
        <v>2413</v>
      </c>
      <c r="R6" s="60">
        <f t="shared" si="2"/>
        <v>133</v>
      </c>
      <c r="S6" s="61">
        <f t="shared" si="2"/>
        <v>5825</v>
      </c>
      <c r="T6" s="62" t="str">
        <f t="shared" si="2"/>
        <v>導入なし</v>
      </c>
      <c r="U6" s="58">
        <f t="shared" si="2"/>
        <v>0</v>
      </c>
      <c r="V6" s="62" t="str">
        <f t="shared" si="2"/>
        <v>無</v>
      </c>
      <c r="W6" s="63">
        <f t="shared" si="2"/>
        <v>81</v>
      </c>
      <c r="X6" s="62" t="str">
        <f t="shared" si="2"/>
        <v>有</v>
      </c>
      <c r="Y6" s="64">
        <f>IF(Y8="-",NA(),Y8)</f>
        <v>103.9</v>
      </c>
      <c r="Z6" s="64">
        <f t="shared" ref="Z6:AH6" si="3">IF(Z8="-",NA(),Z8)</f>
        <v>102.3</v>
      </c>
      <c r="AA6" s="64">
        <f t="shared" si="3"/>
        <v>95.6</v>
      </c>
      <c r="AB6" s="64">
        <f t="shared" si="3"/>
        <v>102.8</v>
      </c>
      <c r="AC6" s="64">
        <f t="shared" si="3"/>
        <v>99.9</v>
      </c>
      <c r="AD6" s="64">
        <f t="shared" si="3"/>
        <v>105.6</v>
      </c>
      <c r="AE6" s="64">
        <f t="shared" si="3"/>
        <v>101.7</v>
      </c>
      <c r="AF6" s="64">
        <f t="shared" si="3"/>
        <v>98.7</v>
      </c>
      <c r="AG6" s="64">
        <f t="shared" si="3"/>
        <v>100.3</v>
      </c>
      <c r="AH6" s="64">
        <f t="shared" si="3"/>
        <v>100.9</v>
      </c>
      <c r="AI6" s="64" t="str">
        <f>IF(AI8="-","【-】","【"&amp;SUBSTITUTE(TEXT(AI8,"#,##0.0"),"-","△")&amp;"】")</f>
        <v>【104.1】</v>
      </c>
      <c r="AJ6" s="64">
        <f>IF(AJ8="-",NA(),AJ8)</f>
        <v>11.5</v>
      </c>
      <c r="AK6" s="64">
        <f t="shared" ref="AK6:AS6" si="4">IF(AK8="-",NA(),AK8)</f>
        <v>26.5</v>
      </c>
      <c r="AL6" s="64">
        <f t="shared" si="4"/>
        <v>27.2</v>
      </c>
      <c r="AM6" s="64">
        <f t="shared" si="4"/>
        <v>36.1</v>
      </c>
      <c r="AN6" s="64">
        <f t="shared" si="4"/>
        <v>39.799999999999997</v>
      </c>
      <c r="AO6" s="64">
        <f t="shared" si="4"/>
        <v>20.7</v>
      </c>
      <c r="AP6" s="64">
        <f t="shared" si="4"/>
        <v>23.9</v>
      </c>
      <c r="AQ6" s="64">
        <f t="shared" si="4"/>
        <v>28.3</v>
      </c>
      <c r="AR6" s="64">
        <f t="shared" si="4"/>
        <v>24.2</v>
      </c>
      <c r="AS6" s="64">
        <f t="shared" si="4"/>
        <v>30.1</v>
      </c>
      <c r="AT6" s="64" t="str">
        <f>IF(AT8="-","【-】","【"&amp;SUBSTITUTE(TEXT(AT8,"#,##0.0"),"-","△")&amp;"】")</f>
        <v>【27.8】</v>
      </c>
      <c r="AU6" s="59">
        <f>IF(AU8="-",NA(),AU8)</f>
        <v>6819</v>
      </c>
      <c r="AV6" s="59">
        <f t="shared" ref="AV6:BD6" si="5">IF(AV8="-",NA(),AV8)</f>
        <v>8937</v>
      </c>
      <c r="AW6" s="59">
        <f t="shared" si="5"/>
        <v>11923</v>
      </c>
      <c r="AX6" s="59">
        <f t="shared" si="5"/>
        <v>14579</v>
      </c>
      <c r="AY6" s="59">
        <f t="shared" si="5"/>
        <v>18671</v>
      </c>
      <c r="AZ6" s="59">
        <f t="shared" si="5"/>
        <v>1943</v>
      </c>
      <c r="BA6" s="59">
        <f t="shared" si="5"/>
        <v>2296</v>
      </c>
      <c r="BB6" s="59">
        <f t="shared" si="5"/>
        <v>2654</v>
      </c>
      <c r="BC6" s="59">
        <f t="shared" si="5"/>
        <v>3438</v>
      </c>
      <c r="BD6" s="59">
        <f t="shared" si="5"/>
        <v>4380</v>
      </c>
      <c r="BE6" s="59" t="str">
        <f>IF(BE8="-","【-】","【"&amp;SUBSTITUTE(TEXT(BE8,"#,##0"),"-","△")&amp;"】")</f>
        <v>【9,038】</v>
      </c>
      <c r="BF6" s="64">
        <f>IF(BF8="-",NA(),BF8)</f>
        <v>2.2999999999999998</v>
      </c>
      <c r="BG6" s="64">
        <f t="shared" ref="BG6:BO6" si="6">IF(BG8="-",NA(),BG8)</f>
        <v>3.5</v>
      </c>
      <c r="BH6" s="64">
        <f t="shared" si="6"/>
        <v>4.5</v>
      </c>
      <c r="BI6" s="64">
        <f t="shared" si="6"/>
        <v>5.0999999999999996</v>
      </c>
      <c r="BJ6" s="64">
        <f t="shared" si="6"/>
        <v>4.2</v>
      </c>
      <c r="BK6" s="64">
        <f t="shared" si="6"/>
        <v>16.100000000000001</v>
      </c>
      <c r="BL6" s="64">
        <f t="shared" si="6"/>
        <v>14</v>
      </c>
      <c r="BM6" s="64">
        <f t="shared" si="6"/>
        <v>16.5</v>
      </c>
      <c r="BN6" s="64">
        <f t="shared" si="6"/>
        <v>14.2</v>
      </c>
      <c r="BO6" s="64">
        <f t="shared" si="6"/>
        <v>13.2</v>
      </c>
      <c r="BP6" s="64" t="str">
        <f>IF(BP8="-","【-】","【"&amp;SUBSTITUTE(TEXT(BP8,"#,##0.0"),"-","△")&amp;"】")</f>
        <v>【19.7】</v>
      </c>
      <c r="BQ6" s="64">
        <f>IF(BQ8="-",NA(),BQ8)</f>
        <v>29.8</v>
      </c>
      <c r="BR6" s="64">
        <f t="shared" ref="BR6:BZ6" si="7">IF(BR8="-",NA(),BR8)</f>
        <v>44.4</v>
      </c>
      <c r="BS6" s="64">
        <f t="shared" si="7"/>
        <v>52.3</v>
      </c>
      <c r="BT6" s="64">
        <f t="shared" si="7"/>
        <v>52.7</v>
      </c>
      <c r="BU6" s="64">
        <f t="shared" si="7"/>
        <v>51.8</v>
      </c>
      <c r="BV6" s="64">
        <f t="shared" si="7"/>
        <v>37.700000000000003</v>
      </c>
      <c r="BW6" s="64">
        <f t="shared" si="7"/>
        <v>37.4</v>
      </c>
      <c r="BX6" s="64">
        <f t="shared" si="7"/>
        <v>35</v>
      </c>
      <c r="BY6" s="64">
        <f t="shared" si="7"/>
        <v>39.1</v>
      </c>
      <c r="BZ6" s="64">
        <f t="shared" si="7"/>
        <v>47.7</v>
      </c>
      <c r="CA6" s="64" t="str">
        <f>IF(CA8="-","【-】","【"&amp;SUBSTITUTE(TEXT(CA8,"#,##0.0"),"-","△")&amp;"】")</f>
        <v>【37.3】</v>
      </c>
      <c r="CB6" s="64">
        <f>IF(CB8="-",NA(),CB8)</f>
        <v>-9.3000000000000007</v>
      </c>
      <c r="CC6" s="64">
        <f t="shared" ref="CC6:CK6" si="8">IF(CC8="-",NA(),CC8)</f>
        <v>-30</v>
      </c>
      <c r="CD6" s="64">
        <f t="shared" si="8"/>
        <v>-46.8</v>
      </c>
      <c r="CE6" s="64">
        <f t="shared" si="8"/>
        <v>-50.8</v>
      </c>
      <c r="CF6" s="64">
        <f t="shared" si="8"/>
        <v>-67.2</v>
      </c>
      <c r="CG6" s="64">
        <f t="shared" si="8"/>
        <v>-19.3</v>
      </c>
      <c r="CH6" s="64">
        <f t="shared" si="8"/>
        <v>-24.5</v>
      </c>
      <c r="CI6" s="64">
        <f t="shared" si="8"/>
        <v>-24.8</v>
      </c>
      <c r="CJ6" s="64">
        <f t="shared" si="8"/>
        <v>-38.700000000000003</v>
      </c>
      <c r="CK6" s="64">
        <f t="shared" si="8"/>
        <v>-51.3</v>
      </c>
      <c r="CL6" s="64" t="str">
        <f>IF(CL8="-","【-】","【"&amp;SUBSTITUTE(TEXT(CL8,"#,##0.0"),"-","△")&amp;"】")</f>
        <v>【△11.7】</v>
      </c>
      <c r="CM6" s="59">
        <f>IF(CM8="-",NA(),CM8)</f>
        <v>-5877</v>
      </c>
      <c r="CN6" s="59">
        <f t="shared" ref="CN6:CV6" si="9">IF(CN8="-",NA(),CN8)</f>
        <v>-23746</v>
      </c>
      <c r="CO6" s="59">
        <f t="shared" si="9"/>
        <v>-30499</v>
      </c>
      <c r="CP6" s="59">
        <f t="shared" si="9"/>
        <v>-33229</v>
      </c>
      <c r="CQ6" s="59">
        <f t="shared" si="9"/>
        <v>-38520</v>
      </c>
      <c r="CR6" s="59">
        <f t="shared" si="9"/>
        <v>10264</v>
      </c>
      <c r="CS6" s="59">
        <f t="shared" si="9"/>
        <v>3626</v>
      </c>
      <c r="CT6" s="59">
        <f t="shared" si="9"/>
        <v>-2250</v>
      </c>
      <c r="CU6" s="59">
        <f t="shared" si="9"/>
        <v>-202</v>
      </c>
      <c r="CV6" s="59">
        <f t="shared" si="9"/>
        <v>-9940</v>
      </c>
      <c r="CW6" s="59" t="str">
        <f>IF(CW8="-","【-】","【"&amp;SUBSTITUTE(TEXT(CW8,"#,##0"),"-","△")&amp;"】")</f>
        <v>【△10,941】</v>
      </c>
      <c r="CX6" s="64"/>
      <c r="CY6" s="64"/>
      <c r="CZ6" s="64"/>
      <c r="DA6" s="64"/>
      <c r="DB6" s="64"/>
      <c r="DC6" s="64"/>
      <c r="DD6" s="64"/>
      <c r="DE6" s="64"/>
      <c r="DF6" s="64"/>
      <c r="DG6" s="64"/>
      <c r="DH6" s="64" t="s">
        <v>119</v>
      </c>
      <c r="DI6" s="60">
        <f t="shared" ref="DI6:DJ6" si="10">DI8</f>
        <v>225320</v>
      </c>
      <c r="DJ6" s="60">
        <f t="shared" si="10"/>
        <v>178319</v>
      </c>
      <c r="DK6" s="64"/>
      <c r="DL6" s="64"/>
      <c r="DM6" s="64"/>
      <c r="DN6" s="64"/>
      <c r="DO6" s="64"/>
      <c r="DP6" s="64"/>
      <c r="DQ6" s="64"/>
      <c r="DR6" s="64"/>
      <c r="DS6" s="64"/>
      <c r="DT6" s="64"/>
      <c r="DU6" s="64" t="s">
        <v>119</v>
      </c>
      <c r="DV6" s="64">
        <f>IF(DV8="-",NA(),DV8)</f>
        <v>0</v>
      </c>
      <c r="DW6" s="64">
        <f t="shared" ref="DW6:EE6" si="11">IF(DW8="-",NA(),DW8)</f>
        <v>0</v>
      </c>
      <c r="DX6" s="64">
        <f t="shared" si="11"/>
        <v>0</v>
      </c>
      <c r="DY6" s="64">
        <f t="shared" si="11"/>
        <v>0</v>
      </c>
      <c r="DZ6" s="64">
        <f t="shared" si="11"/>
        <v>0</v>
      </c>
      <c r="EA6" s="64">
        <f t="shared" si="11"/>
        <v>31.6</v>
      </c>
      <c r="EB6" s="64">
        <f t="shared" si="11"/>
        <v>32.9</v>
      </c>
      <c r="EC6" s="64">
        <f t="shared" si="11"/>
        <v>19.3</v>
      </c>
      <c r="ED6" s="64">
        <f t="shared" si="11"/>
        <v>8.5</v>
      </c>
      <c r="EE6" s="64">
        <f t="shared" si="11"/>
        <v>0</v>
      </c>
      <c r="EF6" s="64" t="str">
        <f>IF(EF8="-","【-】","【"&amp;SUBSTITUTE(TEXT(EF8,"#,##0.0"),"-","△")&amp;"】")</f>
        <v>【27.4】</v>
      </c>
      <c r="EG6" s="65">
        <f>IF(EG8="-",NA(),EG8)</f>
        <v>8.9999999999999998E-4</v>
      </c>
      <c r="EH6" s="65">
        <f t="shared" ref="EH6:EP6" si="12">IF(EH8="-",NA(),EH8)</f>
        <v>8.0000000000000004E-4</v>
      </c>
      <c r="EI6" s="65">
        <f t="shared" si="12"/>
        <v>1E-3</v>
      </c>
      <c r="EJ6" s="65">
        <f t="shared" si="12"/>
        <v>6.9999999999999999E-4</v>
      </c>
      <c r="EK6" s="65">
        <f t="shared" si="12"/>
        <v>5.9999999999999995E-4</v>
      </c>
      <c r="EL6" s="65">
        <f t="shared" si="12"/>
        <v>9.0999999999999998E-2</v>
      </c>
      <c r="EM6" s="65">
        <f t="shared" si="12"/>
        <v>0.1149</v>
      </c>
      <c r="EN6" s="65">
        <f t="shared" si="12"/>
        <v>0.11459999999999999</v>
      </c>
      <c r="EO6" s="65">
        <f t="shared" si="12"/>
        <v>7.7200000000000005E-2</v>
      </c>
      <c r="EP6" s="65">
        <f t="shared" si="12"/>
        <v>0.10050000000000001</v>
      </c>
    </row>
    <row r="7" spans="1:146" s="66" customFormat="1" x14ac:dyDescent="0.15">
      <c r="A7" s="42" t="s">
        <v>120</v>
      </c>
      <c r="B7" s="57">
        <f t="shared" ref="B7:X7" si="13">B8</f>
        <v>2019</v>
      </c>
      <c r="C7" s="57">
        <f t="shared" si="13"/>
        <v>52035</v>
      </c>
      <c r="D7" s="57">
        <f t="shared" si="13"/>
        <v>47</v>
      </c>
      <c r="E7" s="57">
        <f t="shared" si="13"/>
        <v>11</v>
      </c>
      <c r="F7" s="57">
        <f t="shared" si="13"/>
        <v>1</v>
      </c>
      <c r="G7" s="57">
        <f t="shared" si="13"/>
        <v>7</v>
      </c>
      <c r="H7" s="57" t="str">
        <f t="shared" si="13"/>
        <v>秋田県　横手市</v>
      </c>
      <c r="I7" s="57" t="str">
        <f t="shared" si="13"/>
        <v>ゆとりおん大雄</v>
      </c>
      <c r="J7" s="57" t="str">
        <f t="shared" si="13"/>
        <v>法非適用</v>
      </c>
      <c r="K7" s="57" t="str">
        <f t="shared" si="13"/>
        <v>観光施設事業</v>
      </c>
      <c r="L7" s="57" t="str">
        <f t="shared" si="13"/>
        <v>休養宿泊施設</v>
      </c>
      <c r="M7" s="57" t="str">
        <f t="shared" si="13"/>
        <v>Ａ２Ｂ２</v>
      </c>
      <c r="N7" s="57" t="str">
        <f t="shared" si="13"/>
        <v>非設置</v>
      </c>
      <c r="O7" s="58" t="str">
        <f t="shared" si="13"/>
        <v>該当数値なし</v>
      </c>
      <c r="P7" s="58" t="str">
        <f t="shared" si="13"/>
        <v>該当数値なし</v>
      </c>
      <c r="Q7" s="59">
        <f t="shared" si="13"/>
        <v>2413</v>
      </c>
      <c r="R7" s="60">
        <f t="shared" si="13"/>
        <v>133</v>
      </c>
      <c r="S7" s="61">
        <f t="shared" si="13"/>
        <v>5825</v>
      </c>
      <c r="T7" s="62" t="str">
        <f t="shared" si="13"/>
        <v>導入なし</v>
      </c>
      <c r="U7" s="58">
        <f t="shared" si="13"/>
        <v>0</v>
      </c>
      <c r="V7" s="62" t="str">
        <f t="shared" si="13"/>
        <v>無</v>
      </c>
      <c r="W7" s="63">
        <f t="shared" si="13"/>
        <v>81</v>
      </c>
      <c r="X7" s="62" t="str">
        <f t="shared" si="13"/>
        <v>有</v>
      </c>
      <c r="Y7" s="64">
        <f>Y8</f>
        <v>103.9</v>
      </c>
      <c r="Z7" s="64">
        <f t="shared" ref="Z7:AH7" si="14">Z8</f>
        <v>102.3</v>
      </c>
      <c r="AA7" s="64">
        <f t="shared" si="14"/>
        <v>95.6</v>
      </c>
      <c r="AB7" s="64">
        <f t="shared" si="14"/>
        <v>102.8</v>
      </c>
      <c r="AC7" s="64">
        <f t="shared" si="14"/>
        <v>99.9</v>
      </c>
      <c r="AD7" s="64">
        <f t="shared" si="14"/>
        <v>105.6</v>
      </c>
      <c r="AE7" s="64">
        <f t="shared" si="14"/>
        <v>101.7</v>
      </c>
      <c r="AF7" s="64">
        <f t="shared" si="14"/>
        <v>98.7</v>
      </c>
      <c r="AG7" s="64">
        <f t="shared" si="14"/>
        <v>100.3</v>
      </c>
      <c r="AH7" s="64">
        <f t="shared" si="14"/>
        <v>100.9</v>
      </c>
      <c r="AI7" s="64"/>
      <c r="AJ7" s="64">
        <f>AJ8</f>
        <v>11.5</v>
      </c>
      <c r="AK7" s="64">
        <f t="shared" ref="AK7:AS7" si="15">AK8</f>
        <v>26.5</v>
      </c>
      <c r="AL7" s="64">
        <f t="shared" si="15"/>
        <v>27.2</v>
      </c>
      <c r="AM7" s="64">
        <f t="shared" si="15"/>
        <v>36.1</v>
      </c>
      <c r="AN7" s="64">
        <f t="shared" si="15"/>
        <v>39.799999999999997</v>
      </c>
      <c r="AO7" s="64">
        <f t="shared" si="15"/>
        <v>20.7</v>
      </c>
      <c r="AP7" s="64">
        <f t="shared" si="15"/>
        <v>23.9</v>
      </c>
      <c r="AQ7" s="64">
        <f t="shared" si="15"/>
        <v>28.3</v>
      </c>
      <c r="AR7" s="64">
        <f t="shared" si="15"/>
        <v>24.2</v>
      </c>
      <c r="AS7" s="64">
        <f t="shared" si="15"/>
        <v>30.1</v>
      </c>
      <c r="AT7" s="64"/>
      <c r="AU7" s="59">
        <f>AU8</f>
        <v>6819</v>
      </c>
      <c r="AV7" s="59">
        <f t="shared" ref="AV7:BD7" si="16">AV8</f>
        <v>8937</v>
      </c>
      <c r="AW7" s="59">
        <f t="shared" si="16"/>
        <v>11923</v>
      </c>
      <c r="AX7" s="59">
        <f t="shared" si="16"/>
        <v>14579</v>
      </c>
      <c r="AY7" s="59">
        <f t="shared" si="16"/>
        <v>18671</v>
      </c>
      <c r="AZ7" s="59">
        <f t="shared" si="16"/>
        <v>1943</v>
      </c>
      <c r="BA7" s="59">
        <f t="shared" si="16"/>
        <v>2296</v>
      </c>
      <c r="BB7" s="59">
        <f t="shared" si="16"/>
        <v>2654</v>
      </c>
      <c r="BC7" s="59">
        <f t="shared" si="16"/>
        <v>3438</v>
      </c>
      <c r="BD7" s="59">
        <f t="shared" si="16"/>
        <v>4380</v>
      </c>
      <c r="BE7" s="59"/>
      <c r="BF7" s="64">
        <f>BF8</f>
        <v>2.2999999999999998</v>
      </c>
      <c r="BG7" s="64">
        <f t="shared" ref="BG7:BO7" si="17">BG8</f>
        <v>3.5</v>
      </c>
      <c r="BH7" s="64">
        <f t="shared" si="17"/>
        <v>4.5</v>
      </c>
      <c r="BI7" s="64">
        <f t="shared" si="17"/>
        <v>5.0999999999999996</v>
      </c>
      <c r="BJ7" s="64">
        <f t="shared" si="17"/>
        <v>4.2</v>
      </c>
      <c r="BK7" s="64">
        <f t="shared" si="17"/>
        <v>16.100000000000001</v>
      </c>
      <c r="BL7" s="64">
        <f t="shared" si="17"/>
        <v>14</v>
      </c>
      <c r="BM7" s="64">
        <f t="shared" si="17"/>
        <v>16.5</v>
      </c>
      <c r="BN7" s="64">
        <f t="shared" si="17"/>
        <v>14.2</v>
      </c>
      <c r="BO7" s="64">
        <f t="shared" si="17"/>
        <v>13.2</v>
      </c>
      <c r="BP7" s="64"/>
      <c r="BQ7" s="64">
        <f>BQ8</f>
        <v>29.8</v>
      </c>
      <c r="BR7" s="64">
        <f t="shared" ref="BR7:BZ7" si="18">BR8</f>
        <v>44.4</v>
      </c>
      <c r="BS7" s="64">
        <f t="shared" si="18"/>
        <v>52.3</v>
      </c>
      <c r="BT7" s="64">
        <f t="shared" si="18"/>
        <v>52.7</v>
      </c>
      <c r="BU7" s="64">
        <f t="shared" si="18"/>
        <v>51.8</v>
      </c>
      <c r="BV7" s="64">
        <f t="shared" si="18"/>
        <v>37.700000000000003</v>
      </c>
      <c r="BW7" s="64">
        <f t="shared" si="18"/>
        <v>37.4</v>
      </c>
      <c r="BX7" s="64">
        <f t="shared" si="18"/>
        <v>35</v>
      </c>
      <c r="BY7" s="64">
        <f t="shared" si="18"/>
        <v>39.1</v>
      </c>
      <c r="BZ7" s="64">
        <f t="shared" si="18"/>
        <v>47.7</v>
      </c>
      <c r="CA7" s="64"/>
      <c r="CB7" s="64">
        <f>CB8</f>
        <v>-9.3000000000000007</v>
      </c>
      <c r="CC7" s="64">
        <f t="shared" ref="CC7:CK7" si="19">CC8</f>
        <v>-30</v>
      </c>
      <c r="CD7" s="64">
        <f t="shared" si="19"/>
        <v>-46.8</v>
      </c>
      <c r="CE7" s="64">
        <f t="shared" si="19"/>
        <v>-50.8</v>
      </c>
      <c r="CF7" s="64">
        <f t="shared" si="19"/>
        <v>-67.2</v>
      </c>
      <c r="CG7" s="64">
        <f t="shared" si="19"/>
        <v>-19.3</v>
      </c>
      <c r="CH7" s="64">
        <f t="shared" si="19"/>
        <v>-24.5</v>
      </c>
      <c r="CI7" s="64">
        <f t="shared" si="19"/>
        <v>-24.8</v>
      </c>
      <c r="CJ7" s="64">
        <f t="shared" si="19"/>
        <v>-38.700000000000003</v>
      </c>
      <c r="CK7" s="64">
        <f t="shared" si="19"/>
        <v>-51.3</v>
      </c>
      <c r="CL7" s="64"/>
      <c r="CM7" s="59">
        <f>CM8</f>
        <v>-5877</v>
      </c>
      <c r="CN7" s="59">
        <f t="shared" ref="CN7:CV7" si="20">CN8</f>
        <v>-23746</v>
      </c>
      <c r="CO7" s="59">
        <f t="shared" si="20"/>
        <v>-30499</v>
      </c>
      <c r="CP7" s="59">
        <f t="shared" si="20"/>
        <v>-33229</v>
      </c>
      <c r="CQ7" s="59">
        <f t="shared" si="20"/>
        <v>-38520</v>
      </c>
      <c r="CR7" s="59">
        <f t="shared" si="20"/>
        <v>10264</v>
      </c>
      <c r="CS7" s="59">
        <f t="shared" si="20"/>
        <v>3626</v>
      </c>
      <c r="CT7" s="59">
        <f t="shared" si="20"/>
        <v>-2250</v>
      </c>
      <c r="CU7" s="59">
        <f t="shared" si="20"/>
        <v>-202</v>
      </c>
      <c r="CV7" s="59">
        <f t="shared" si="20"/>
        <v>-9940</v>
      </c>
      <c r="CW7" s="59"/>
      <c r="CX7" s="64" t="s">
        <v>121</v>
      </c>
      <c r="CY7" s="64" t="s">
        <v>121</v>
      </c>
      <c r="CZ7" s="64" t="s">
        <v>121</v>
      </c>
      <c r="DA7" s="64" t="s">
        <v>121</v>
      </c>
      <c r="DB7" s="64" t="s">
        <v>121</v>
      </c>
      <c r="DC7" s="64" t="s">
        <v>121</v>
      </c>
      <c r="DD7" s="64" t="s">
        <v>121</v>
      </c>
      <c r="DE7" s="64" t="s">
        <v>121</v>
      </c>
      <c r="DF7" s="64" t="s">
        <v>121</v>
      </c>
      <c r="DG7" s="64" t="s">
        <v>119</v>
      </c>
      <c r="DH7" s="64"/>
      <c r="DI7" s="60">
        <f>DI8</f>
        <v>225320</v>
      </c>
      <c r="DJ7" s="60">
        <f>DJ8</f>
        <v>178319</v>
      </c>
      <c r="DK7" s="64" t="s">
        <v>121</v>
      </c>
      <c r="DL7" s="64" t="s">
        <v>121</v>
      </c>
      <c r="DM7" s="64" t="s">
        <v>121</v>
      </c>
      <c r="DN7" s="64" t="s">
        <v>121</v>
      </c>
      <c r="DO7" s="64" t="s">
        <v>121</v>
      </c>
      <c r="DP7" s="64" t="s">
        <v>121</v>
      </c>
      <c r="DQ7" s="64" t="s">
        <v>121</v>
      </c>
      <c r="DR7" s="64" t="s">
        <v>121</v>
      </c>
      <c r="DS7" s="64" t="s">
        <v>121</v>
      </c>
      <c r="DT7" s="64" t="s">
        <v>119</v>
      </c>
      <c r="DU7" s="64"/>
      <c r="DV7" s="64">
        <f>DV8</f>
        <v>0</v>
      </c>
      <c r="DW7" s="64">
        <f t="shared" ref="DW7:EE7" si="21">DW8</f>
        <v>0</v>
      </c>
      <c r="DX7" s="64">
        <f t="shared" si="21"/>
        <v>0</v>
      </c>
      <c r="DY7" s="64">
        <f t="shared" si="21"/>
        <v>0</v>
      </c>
      <c r="DZ7" s="64">
        <f t="shared" si="21"/>
        <v>0</v>
      </c>
      <c r="EA7" s="64">
        <f t="shared" si="21"/>
        <v>31.6</v>
      </c>
      <c r="EB7" s="64">
        <f t="shared" si="21"/>
        <v>32.9</v>
      </c>
      <c r="EC7" s="64">
        <f t="shared" si="21"/>
        <v>19.3</v>
      </c>
      <c r="ED7" s="64">
        <f t="shared" si="21"/>
        <v>8.5</v>
      </c>
      <c r="EE7" s="64">
        <f t="shared" si="21"/>
        <v>0</v>
      </c>
      <c r="EF7" s="64"/>
      <c r="EG7" s="65"/>
      <c r="EH7" s="65"/>
      <c r="EI7" s="65"/>
      <c r="EJ7" s="65"/>
      <c r="EK7" s="65"/>
      <c r="EL7" s="65"/>
      <c r="EM7" s="65"/>
      <c r="EN7" s="65"/>
      <c r="EO7" s="65"/>
      <c r="EP7" s="65"/>
    </row>
    <row r="8" spans="1:146" s="66" customFormat="1" x14ac:dyDescent="0.15">
      <c r="A8" s="42"/>
      <c r="B8" s="67">
        <v>2019</v>
      </c>
      <c r="C8" s="67">
        <v>52035</v>
      </c>
      <c r="D8" s="67">
        <v>47</v>
      </c>
      <c r="E8" s="67">
        <v>11</v>
      </c>
      <c r="F8" s="67">
        <v>1</v>
      </c>
      <c r="G8" s="67">
        <v>7</v>
      </c>
      <c r="H8" s="67" t="s">
        <v>122</v>
      </c>
      <c r="I8" s="67" t="s">
        <v>123</v>
      </c>
      <c r="J8" s="67" t="s">
        <v>124</v>
      </c>
      <c r="K8" s="67" t="s">
        <v>125</v>
      </c>
      <c r="L8" s="67" t="s">
        <v>126</v>
      </c>
      <c r="M8" s="67" t="s">
        <v>127</v>
      </c>
      <c r="N8" s="67" t="s">
        <v>128</v>
      </c>
      <c r="O8" s="68" t="s">
        <v>129</v>
      </c>
      <c r="P8" s="68" t="s">
        <v>129</v>
      </c>
      <c r="Q8" s="69">
        <v>2413</v>
      </c>
      <c r="R8" s="69">
        <v>133</v>
      </c>
      <c r="S8" s="70">
        <v>5825</v>
      </c>
      <c r="T8" s="71" t="s">
        <v>130</v>
      </c>
      <c r="U8" s="68">
        <v>0</v>
      </c>
      <c r="V8" s="71" t="s">
        <v>131</v>
      </c>
      <c r="W8" s="72">
        <v>81</v>
      </c>
      <c r="X8" s="71" t="s">
        <v>132</v>
      </c>
      <c r="Y8" s="73">
        <v>103.9</v>
      </c>
      <c r="Z8" s="73">
        <v>102.3</v>
      </c>
      <c r="AA8" s="73">
        <v>95.6</v>
      </c>
      <c r="AB8" s="73">
        <v>102.8</v>
      </c>
      <c r="AC8" s="73">
        <v>99.9</v>
      </c>
      <c r="AD8" s="73">
        <v>105.6</v>
      </c>
      <c r="AE8" s="73">
        <v>101.7</v>
      </c>
      <c r="AF8" s="73">
        <v>98.7</v>
      </c>
      <c r="AG8" s="73">
        <v>100.3</v>
      </c>
      <c r="AH8" s="73">
        <v>100.9</v>
      </c>
      <c r="AI8" s="73">
        <v>104.1</v>
      </c>
      <c r="AJ8" s="73">
        <v>11.5</v>
      </c>
      <c r="AK8" s="73">
        <v>26.5</v>
      </c>
      <c r="AL8" s="73">
        <v>27.2</v>
      </c>
      <c r="AM8" s="73">
        <v>36.1</v>
      </c>
      <c r="AN8" s="73">
        <v>39.799999999999997</v>
      </c>
      <c r="AO8" s="73">
        <v>20.7</v>
      </c>
      <c r="AP8" s="73">
        <v>23.9</v>
      </c>
      <c r="AQ8" s="73">
        <v>28.3</v>
      </c>
      <c r="AR8" s="73">
        <v>24.2</v>
      </c>
      <c r="AS8" s="73">
        <v>30.1</v>
      </c>
      <c r="AT8" s="73">
        <v>27.8</v>
      </c>
      <c r="AU8" s="74">
        <v>6819</v>
      </c>
      <c r="AV8" s="74">
        <v>8937</v>
      </c>
      <c r="AW8" s="74">
        <v>11923</v>
      </c>
      <c r="AX8" s="74">
        <v>14579</v>
      </c>
      <c r="AY8" s="74">
        <v>18671</v>
      </c>
      <c r="AZ8" s="74">
        <v>1943</v>
      </c>
      <c r="BA8" s="74">
        <v>2296</v>
      </c>
      <c r="BB8" s="74">
        <v>2654</v>
      </c>
      <c r="BC8" s="74">
        <v>3438</v>
      </c>
      <c r="BD8" s="74">
        <v>4380</v>
      </c>
      <c r="BE8" s="74">
        <v>9038</v>
      </c>
      <c r="BF8" s="73">
        <v>2.2999999999999998</v>
      </c>
      <c r="BG8" s="73">
        <v>3.5</v>
      </c>
      <c r="BH8" s="73">
        <v>4.5</v>
      </c>
      <c r="BI8" s="73">
        <v>5.0999999999999996</v>
      </c>
      <c r="BJ8" s="73">
        <v>4.2</v>
      </c>
      <c r="BK8" s="73">
        <v>16.100000000000001</v>
      </c>
      <c r="BL8" s="73">
        <v>14</v>
      </c>
      <c r="BM8" s="73">
        <v>16.5</v>
      </c>
      <c r="BN8" s="73">
        <v>14.2</v>
      </c>
      <c r="BO8" s="73">
        <v>13.2</v>
      </c>
      <c r="BP8" s="73">
        <v>19.7</v>
      </c>
      <c r="BQ8" s="73">
        <v>29.8</v>
      </c>
      <c r="BR8" s="73">
        <v>44.4</v>
      </c>
      <c r="BS8" s="73">
        <v>52.3</v>
      </c>
      <c r="BT8" s="73">
        <v>52.7</v>
      </c>
      <c r="BU8" s="73">
        <v>51.8</v>
      </c>
      <c r="BV8" s="73">
        <v>37.700000000000003</v>
      </c>
      <c r="BW8" s="73">
        <v>37.4</v>
      </c>
      <c r="BX8" s="73">
        <v>35</v>
      </c>
      <c r="BY8" s="73">
        <v>39.1</v>
      </c>
      <c r="BZ8" s="73">
        <v>47.7</v>
      </c>
      <c r="CA8" s="73">
        <v>37.299999999999997</v>
      </c>
      <c r="CB8" s="73">
        <v>-9.3000000000000007</v>
      </c>
      <c r="CC8" s="73">
        <v>-30</v>
      </c>
      <c r="CD8" s="73">
        <v>-46.8</v>
      </c>
      <c r="CE8" s="75">
        <v>-50.8</v>
      </c>
      <c r="CF8" s="75">
        <v>-67.2</v>
      </c>
      <c r="CG8" s="73">
        <v>-19.3</v>
      </c>
      <c r="CH8" s="73">
        <v>-24.5</v>
      </c>
      <c r="CI8" s="73">
        <v>-24.8</v>
      </c>
      <c r="CJ8" s="73">
        <v>-38.700000000000003</v>
      </c>
      <c r="CK8" s="73">
        <v>-51.3</v>
      </c>
      <c r="CL8" s="73">
        <v>-11.7</v>
      </c>
      <c r="CM8" s="74">
        <v>-5877</v>
      </c>
      <c r="CN8" s="74">
        <v>-23746</v>
      </c>
      <c r="CO8" s="74">
        <v>-30499</v>
      </c>
      <c r="CP8" s="74">
        <v>-33229</v>
      </c>
      <c r="CQ8" s="74">
        <v>-38520</v>
      </c>
      <c r="CR8" s="74">
        <v>10264</v>
      </c>
      <c r="CS8" s="74">
        <v>3626</v>
      </c>
      <c r="CT8" s="74">
        <v>-2250</v>
      </c>
      <c r="CU8" s="74">
        <v>-202</v>
      </c>
      <c r="CV8" s="74">
        <v>-9940</v>
      </c>
      <c r="CW8" s="74">
        <v>-10941</v>
      </c>
      <c r="CX8" s="73" t="s">
        <v>133</v>
      </c>
      <c r="CY8" s="73" t="s">
        <v>133</v>
      </c>
      <c r="CZ8" s="73" t="s">
        <v>133</v>
      </c>
      <c r="DA8" s="73" t="s">
        <v>133</v>
      </c>
      <c r="DB8" s="73" t="s">
        <v>133</v>
      </c>
      <c r="DC8" s="73" t="s">
        <v>133</v>
      </c>
      <c r="DD8" s="73" t="s">
        <v>133</v>
      </c>
      <c r="DE8" s="73" t="s">
        <v>133</v>
      </c>
      <c r="DF8" s="73" t="s">
        <v>133</v>
      </c>
      <c r="DG8" s="73" t="s">
        <v>133</v>
      </c>
      <c r="DH8" s="73" t="s">
        <v>133</v>
      </c>
      <c r="DI8" s="69">
        <v>225320</v>
      </c>
      <c r="DJ8" s="69">
        <v>178319</v>
      </c>
      <c r="DK8" s="73" t="s">
        <v>133</v>
      </c>
      <c r="DL8" s="73" t="s">
        <v>133</v>
      </c>
      <c r="DM8" s="73" t="s">
        <v>133</v>
      </c>
      <c r="DN8" s="73" t="s">
        <v>133</v>
      </c>
      <c r="DO8" s="73" t="s">
        <v>133</v>
      </c>
      <c r="DP8" s="73" t="s">
        <v>133</v>
      </c>
      <c r="DQ8" s="73" t="s">
        <v>133</v>
      </c>
      <c r="DR8" s="73" t="s">
        <v>133</v>
      </c>
      <c r="DS8" s="73" t="s">
        <v>133</v>
      </c>
      <c r="DT8" s="73" t="s">
        <v>133</v>
      </c>
      <c r="DU8" s="73" t="s">
        <v>133</v>
      </c>
      <c r="DV8" s="73">
        <v>0</v>
      </c>
      <c r="DW8" s="73">
        <v>0</v>
      </c>
      <c r="DX8" s="73">
        <v>0</v>
      </c>
      <c r="DY8" s="73">
        <v>0</v>
      </c>
      <c r="DZ8" s="73">
        <v>0</v>
      </c>
      <c r="EA8" s="73">
        <v>31.6</v>
      </c>
      <c r="EB8" s="73">
        <v>32.9</v>
      </c>
      <c r="EC8" s="73">
        <v>19.3</v>
      </c>
      <c r="ED8" s="73">
        <v>8.5</v>
      </c>
      <c r="EE8" s="73">
        <v>0</v>
      </c>
      <c r="EF8" s="73">
        <v>27.4</v>
      </c>
      <c r="EG8" s="71">
        <v>8.9999999999999998E-4</v>
      </c>
      <c r="EH8" s="76">
        <v>8.0000000000000004E-4</v>
      </c>
      <c r="EI8" s="76">
        <v>1E-3</v>
      </c>
      <c r="EJ8" s="76">
        <v>6.9999999999999999E-4</v>
      </c>
      <c r="EK8" s="76">
        <v>5.9999999999999995E-4</v>
      </c>
      <c r="EL8" s="76">
        <v>9.0999999999999998E-2</v>
      </c>
      <c r="EM8" s="76">
        <v>0.1149</v>
      </c>
      <c r="EN8" s="76">
        <v>0.11459999999999999</v>
      </c>
      <c r="EO8" s="76">
        <v>7.7200000000000005E-2</v>
      </c>
      <c r="EP8" s="76">
        <v>0.10050000000000001</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134</v>
      </c>
      <c r="C10" s="81" t="s">
        <v>135</v>
      </c>
      <c r="D10" s="81" t="s">
        <v>136</v>
      </c>
      <c r="E10" s="81" t="s">
        <v>137</v>
      </c>
      <c r="F10" s="81" t="s">
        <v>138</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糸井 豪</cp:lastModifiedBy>
  <cp:lastPrinted>2021-01-21T09:16:03Z</cp:lastPrinted>
  <dcterms:created xsi:type="dcterms:W3CDTF">2020-12-04T03:23:53Z</dcterms:created>
  <dcterms:modified xsi:type="dcterms:W3CDTF">2021-01-21T09:16:06Z</dcterms:modified>
  <cp:category/>
</cp:coreProperties>
</file>