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B1D59ED-2E5D-40A0-8FAF-8BEBB3751598}" xr6:coauthVersionLast="47" xr6:coauthVersionMax="47" xr10:uidLastSave="{00000000-0000-0000-0000-000000000000}"/>
  <bookViews>
    <workbookView xWindow="-120" yWindow="-120" windowWidth="20730" windowHeight="11040" xr2:uid="{A51FC15A-F4DA-409F-A169-AA7FB2C4B713}"/>
  </bookViews>
  <sheets>
    <sheet name="市民宛表示バージョン(掲示用)" sheetId="9" r:id="rId1"/>
    <sheet name="市民宛表示バージョン" sheetId="8" r:id="rId2"/>
    <sheet name="国立公文書館バージョン" sheetId="7" r:id="rId3"/>
    <sheet name="集計" sheetId="10" r:id="rId4"/>
    <sheet name="Sheet1" sheetId="11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0" l="1"/>
  <c r="C4" i="7" s="1"/>
  <c r="B7" i="10"/>
  <c r="B10" i="8" s="1"/>
  <c r="C8" i="8"/>
  <c r="C6" i="8"/>
  <c r="C4" i="8"/>
  <c r="B8" i="8"/>
  <c r="B6" i="8"/>
  <c r="B4" i="8"/>
  <c r="E10" i="7"/>
  <c r="E8" i="7"/>
  <c r="E6" i="7"/>
  <c r="C10" i="7"/>
  <c r="C8" i="7"/>
  <c r="C6" i="7"/>
  <c r="D10" i="7"/>
  <c r="D8" i="7"/>
  <c r="D6" i="7"/>
  <c r="B10" i="7"/>
  <c r="F11" i="7" s="1"/>
  <c r="B8" i="7"/>
  <c r="F9" i="7" s="1"/>
  <c r="B6" i="7"/>
  <c r="F7" i="7" s="1"/>
  <c r="C11" i="7" l="1"/>
  <c r="C10" i="8"/>
  <c r="E4" i="7"/>
  <c r="D4" i="7"/>
  <c r="B4" i="7"/>
  <c r="F5" i="7" s="1"/>
  <c r="E11" i="7"/>
  <c r="E9" i="7"/>
  <c r="C5" i="8"/>
  <c r="D9" i="7"/>
  <c r="C9" i="8"/>
  <c r="D11" i="7"/>
  <c r="C9" i="7"/>
  <c r="E7" i="7"/>
  <c r="D7" i="7"/>
  <c r="C7" i="8"/>
  <c r="C7" i="7"/>
  <c r="D5" i="7" l="1"/>
  <c r="C11" i="8"/>
  <c r="C5" i="7"/>
  <c r="E5" i="7"/>
</calcChain>
</file>

<file path=xl/sharedStrings.xml><?xml version="1.0" encoding="utf-8"?>
<sst xmlns="http://schemas.openxmlformats.org/spreadsheetml/2006/main" count="79" uniqueCount="62">
  <si>
    <t>公文書</t>
    <rPh sb="0" eb="3">
      <t>コウブンショ</t>
    </rPh>
    <phoneticPr fontId="1"/>
  </si>
  <si>
    <t>刊行物</t>
    <rPh sb="0" eb="3">
      <t>カンコウブツ</t>
    </rPh>
    <phoneticPr fontId="1"/>
  </si>
  <si>
    <t>記録写真・映像</t>
    <rPh sb="0" eb="2">
      <t>キロク</t>
    </rPh>
    <rPh sb="2" eb="4">
      <t>シャシン</t>
    </rPh>
    <rPh sb="5" eb="7">
      <t>エイゾウ</t>
    </rPh>
    <phoneticPr fontId="1"/>
  </si>
  <si>
    <t>合計</t>
    <rPh sb="0" eb="2">
      <t>ゴウケイ</t>
    </rPh>
    <phoneticPr fontId="1"/>
  </si>
  <si>
    <t>目録の公開状況</t>
    <rPh sb="0" eb="2">
      <t>モクロク</t>
    </rPh>
    <rPh sb="3" eb="5">
      <t>コウカイ</t>
    </rPh>
    <rPh sb="5" eb="7">
      <t>ジョウキョウ</t>
    </rPh>
    <phoneticPr fontId="1"/>
  </si>
  <si>
    <t>目録ＤＢ</t>
    <rPh sb="0" eb="2">
      <t>モクロク</t>
    </rPh>
    <phoneticPr fontId="1"/>
  </si>
  <si>
    <t>公文書等の公開状況</t>
    <rPh sb="0" eb="3">
      <t>コウブンショ</t>
    </rPh>
    <rPh sb="3" eb="4">
      <t>トウ</t>
    </rPh>
    <rPh sb="5" eb="7">
      <t>コウカイ</t>
    </rPh>
    <rPh sb="7" eb="9">
      <t>ジョウキョウ</t>
    </rPh>
    <phoneticPr fontId="1"/>
  </si>
  <si>
    <t>マイクロフィルム</t>
    <phoneticPr fontId="1"/>
  </si>
  <si>
    <t>合　　計</t>
    <rPh sb="0" eb="1">
      <t>アイ</t>
    </rPh>
    <rPh sb="3" eb="4">
      <t>ケイ</t>
    </rPh>
    <phoneticPr fontId="1"/>
  </si>
  <si>
    <t>所蔵(保存)公文書等</t>
    <rPh sb="0" eb="2">
      <t>ショゾウ</t>
    </rPh>
    <rPh sb="3" eb="5">
      <t>ホゾン</t>
    </rPh>
    <rPh sb="6" eb="9">
      <t>コウブンショ</t>
    </rPh>
    <rPh sb="9" eb="10">
      <t>トウ</t>
    </rPh>
    <phoneticPr fontId="1"/>
  </si>
  <si>
    <t>区　　分</t>
    <rPh sb="0" eb="1">
      <t>ク</t>
    </rPh>
    <rPh sb="3" eb="4">
      <t>ブン</t>
    </rPh>
    <phoneticPr fontId="1"/>
  </si>
  <si>
    <t>【横手市公文書館所蔵（保存）資料等の状況】</t>
    <rPh sb="1" eb="4">
      <t>ヨコテシ</t>
    </rPh>
    <rPh sb="4" eb="8">
      <t>コウブンショカン</t>
    </rPh>
    <rPh sb="8" eb="10">
      <t>ショゾウ</t>
    </rPh>
    <rPh sb="11" eb="13">
      <t>ホゾン</t>
    </rPh>
    <rPh sb="14" eb="16">
      <t>シリョウ</t>
    </rPh>
    <rPh sb="16" eb="17">
      <t>トウ</t>
    </rPh>
    <rPh sb="18" eb="20">
      <t>ジョウキョウ</t>
    </rPh>
    <phoneticPr fontId="1"/>
  </si>
  <si>
    <t>「目録の公開状況」はＨＰ登載分資料。</t>
    <rPh sb="1" eb="3">
      <t>モクロク</t>
    </rPh>
    <rPh sb="4" eb="6">
      <t>コウカイ</t>
    </rPh>
    <rPh sb="6" eb="8">
      <t>ジョウキョウ</t>
    </rPh>
    <rPh sb="12" eb="14">
      <t>トウサイ</t>
    </rPh>
    <rPh sb="14" eb="15">
      <t>ブン</t>
    </rPh>
    <rPh sb="15" eb="17">
      <t>シリョウ</t>
    </rPh>
    <phoneticPr fontId="1"/>
  </si>
  <si>
    <t>備　　　考</t>
    <rPh sb="0" eb="1">
      <t>ビ</t>
    </rPh>
    <rPh sb="4" eb="5">
      <t>コウ</t>
    </rPh>
    <phoneticPr fontId="1"/>
  </si>
  <si>
    <t>公 文 書</t>
    <rPh sb="0" eb="1">
      <t>オオヤケ</t>
    </rPh>
    <rPh sb="2" eb="3">
      <t>ブン</t>
    </rPh>
    <rPh sb="4" eb="5">
      <t>ショ</t>
    </rPh>
    <phoneticPr fontId="1"/>
  </si>
  <si>
    <t>刊 行 物</t>
    <rPh sb="0" eb="1">
      <t>カン</t>
    </rPh>
    <rPh sb="2" eb="3">
      <t>ギョウ</t>
    </rPh>
    <rPh sb="4" eb="5">
      <t>モノ</t>
    </rPh>
    <phoneticPr fontId="1"/>
  </si>
  <si>
    <t>公　文　書</t>
    <rPh sb="0" eb="1">
      <t>オオヤケ</t>
    </rPh>
    <rPh sb="2" eb="3">
      <t>ブン</t>
    </rPh>
    <rPh sb="4" eb="5">
      <t>ショ</t>
    </rPh>
    <phoneticPr fontId="1"/>
  </si>
  <si>
    <t>区　　　分</t>
    <rPh sb="0" eb="1">
      <t>ク</t>
    </rPh>
    <rPh sb="4" eb="5">
      <t>ブン</t>
    </rPh>
    <phoneticPr fontId="1"/>
  </si>
  <si>
    <t>刊　行　物</t>
    <rPh sb="0" eb="1">
      <t>カン</t>
    </rPh>
    <rPh sb="2" eb="3">
      <t>ギョウ</t>
    </rPh>
    <rPh sb="4" eb="5">
      <t>モノ</t>
    </rPh>
    <phoneticPr fontId="1"/>
  </si>
  <si>
    <t>合　　　計</t>
    <rPh sb="0" eb="1">
      <t>アイ</t>
    </rPh>
    <rPh sb="4" eb="5">
      <t>ケイ</t>
    </rPh>
    <phoneticPr fontId="1"/>
  </si>
  <si>
    <t>備　　　　考</t>
    <rPh sb="0" eb="1">
      <t>ビ</t>
    </rPh>
    <rPh sb="5" eb="6">
      <t>コウ</t>
    </rPh>
    <phoneticPr fontId="1"/>
  </si>
  <si>
    <t>月別登録件数集計より</t>
    <rPh sb="0" eb="2">
      <t>ツキベツ</t>
    </rPh>
    <rPh sb="2" eb="4">
      <t>トウロク</t>
    </rPh>
    <rPh sb="4" eb="6">
      <t>ケンスウ</t>
    </rPh>
    <rPh sb="6" eb="8">
      <t>シュウケイ</t>
    </rPh>
    <phoneticPr fontId="1"/>
  </si>
  <si>
    <t>（登録件数）</t>
    <rPh sb="1" eb="3">
      <t>トウロク</t>
    </rPh>
    <rPh sb="3" eb="5">
      <t>ケンスウ</t>
    </rPh>
    <phoneticPr fontId="1"/>
  </si>
  <si>
    <t>全データ</t>
    <rPh sb="0" eb="1">
      <t>ゼン</t>
    </rPh>
    <phoneticPr fontId="1"/>
  </si>
  <si>
    <t>※コード5番・6番は件数集計に含まれない（登録保留15件、登録抹消3件くらい？）</t>
    <rPh sb="5" eb="6">
      <t>バン</t>
    </rPh>
    <rPh sb="8" eb="9">
      <t>バン</t>
    </rPh>
    <rPh sb="10" eb="12">
      <t>ケンスウ</t>
    </rPh>
    <rPh sb="12" eb="14">
      <t>シュウケイ</t>
    </rPh>
    <rPh sb="15" eb="16">
      <t>フク</t>
    </rPh>
    <rPh sb="21" eb="23">
      <t>トウロク</t>
    </rPh>
    <rPh sb="23" eb="25">
      <t>ホリュウ</t>
    </rPh>
    <rPh sb="27" eb="28">
      <t>ケン</t>
    </rPh>
    <rPh sb="29" eb="31">
      <t>トウロク</t>
    </rPh>
    <rPh sb="31" eb="33">
      <t>マッショウ</t>
    </rPh>
    <rPh sb="34" eb="35">
      <t>ケン</t>
    </rPh>
    <phoneticPr fontId="1"/>
  </si>
  <si>
    <t>（全データ）ー（非公開と現用）</t>
    <rPh sb="1" eb="2">
      <t>ゼン</t>
    </rPh>
    <rPh sb="8" eb="11">
      <t>ヒコウカイ</t>
    </rPh>
    <rPh sb="12" eb="14">
      <t>ゲンヨウ</t>
    </rPh>
    <phoneticPr fontId="1"/>
  </si>
  <si>
    <t>※こっちは目録用エクセルで出せそうだけど、全体の合計数の確認ができないので、やっぱり退避で出したほうがよさそう</t>
    <rPh sb="5" eb="8">
      <t>モクロクヨウ</t>
    </rPh>
    <rPh sb="13" eb="14">
      <t>ダ</t>
    </rPh>
    <rPh sb="21" eb="23">
      <t>ゼンタイ</t>
    </rPh>
    <rPh sb="24" eb="27">
      <t>ゴウケイスウ</t>
    </rPh>
    <rPh sb="28" eb="30">
      <t>カクニン</t>
    </rPh>
    <rPh sb="42" eb="44">
      <t>タイヒ</t>
    </rPh>
    <rPh sb="45" eb="46">
      <t>ダ</t>
    </rPh>
    <phoneticPr fontId="1"/>
  </si>
  <si>
    <t>（現用◎を含む・非公開含む）</t>
    <rPh sb="1" eb="3">
      <t>ゲンヨウ</t>
    </rPh>
    <rPh sb="5" eb="6">
      <t>フク</t>
    </rPh>
    <rPh sb="8" eb="11">
      <t>ヒコウカイ</t>
    </rPh>
    <rPh sb="11" eb="12">
      <t>フク</t>
    </rPh>
    <phoneticPr fontId="1"/>
  </si>
  <si>
    <r>
      <t>横手市公文書館保存（所蔵）資料等の状況</t>
    </r>
    <r>
      <rPr>
        <b/>
        <sz val="20"/>
        <color rgb="FFFF0000"/>
        <rFont val="游ゴシック"/>
        <family val="3"/>
        <charset val="128"/>
        <scheme val="minor"/>
      </rPr>
      <t>【入力用】</t>
    </r>
    <rPh sb="0" eb="3">
      <t>ヨコテシ</t>
    </rPh>
    <rPh sb="3" eb="7">
      <t>コウブンショカン</t>
    </rPh>
    <rPh sb="7" eb="9">
      <t>ホゾン</t>
    </rPh>
    <rPh sb="10" eb="12">
      <t>ショゾウ</t>
    </rPh>
    <rPh sb="13" eb="15">
      <t>シリョウ</t>
    </rPh>
    <rPh sb="15" eb="16">
      <t>トウ</t>
    </rPh>
    <rPh sb="17" eb="19">
      <t>ジョウキョウ</t>
    </rPh>
    <rPh sb="20" eb="22">
      <t>ニュウリョク</t>
    </rPh>
    <rPh sb="22" eb="23">
      <t>ヨウ</t>
    </rPh>
    <phoneticPr fontId="1"/>
  </si>
  <si>
    <t>「刊行物」は、書籍、パンフレット、ポスターなどです。</t>
    <rPh sb="1" eb="4">
      <t>カンコウブツ</t>
    </rPh>
    <rPh sb="7" eb="9">
      <t>ショセキ</t>
    </rPh>
    <phoneticPr fontId="1"/>
  </si>
  <si>
    <t>「記録写真・映像」には、レコード、録音テープを含みます。</t>
    <rPh sb="1" eb="3">
      <t>キロク</t>
    </rPh>
    <rPh sb="3" eb="5">
      <t>シャシン</t>
    </rPh>
    <rPh sb="6" eb="8">
      <t>エイゾウ</t>
    </rPh>
    <rPh sb="17" eb="19">
      <t>ロクオン</t>
    </rPh>
    <rPh sb="23" eb="24">
      <t>フク</t>
    </rPh>
    <phoneticPr fontId="1"/>
  </si>
  <si>
    <t>*ＤＢ：データベース、ＨＰ：ホームページ</t>
    <phoneticPr fontId="1"/>
  </si>
  <si>
    <t>*ＨＰ登載分資料は、保存年限等による「非公開」資料を除く所蔵（保存）資料。</t>
    <rPh sb="3" eb="5">
      <t>トウサイ</t>
    </rPh>
    <rPh sb="5" eb="6">
      <t>ブン</t>
    </rPh>
    <rPh sb="6" eb="8">
      <t>シリョウ</t>
    </rPh>
    <rPh sb="10" eb="12">
      <t>ホゾン</t>
    </rPh>
    <rPh sb="12" eb="15">
      <t>ネンゲントウ</t>
    </rPh>
    <rPh sb="19" eb="22">
      <t>ヒコウカイ</t>
    </rPh>
    <rPh sb="23" eb="25">
      <t>シリョウ</t>
    </rPh>
    <rPh sb="26" eb="27">
      <t>ノゾ</t>
    </rPh>
    <rPh sb="28" eb="30">
      <t>ショゾウ</t>
    </rPh>
    <rPh sb="31" eb="33">
      <t>ホゾン</t>
    </rPh>
    <rPh sb="34" eb="36">
      <t>シリョウ</t>
    </rPh>
    <phoneticPr fontId="1"/>
  </si>
  <si>
    <t>*「保存（所蔵）公文書等」は、保存が決定し、目録に登載された資料です。</t>
    <rPh sb="2" eb="4">
      <t>ホゾン</t>
    </rPh>
    <rPh sb="5" eb="7">
      <t>ショゾウ</t>
    </rPh>
    <rPh sb="8" eb="11">
      <t>コウブンショ</t>
    </rPh>
    <rPh sb="11" eb="12">
      <t>トウ</t>
    </rPh>
    <rPh sb="15" eb="17">
      <t>ホゾン</t>
    </rPh>
    <rPh sb="18" eb="20">
      <t>ケッテイ</t>
    </rPh>
    <rPh sb="22" eb="24">
      <t>モクロク</t>
    </rPh>
    <rPh sb="25" eb="27">
      <t>トウサイ</t>
    </rPh>
    <rPh sb="30" eb="32">
      <t>シリョウ</t>
    </rPh>
    <phoneticPr fontId="1"/>
  </si>
  <si>
    <t>*「古文書」は、保存（所蔵）対象とはしておりません。</t>
    <rPh sb="2" eb="5">
      <t>コモンジョ</t>
    </rPh>
    <rPh sb="8" eb="10">
      <t>ホゾン</t>
    </rPh>
    <rPh sb="11" eb="13">
      <t>ショゾウ</t>
    </rPh>
    <rPh sb="14" eb="16">
      <t>タイショウ</t>
    </rPh>
    <phoneticPr fontId="1"/>
  </si>
  <si>
    <t>保存(所蔵)公文書等</t>
    <rPh sb="0" eb="2">
      <t>ホゾン</t>
    </rPh>
    <rPh sb="3" eb="5">
      <t>ショゾウ</t>
    </rPh>
    <rPh sb="6" eb="9">
      <t>コウブンショ</t>
    </rPh>
    <rPh sb="9" eb="10">
      <t>トウ</t>
    </rPh>
    <phoneticPr fontId="1"/>
  </si>
  <si>
    <t>【横手市公文書館保存（所蔵）資料の状況】</t>
    <rPh sb="1" eb="4">
      <t>ヨコテシ</t>
    </rPh>
    <rPh sb="4" eb="8">
      <t>コウブンショカン</t>
    </rPh>
    <rPh sb="8" eb="10">
      <t>ホゾン</t>
    </rPh>
    <rPh sb="11" eb="13">
      <t>ショゾウ</t>
    </rPh>
    <rPh sb="14" eb="16">
      <t>シリョウ</t>
    </rPh>
    <rPh sb="17" eb="19">
      <t>ジョウキョウ</t>
    </rPh>
    <phoneticPr fontId="1"/>
  </si>
  <si>
    <t>記録写真
・映　像</t>
    <rPh sb="0" eb="2">
      <t>キロク</t>
    </rPh>
    <rPh sb="2" eb="4">
      <t>シャシン</t>
    </rPh>
    <rPh sb="6" eb="7">
      <t>エイ</t>
    </rPh>
    <rPh sb="8" eb="9">
      <t>ゾウ</t>
    </rPh>
    <phoneticPr fontId="1"/>
  </si>
  <si>
    <t>目 録 の
公開状況</t>
    <rPh sb="0" eb="1">
      <t>メ</t>
    </rPh>
    <rPh sb="2" eb="3">
      <t>ロク</t>
    </rPh>
    <rPh sb="6" eb="8">
      <t>コウカイ</t>
    </rPh>
    <rPh sb="8" eb="10">
      <t>ジョウキョウ</t>
    </rPh>
    <phoneticPr fontId="1"/>
  </si>
  <si>
    <t>「刊行物」は、書籍、パンフレット、ポス
 ターなどです。</t>
    <rPh sb="1" eb="4">
      <t>カンコウブツ</t>
    </rPh>
    <rPh sb="7" eb="9">
      <t>ショセキ</t>
    </rPh>
    <phoneticPr fontId="1"/>
  </si>
  <si>
    <t>「記録写真・映像」には、レコード、録音
 テープを含みます。</t>
    <rPh sb="1" eb="3">
      <t>キロク</t>
    </rPh>
    <rPh sb="3" eb="5">
      <t>シャシン</t>
    </rPh>
    <rPh sb="6" eb="8">
      <t>エイゾウ</t>
    </rPh>
    <rPh sb="17" eb="19">
      <t>ロクオン</t>
    </rPh>
    <rPh sb="25" eb="26">
      <t>フク</t>
    </rPh>
    <phoneticPr fontId="1"/>
  </si>
  <si>
    <t>合　計</t>
    <rPh sb="0" eb="1">
      <t>アイ</t>
    </rPh>
    <rPh sb="2" eb="3">
      <t>ケイ</t>
    </rPh>
    <phoneticPr fontId="1"/>
  </si>
  <si>
    <t>区　分</t>
    <rPh sb="0" eb="1">
      <t>ク</t>
    </rPh>
    <rPh sb="2" eb="3">
      <t>ブン</t>
    </rPh>
    <phoneticPr fontId="1"/>
  </si>
  <si>
    <t>保存(所蔵)　
公文書等</t>
    <rPh sb="0" eb="2">
      <t>ホゾン</t>
    </rPh>
    <rPh sb="3" eb="5">
      <t>ショゾウ</t>
    </rPh>
    <rPh sb="11" eb="12">
      <t>トウトウ</t>
    </rPh>
    <phoneticPr fontId="1"/>
  </si>
  <si>
    <t>％</t>
    <phoneticPr fontId="1"/>
  </si>
  <si>
    <r>
      <t>（現用</t>
    </r>
    <r>
      <rPr>
        <b/>
        <sz val="12"/>
        <color rgb="FFFF0000"/>
        <rFont val="Segoe UI Symbol"/>
        <family val="3"/>
      </rPr>
      <t>✖</t>
    </r>
    <r>
      <rPr>
        <b/>
        <sz val="12"/>
        <color rgb="FFFF0000"/>
        <rFont val="游ゴシック"/>
        <family val="3"/>
        <charset val="128"/>
        <scheme val="minor"/>
      </rPr>
      <t>含まない・非公開含まない）</t>
    </r>
    <rPh sb="1" eb="3">
      <t>ゲンヨウ</t>
    </rPh>
    <rPh sb="4" eb="5">
      <t>フク</t>
    </rPh>
    <rPh sb="9" eb="12">
      <t>ヒコウカイ</t>
    </rPh>
    <rPh sb="12" eb="13">
      <t>フク</t>
    </rPh>
    <phoneticPr fontId="1"/>
  </si>
  <si>
    <t>※非公開はなし、「公開・一部公開・要審査だけで、現用じゃないもの、公開年度が当該年度を超えてるもの」</t>
    <rPh sb="1" eb="4">
      <t>ヒコウカイ</t>
    </rPh>
    <rPh sb="9" eb="11">
      <t>コウカイ</t>
    </rPh>
    <rPh sb="12" eb="14">
      <t>イチブ</t>
    </rPh>
    <rPh sb="14" eb="16">
      <t>コウカイ</t>
    </rPh>
    <rPh sb="17" eb="20">
      <t>ヨウシンサ</t>
    </rPh>
    <rPh sb="24" eb="26">
      <t>ゲンヨウ</t>
    </rPh>
    <rPh sb="33" eb="37">
      <t>コウカイネンド</t>
    </rPh>
    <rPh sb="38" eb="42">
      <t>トウガイネンド</t>
    </rPh>
    <rPh sb="43" eb="44">
      <t>コ</t>
    </rPh>
    <phoneticPr fontId="1"/>
  </si>
  <si>
    <t>②（仮）25日〆に、登録の入力＆修正が終了した時点で、校正用A3を出力する（２人が同じページをチェックするので、出力枚数は×３枚）</t>
    <rPh sb="2" eb="3">
      <t>カリ</t>
    </rPh>
    <rPh sb="6" eb="7">
      <t>ニチ</t>
    </rPh>
    <rPh sb="10" eb="12">
      <t>トウロク</t>
    </rPh>
    <rPh sb="13" eb="15">
      <t>ニュウリョク</t>
    </rPh>
    <rPh sb="16" eb="18">
      <t>シュウセイ</t>
    </rPh>
    <rPh sb="19" eb="21">
      <t>シュウリョウ</t>
    </rPh>
    <rPh sb="23" eb="25">
      <t>ジテン</t>
    </rPh>
    <rPh sb="27" eb="29">
      <t>コウセイ</t>
    </rPh>
    <rPh sb="29" eb="30">
      <t>ヨウ</t>
    </rPh>
    <rPh sb="33" eb="35">
      <t>シュツリョク</t>
    </rPh>
    <rPh sb="39" eb="40">
      <t>ヒト</t>
    </rPh>
    <rPh sb="41" eb="42">
      <t>オナ</t>
    </rPh>
    <rPh sb="56" eb="58">
      <t>シュツリョク</t>
    </rPh>
    <rPh sb="58" eb="60">
      <t>マイスウ</t>
    </rPh>
    <rPh sb="63" eb="64">
      <t>マイ</t>
    </rPh>
    <phoneticPr fontId="1"/>
  </si>
  <si>
    <t>③②の校正と修正が終了してから、①の月別登録件数集計の件数をもう一度先月〆日から変わらないか確認する。</t>
    <rPh sb="3" eb="5">
      <t>コウセイ</t>
    </rPh>
    <rPh sb="6" eb="8">
      <t>シュウセイ</t>
    </rPh>
    <rPh sb="9" eb="11">
      <t>シュウリョウ</t>
    </rPh>
    <rPh sb="18" eb="20">
      <t>ツキベツ</t>
    </rPh>
    <rPh sb="20" eb="22">
      <t>トウロク</t>
    </rPh>
    <rPh sb="22" eb="24">
      <t>ケンスウ</t>
    </rPh>
    <rPh sb="24" eb="26">
      <t>シュウケイ</t>
    </rPh>
    <rPh sb="27" eb="29">
      <t>ケンスウ</t>
    </rPh>
    <rPh sb="32" eb="34">
      <t>イチド</t>
    </rPh>
    <rPh sb="34" eb="36">
      <t>センゲツ</t>
    </rPh>
    <rPh sb="37" eb="38">
      <t>ヒ</t>
    </rPh>
    <rPh sb="40" eb="41">
      <t>カ</t>
    </rPh>
    <rPh sb="46" eb="48">
      <t>カクニン</t>
    </rPh>
    <phoneticPr fontId="1"/>
  </si>
  <si>
    <t>④月別登録件数集計（形状内訳）を確認し、「市民充表示バージョン（掲示用）」を作成する。</t>
    <rPh sb="1" eb="3">
      <t>ツキベツ</t>
    </rPh>
    <rPh sb="3" eb="5">
      <t>トウロク</t>
    </rPh>
    <rPh sb="5" eb="7">
      <t>ケンスウ</t>
    </rPh>
    <rPh sb="7" eb="9">
      <t>シュウケイ</t>
    </rPh>
    <rPh sb="10" eb="12">
      <t>ケイジョウ</t>
    </rPh>
    <rPh sb="12" eb="14">
      <t>ウチワケ</t>
    </rPh>
    <rPh sb="16" eb="18">
      <t>カクニン</t>
    </rPh>
    <rPh sb="21" eb="23">
      <t>シミン</t>
    </rPh>
    <rPh sb="23" eb="24">
      <t>ア</t>
    </rPh>
    <rPh sb="24" eb="26">
      <t>ヒョウジ</t>
    </rPh>
    <rPh sb="32" eb="34">
      <t>ケイジ</t>
    </rPh>
    <rPh sb="34" eb="35">
      <t>ヨウ</t>
    </rPh>
    <rPh sb="38" eb="40">
      <t>サクセイ</t>
    </rPh>
    <phoneticPr fontId="1"/>
  </si>
  <si>
    <t>①月別登録件数集計の件数が先月〆日と変わるものがないか確認する。</t>
    <rPh sb="1" eb="3">
      <t>ツキベツ</t>
    </rPh>
    <rPh sb="3" eb="5">
      <t>トウロク</t>
    </rPh>
    <rPh sb="5" eb="7">
      <t>ケンスウ</t>
    </rPh>
    <rPh sb="7" eb="9">
      <t>シュウケイ</t>
    </rPh>
    <rPh sb="10" eb="12">
      <t>ケンスウ</t>
    </rPh>
    <rPh sb="13" eb="15">
      <t>センゲツ</t>
    </rPh>
    <rPh sb="16" eb="17">
      <t>ヒ</t>
    </rPh>
    <rPh sb="18" eb="19">
      <t>カ</t>
    </rPh>
    <rPh sb="27" eb="29">
      <t>カクニン</t>
    </rPh>
    <phoneticPr fontId="1"/>
  </si>
  <si>
    <t>⑤目録データ用意、レファ目録印刷、デスクトップパソコンにHP掲載と同じ状態でExcelデータ貼り付け</t>
    <rPh sb="1" eb="3">
      <t>モクロク</t>
    </rPh>
    <rPh sb="6" eb="8">
      <t>ヨウイ</t>
    </rPh>
    <rPh sb="12" eb="14">
      <t>モクロク</t>
    </rPh>
    <rPh sb="14" eb="16">
      <t>インサツ</t>
    </rPh>
    <rPh sb="30" eb="32">
      <t>ケイサイ</t>
    </rPh>
    <rPh sb="33" eb="34">
      <t>オナ</t>
    </rPh>
    <rPh sb="35" eb="37">
      <t>ジョウタイ</t>
    </rPh>
    <rPh sb="46" eb="47">
      <t>ハ</t>
    </rPh>
    <rPh sb="48" eb="49">
      <t>ツ</t>
    </rPh>
    <phoneticPr fontId="1"/>
  </si>
  <si>
    <t>⑥館長に目録データと、月別登録件数集計データを渡す。</t>
    <rPh sb="1" eb="3">
      <t>カンチョウ</t>
    </rPh>
    <rPh sb="4" eb="6">
      <t>モクロク</t>
    </rPh>
    <rPh sb="11" eb="13">
      <t>ツキベツ</t>
    </rPh>
    <rPh sb="13" eb="15">
      <t>トウロク</t>
    </rPh>
    <rPh sb="15" eb="17">
      <t>ケンスウ</t>
    </rPh>
    <rPh sb="17" eb="19">
      <t>シュウケイ</t>
    </rPh>
    <rPh sb="23" eb="24">
      <t>ワタ</t>
    </rPh>
    <phoneticPr fontId="1"/>
  </si>
  <si>
    <t>*「目録の公開状況」は、HP（ホームページ）登載分資料です。保存年限等による「非公開」資料を除きます。</t>
    <rPh sb="30" eb="34">
      <t>ホゾンネンゲン</t>
    </rPh>
    <rPh sb="34" eb="35">
      <t>トウ</t>
    </rPh>
    <rPh sb="39" eb="42">
      <t>ヒコウカイ</t>
    </rPh>
    <rPh sb="43" eb="45">
      <t>シリョウ</t>
    </rPh>
    <rPh sb="46" eb="47">
      <t>ノゾ</t>
    </rPh>
    <phoneticPr fontId="1"/>
  </si>
  <si>
    <t>*「目録の公開状況」は、HP（ホームページ）登載分資料です。保存年限等による「非公開」資料を除きます。</t>
    <phoneticPr fontId="1"/>
  </si>
  <si>
    <t>「公文書」には、行政資料を含みます。</t>
    <rPh sb="1" eb="4">
      <t>コウブンショ</t>
    </rPh>
    <rPh sb="8" eb="10">
      <t>ギョウセイ</t>
    </rPh>
    <rPh sb="10" eb="12">
      <t>シリョウ</t>
    </rPh>
    <rPh sb="13" eb="14">
      <t>フク</t>
    </rPh>
    <phoneticPr fontId="1"/>
  </si>
  <si>
    <t>「刊行物」は、書籍、パンフレット、ポスターなど。</t>
    <rPh sb="1" eb="4">
      <t>カンコウブツ</t>
    </rPh>
    <rPh sb="7" eb="9">
      <t>ショセキ</t>
    </rPh>
    <phoneticPr fontId="1"/>
  </si>
  <si>
    <t>「記録写真・映像」には、レコード、録音テープを含む。</t>
    <rPh sb="1" eb="3">
      <t>キロク</t>
    </rPh>
    <rPh sb="3" eb="5">
      <t>シャシン</t>
    </rPh>
    <rPh sb="6" eb="8">
      <t>エイゾウ</t>
    </rPh>
    <rPh sb="17" eb="19">
      <t>ロクオン</t>
    </rPh>
    <rPh sb="23" eb="24">
      <t>フク</t>
    </rPh>
    <phoneticPr fontId="1"/>
  </si>
  <si>
    <t>「公文書」には、行政資料を含む。</t>
    <rPh sb="1" eb="4">
      <t>コウブンショ</t>
    </rPh>
    <rPh sb="8" eb="10">
      <t>ギョウセイ</t>
    </rPh>
    <rPh sb="10" eb="12">
      <t>シリョウ</t>
    </rPh>
    <rPh sb="13" eb="14">
      <t>フク</t>
    </rPh>
    <phoneticPr fontId="1"/>
  </si>
  <si>
    <t>記録写真　・映像</t>
    <rPh sb="0" eb="2">
      <t>キロク</t>
    </rPh>
    <rPh sb="2" eb="4">
      <t>シャシン</t>
    </rPh>
    <rPh sb="6" eb="8">
      <t>エイゾウ</t>
    </rPh>
    <phoneticPr fontId="1"/>
  </si>
  <si>
    <t>令和７年１０月１日現在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</si>
  <si>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令和7年10月1日現在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</si>
</sst>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_ "/>
    <numFmt numFmtId="178" formatCode="0_ "/>
  </numFmts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sz val="22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50"/>
      <color theme="1"/>
      <name val="ＭＳ ゴシック"/>
      <family val="3"/>
      <charset val="128"/>
    </font>
    <font>
      <b/>
      <sz val="28"/>
      <color theme="1"/>
      <name val="ＭＳ ゴシック"/>
      <family val="3"/>
      <charset val="128"/>
    </font>
    <font>
      <sz val="40"/>
      <color theme="1"/>
      <name val="ＭＳ ゴシック"/>
      <family val="3"/>
      <charset val="128"/>
    </font>
    <font>
      <b/>
      <sz val="48"/>
      <color theme="1"/>
      <name val="ＭＳ ゴシック"/>
      <family val="3"/>
      <charset val="128"/>
    </font>
    <font>
      <b/>
      <sz val="20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b/>
      <sz val="36"/>
      <color theme="1"/>
      <name val="HG丸ｺﾞｼｯｸM-PRO"/>
      <family val="3"/>
      <charset val="128"/>
    </font>
    <font>
      <b/>
      <sz val="36"/>
      <name val="HG丸ｺﾞｼｯｸM-PRO"/>
      <family val="3"/>
      <charset val="128"/>
    </font>
    <font>
      <sz val="30"/>
      <color theme="1"/>
      <name val="AR楷書体M"/>
      <family val="4"/>
      <charset val="128"/>
    </font>
    <font>
      <b/>
      <sz val="12"/>
      <color rgb="FFFF0000"/>
      <name val="游ゴシック"/>
      <family val="3"/>
      <charset val="128"/>
      <scheme val="minor"/>
    </font>
    <font>
      <b/>
      <sz val="12"/>
      <color rgb="FFFF0000"/>
      <name val="Segoe UI Symbol"/>
      <family val="3"/>
    </font>
    <font>
      <b/>
      <sz val="14"/>
      <color theme="1"/>
      <name val="游ゴシック"/>
      <family val="3"/>
      <charset val="128"/>
      <scheme val="minor"/>
    </font>
    <font>
      <b/>
      <sz val="32"/>
      <color theme="1"/>
      <name val="HG丸ｺﾞｼｯｸM-PRO"/>
      <family val="3"/>
      <charset val="128"/>
    </font>
    <font>
      <b/>
      <sz val="30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FF9999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177" fontId="5" fillId="0" borderId="7" xfId="0" applyNumberFormat="1" applyFont="1" applyBorder="1">
      <alignment vertical="center"/>
    </xf>
    <xf numFmtId="176" fontId="5" fillId="0" borderId="8" xfId="0" applyNumberFormat="1" applyFont="1" applyBorder="1">
      <alignment vertical="center"/>
    </xf>
    <xf numFmtId="176" fontId="5" fillId="0" borderId="9" xfId="0" applyNumberFormat="1" applyFont="1" applyBorder="1">
      <alignment vertical="center"/>
    </xf>
    <xf numFmtId="177" fontId="5" fillId="0" borderId="14" xfId="0" applyNumberFormat="1" applyFont="1" applyBorder="1">
      <alignment vertical="center"/>
    </xf>
    <xf numFmtId="0" fontId="4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177" fontId="9" fillId="0" borderId="0" xfId="0" applyNumberFormat="1" applyFont="1" applyAlignment="1">
      <alignment horizontal="center" vertical="center"/>
    </xf>
    <xf numFmtId="177" fontId="9" fillId="0" borderId="0" xfId="0" applyNumberFormat="1" applyFont="1" applyAlignment="1">
      <alignment horizontal="left" vertical="top"/>
    </xf>
    <xf numFmtId="177" fontId="9" fillId="0" borderId="0" xfId="0" applyNumberFormat="1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top"/>
    </xf>
    <xf numFmtId="0" fontId="2" fillId="0" borderId="0" xfId="0" applyFont="1">
      <alignment vertical="center"/>
    </xf>
    <xf numFmtId="0" fontId="0" fillId="0" borderId="10" xfId="0" applyBorder="1" applyAlignment="1">
      <alignment horizontal="left" vertical="center"/>
    </xf>
    <xf numFmtId="177" fontId="9" fillId="3" borderId="19" xfId="0" applyNumberFormat="1" applyFont="1" applyFill="1" applyBorder="1" applyAlignment="1">
      <alignment horizontal="center" vertical="center"/>
    </xf>
    <xf numFmtId="177" fontId="9" fillId="3" borderId="20" xfId="0" applyNumberFormat="1" applyFont="1" applyFill="1" applyBorder="1" applyAlignment="1">
      <alignment horizontal="center" vertical="center"/>
    </xf>
    <xf numFmtId="177" fontId="9" fillId="3" borderId="22" xfId="0" applyNumberFormat="1" applyFont="1" applyFill="1" applyBorder="1" applyAlignment="1">
      <alignment horizontal="center" vertical="center"/>
    </xf>
    <xf numFmtId="177" fontId="9" fillId="0" borderId="26" xfId="0" applyNumberFormat="1" applyFont="1" applyBorder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7" fontId="11" fillId="0" borderId="7" xfId="0" applyNumberFormat="1" applyFont="1" applyBorder="1">
      <alignment vertical="center"/>
    </xf>
    <xf numFmtId="176" fontId="11" fillId="0" borderId="8" xfId="0" applyNumberFormat="1" applyFont="1" applyBorder="1">
      <alignment vertical="center"/>
    </xf>
    <xf numFmtId="176" fontId="11" fillId="0" borderId="9" xfId="0" applyNumberFormat="1" applyFont="1" applyBorder="1">
      <alignment vertical="center"/>
    </xf>
    <xf numFmtId="177" fontId="11" fillId="0" borderId="14" xfId="0" applyNumberFormat="1" applyFont="1" applyBorder="1">
      <alignment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76" fontId="11" fillId="0" borderId="0" xfId="0" applyNumberFormat="1" applyFont="1">
      <alignment vertical="center"/>
    </xf>
    <xf numFmtId="176" fontId="11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177" fontId="14" fillId="0" borderId="7" xfId="0" applyNumberFormat="1" applyFont="1" applyBorder="1">
      <alignment vertical="center"/>
    </xf>
    <xf numFmtId="177" fontId="14" fillId="0" borderId="14" xfId="0" applyNumberFormat="1" applyFont="1" applyBorder="1">
      <alignment vertical="center"/>
    </xf>
    <xf numFmtId="177" fontId="14" fillId="0" borderId="7" xfId="0" applyNumberFormat="1" applyFont="1" applyBorder="1" applyAlignment="1">
      <alignment horizontal="right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9" fillId="0" borderId="0" xfId="0" applyFont="1">
      <alignment vertical="center"/>
    </xf>
    <xf numFmtId="0" fontId="13" fillId="0" borderId="0" xfId="0" applyFont="1">
      <alignment vertical="center"/>
    </xf>
    <xf numFmtId="0" fontId="19" fillId="0" borderId="0" xfId="0" applyFont="1" applyAlignment="1">
      <alignment horizontal="right" vertical="top"/>
    </xf>
    <xf numFmtId="0" fontId="20" fillId="0" borderId="29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distributed" vertical="center" indent="4"/>
    </xf>
    <xf numFmtId="0" fontId="21" fillId="0" borderId="28" xfId="0" applyFont="1" applyBorder="1" applyAlignment="1">
      <alignment horizontal="distributed" vertical="center" wrapText="1" indent="1"/>
    </xf>
    <xf numFmtId="0" fontId="5" fillId="0" borderId="10" xfId="0" applyFont="1" applyBorder="1">
      <alignment vertical="center"/>
    </xf>
    <xf numFmtId="0" fontId="22" fillId="0" borderId="10" xfId="0" applyFont="1" applyBorder="1" applyAlignment="1">
      <alignment horizontal="left" vertical="center"/>
    </xf>
    <xf numFmtId="0" fontId="22" fillId="0" borderId="38" xfId="0" applyFont="1" applyBorder="1" applyAlignment="1">
      <alignment horizontal="left" vertical="center"/>
    </xf>
    <xf numFmtId="0" fontId="5" fillId="0" borderId="39" xfId="0" applyFont="1" applyBorder="1">
      <alignment vertical="center"/>
    </xf>
    <xf numFmtId="0" fontId="22" fillId="0" borderId="11" xfId="0" applyFont="1" applyBorder="1" applyAlignment="1">
      <alignment horizontal="left" vertical="center"/>
    </xf>
    <xf numFmtId="0" fontId="5" fillId="0" borderId="40" xfId="0" applyFont="1" applyBorder="1">
      <alignment vertical="center"/>
    </xf>
    <xf numFmtId="0" fontId="5" fillId="0" borderId="1" xfId="0" applyFont="1" applyBorder="1">
      <alignment vertical="center"/>
    </xf>
    <xf numFmtId="0" fontId="22" fillId="0" borderId="2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>
      <alignment vertical="center"/>
    </xf>
    <xf numFmtId="0" fontId="22" fillId="0" borderId="45" xfId="0" applyFont="1" applyBorder="1" applyAlignment="1">
      <alignment horizontal="left" vertical="center"/>
    </xf>
    <xf numFmtId="177" fontId="23" fillId="2" borderId="24" xfId="0" applyNumberFormat="1" applyFont="1" applyFill="1" applyBorder="1">
      <alignment vertical="center"/>
    </xf>
    <xf numFmtId="0" fontId="25" fillId="0" borderId="23" xfId="0" applyFont="1" applyBorder="1" applyAlignment="1">
      <alignment horizontal="center" vertical="center"/>
    </xf>
    <xf numFmtId="178" fontId="16" fillId="0" borderId="9" xfId="0" applyNumberFormat="1" applyFont="1" applyBorder="1" applyAlignment="1">
      <alignment horizontal="right" vertical="center"/>
    </xf>
    <xf numFmtId="178" fontId="16" fillId="0" borderId="19" xfId="0" applyNumberFormat="1" applyFont="1" applyBorder="1" applyAlignment="1">
      <alignment horizontal="right" vertical="center"/>
    </xf>
    <xf numFmtId="9" fontId="11" fillId="0" borderId="9" xfId="0" applyNumberFormat="1" applyFont="1" applyBorder="1">
      <alignment vertical="center"/>
    </xf>
    <xf numFmtId="9" fontId="5" fillId="0" borderId="9" xfId="0" applyNumberFormat="1" applyFont="1" applyBorder="1">
      <alignment vertical="center"/>
    </xf>
    <xf numFmtId="177" fontId="5" fillId="0" borderId="5" xfId="0" applyNumberFormat="1" applyFont="1" applyBorder="1">
      <alignment vertical="center"/>
    </xf>
    <xf numFmtId="0" fontId="20" fillId="0" borderId="33" xfId="0" applyFont="1" applyBorder="1" applyAlignment="1">
      <alignment horizontal="distributed" vertical="center" indent="4"/>
    </xf>
    <xf numFmtId="0" fontId="20" fillId="0" borderId="35" xfId="0" applyFont="1" applyBorder="1" applyAlignment="1">
      <alignment horizontal="distributed" vertical="center" indent="4"/>
    </xf>
    <xf numFmtId="0" fontId="18" fillId="0" borderId="34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26" fillId="0" borderId="30" xfId="0" applyFont="1" applyBorder="1" applyAlignment="1">
      <alignment horizontal="distributed" vertical="center" indent="4"/>
    </xf>
    <xf numFmtId="0" fontId="18" fillId="0" borderId="31" xfId="0" applyFont="1" applyBorder="1" applyAlignment="1">
      <alignment horizontal="left" vertical="center" wrapText="1"/>
    </xf>
    <xf numFmtId="0" fontId="18" fillId="0" borderId="32" xfId="0" applyFont="1" applyBorder="1" applyAlignment="1">
      <alignment horizontal="left" vertical="center" wrapText="1"/>
    </xf>
    <xf numFmtId="0" fontId="27" fillId="0" borderId="30" xfId="0" applyFont="1" applyBorder="1" applyAlignment="1">
      <alignment horizontal="distributed" vertical="center" wrapText="1" indent="4"/>
    </xf>
    <xf numFmtId="0" fontId="18" fillId="0" borderId="36" xfId="0" applyFont="1" applyBorder="1" applyAlignment="1">
      <alignment horizontal="left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177" fontId="14" fillId="0" borderId="5" xfId="0" applyNumberFormat="1" applyFont="1" applyBorder="1" applyAlignment="1">
      <alignment horizontal="right" vertical="center"/>
    </xf>
    <xf numFmtId="177" fontId="14" fillId="0" borderId="6" xfId="0" applyNumberFormat="1" applyFont="1" applyBorder="1" applyAlignment="1">
      <alignment horizontal="right" vertical="center"/>
    </xf>
    <xf numFmtId="177" fontId="14" fillId="0" borderId="42" xfId="0" applyNumberFormat="1" applyFont="1" applyBorder="1" applyAlignment="1">
      <alignment horizontal="right" vertical="center"/>
    </xf>
    <xf numFmtId="177" fontId="14" fillId="0" borderId="15" xfId="0" applyNumberFormat="1" applyFont="1" applyBorder="1" applyAlignment="1">
      <alignment horizontal="right" vertical="center"/>
    </xf>
    <xf numFmtId="177" fontId="14" fillId="0" borderId="43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177" fontId="9" fillId="3" borderId="9" xfId="0" applyNumberFormat="1" applyFont="1" applyFill="1" applyBorder="1" applyAlignment="1">
      <alignment horizontal="right" vertical="center"/>
    </xf>
    <xf numFmtId="177" fontId="9" fillId="3" borderId="11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66FF"/>
      <color rgb="FFCC99FF"/>
      <color rgb="FF99FFCC"/>
      <color rgb="FFFF9999"/>
      <color rgb="FFFF505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392906</xdr:colOff>
      <xdr:row>10</xdr:row>
      <xdr:rowOff>1</xdr:rowOff>
    </xdr:from>
    <xdr:to>
      <xdr:col>1</xdr:col>
      <xdr:colOff>678657</xdr:colOff>
      <xdr:row>11</xdr:row>
      <xdr:rowOff>190500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F72E2F55-68AC-4555-BDBB-B379E63CD6E3}"/>
            </a:ext>
          </a:extLst>
        </xdr:cNvPr>
        <xdr:cNvCxnSpPr/>
      </xdr:nvCxnSpPr>
      <xdr:spPr>
        <a:xfrm flipV="1">
          <a:off x="3107531" y="3405189"/>
          <a:ext cx="285751" cy="440530"/>
        </a:xfrm>
        <a:prstGeom prst="straightConnector1">
          <a:avLst/>
        </a:prstGeom>
        <a:ln w="31750">
          <a:solidFill>
            <a:srgbClr val="CC66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2607468</xdr:colOff>
      <xdr:row>16</xdr:row>
      <xdr:rowOff>188119</xdr:rowOff>
    </xdr:from>
    <xdr:to>
      <xdr:col>3</xdr:col>
      <xdr:colOff>369092</xdr:colOff>
      <xdr:row>20</xdr:row>
      <xdr:rowOff>119063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592E2E-8BDC-4037-8467-AE0CECA7BAB5}"/>
            </a:ext>
          </a:extLst>
        </xdr:cNvPr>
        <xdr:cNvSpPr txBox="1"/>
      </xdr:nvSpPr>
      <xdr:spPr>
        <a:xfrm>
          <a:off x="2607468" y="3843338"/>
          <a:ext cx="2547937" cy="883444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(</a:t>
          </a:r>
          <a:r>
            <a:rPr kumimoji="1" lang="ja-JP" altLang="en-US" sz="1100"/>
            <a:t>〆過ぎて進捗表」を出す時は）</a:t>
          </a:r>
          <a:endParaRPr kumimoji="1" lang="en-US" altLang="ja-JP" sz="1100"/>
        </a:p>
        <a:p>
          <a:r>
            <a:rPr kumimoji="1" lang="ja-JP" altLang="en-US" sz="1100"/>
            <a:t>列の「登録年月日」の翌月分のチェックを外し、除いてから、①へ</a:t>
          </a:r>
        </a:p>
      </xdr:txBody>
    </xdr:sp>
    <xdr:clientData/>
  </xdr:twoCellAnchor>
  <xdr:twoCellAnchor>
    <xdr:from>
      <xdr:col>3</xdr:col>
      <xdr:colOff>885825</xdr:colOff>
      <xdr:row>16</xdr:row>
      <xdr:rowOff>190500</xdr:rowOff>
    </xdr:from>
    <xdr:to>
      <xdr:col>5</xdr:col>
      <xdr:colOff>845345</xdr:colOff>
      <xdr:row>20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39C584-A158-4A32-B442-8FE9B8FFA556}"/>
            </a:ext>
          </a:extLst>
        </xdr:cNvPr>
        <xdr:cNvSpPr txBox="1"/>
      </xdr:nvSpPr>
      <xdr:spPr>
        <a:xfrm>
          <a:off x="5672138" y="3845719"/>
          <a:ext cx="2031207" cy="904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①形状から「公文書</a:t>
          </a:r>
          <a:r>
            <a:rPr kumimoji="1" lang="en-US" altLang="ja-JP" sz="1100"/>
            <a:t>or</a:t>
          </a:r>
          <a:r>
            <a:rPr kumimoji="1" lang="ja-JP" altLang="en-US" sz="1100"/>
            <a:t>刊行物</a:t>
          </a:r>
          <a:r>
            <a:rPr kumimoji="1" lang="en-US" altLang="ja-JP" sz="1100"/>
            <a:t>or</a:t>
          </a:r>
          <a:r>
            <a:rPr kumimoji="1" lang="ja-JP" altLang="en-US" sz="1100"/>
            <a:t>記録写真・映像」を選び、コピーする。</a:t>
          </a:r>
        </a:p>
      </xdr:txBody>
    </xdr:sp>
    <xdr:clientData/>
  </xdr:twoCellAnchor>
  <xdr:twoCellAnchor>
    <xdr:from>
      <xdr:col>0</xdr:col>
      <xdr:colOff>2612231</xdr:colOff>
      <xdr:row>21</xdr:row>
      <xdr:rowOff>200025</xdr:rowOff>
    </xdr:from>
    <xdr:to>
      <xdr:col>2</xdr:col>
      <xdr:colOff>392906</xdr:colOff>
      <xdr:row>25</xdr:row>
      <xdr:rowOff>152400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82AFCB7-ED14-49D1-91BD-B9D3D8AD671A}"/>
            </a:ext>
          </a:extLst>
        </xdr:cNvPr>
        <xdr:cNvSpPr txBox="1"/>
      </xdr:nvSpPr>
      <xdr:spPr>
        <a:xfrm>
          <a:off x="2612231" y="5045869"/>
          <a:ext cx="1531144" cy="904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①公開区分で「</a:t>
          </a:r>
          <a:r>
            <a:rPr kumimoji="1" lang="en-US" altLang="ja-JP" sz="1100"/>
            <a:t>0</a:t>
          </a:r>
          <a:r>
            <a:rPr kumimoji="1" lang="ja-JP" altLang="en-US" sz="1100"/>
            <a:t>、</a:t>
          </a:r>
          <a:r>
            <a:rPr kumimoji="1" lang="en-US" altLang="ja-JP" sz="1100"/>
            <a:t>1</a:t>
          </a:r>
          <a:r>
            <a:rPr kumimoji="1" lang="ja-JP" altLang="en-US" sz="1100"/>
            <a:t>、</a:t>
          </a:r>
          <a:r>
            <a:rPr kumimoji="1" lang="en-US" altLang="ja-JP" sz="1100"/>
            <a:t>2</a:t>
          </a:r>
          <a:r>
            <a:rPr kumimoji="1" lang="ja-JP" altLang="en-US" sz="1100"/>
            <a:t>」にチェックを入れ、「ＯＫ」</a:t>
          </a:r>
        </a:p>
      </xdr:txBody>
    </xdr:sp>
    <xdr:clientData/>
  </xdr:twoCellAnchor>
  <xdr:twoCellAnchor>
    <xdr:from>
      <xdr:col>2</xdr:col>
      <xdr:colOff>792957</xdr:colOff>
      <xdr:row>21</xdr:row>
      <xdr:rowOff>197644</xdr:rowOff>
    </xdr:from>
    <xdr:to>
      <xdr:col>4</xdr:col>
      <xdr:colOff>369094</xdr:colOff>
      <xdr:row>25</xdr:row>
      <xdr:rowOff>150019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FABA2D4-CE8A-4751-A75E-5B5C3DB3FBA4}"/>
            </a:ext>
          </a:extLst>
        </xdr:cNvPr>
        <xdr:cNvSpPr txBox="1"/>
      </xdr:nvSpPr>
      <xdr:spPr>
        <a:xfrm>
          <a:off x="4543426" y="5043488"/>
          <a:ext cx="1647824" cy="904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②現用区分で「</a:t>
          </a:r>
          <a:r>
            <a:rPr kumimoji="1" lang="en-US" altLang="ja-JP" sz="1100"/>
            <a:t>FALSE</a:t>
          </a:r>
          <a:r>
            <a:rPr kumimoji="1" lang="ja-JP" altLang="en-US" sz="1100"/>
            <a:t>」にチェックを入れ、「ＯＫ」</a:t>
          </a:r>
        </a:p>
      </xdr:txBody>
    </xdr:sp>
    <xdr:clientData/>
  </xdr:twoCellAnchor>
  <xdr:twoCellAnchor>
    <xdr:from>
      <xdr:col>6</xdr:col>
      <xdr:colOff>750093</xdr:colOff>
      <xdr:row>21</xdr:row>
      <xdr:rowOff>195263</xdr:rowOff>
    </xdr:from>
    <xdr:to>
      <xdr:col>7</xdr:col>
      <xdr:colOff>23813</xdr:colOff>
      <xdr:row>25</xdr:row>
      <xdr:rowOff>147638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658B8C9-7D46-4675-BE5D-D8F7DD7026EB}"/>
            </a:ext>
          </a:extLst>
        </xdr:cNvPr>
        <xdr:cNvSpPr txBox="1"/>
      </xdr:nvSpPr>
      <xdr:spPr>
        <a:xfrm>
          <a:off x="8798718" y="5041107"/>
          <a:ext cx="1297783" cy="904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④　①②③の状態を別シートへ貼り付ける。</a:t>
          </a:r>
        </a:p>
      </xdr:txBody>
    </xdr:sp>
    <xdr:clientData/>
  </xdr:twoCellAnchor>
  <xdr:twoCellAnchor>
    <xdr:from>
      <xdr:col>7</xdr:col>
      <xdr:colOff>461963</xdr:colOff>
      <xdr:row>21</xdr:row>
      <xdr:rowOff>200025</xdr:rowOff>
    </xdr:from>
    <xdr:to>
      <xdr:col>10</xdr:col>
      <xdr:colOff>47626</xdr:colOff>
      <xdr:row>25</xdr:row>
      <xdr:rowOff>152400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2AD81A9-9392-42A5-B86C-87F9E62FECB7}"/>
            </a:ext>
          </a:extLst>
        </xdr:cNvPr>
        <xdr:cNvSpPr txBox="1"/>
      </xdr:nvSpPr>
      <xdr:spPr>
        <a:xfrm>
          <a:off x="10534651" y="5045869"/>
          <a:ext cx="1657350" cy="904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⑤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形状から「公文書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刊行物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記録写真・映像」を選びコピーする。</a:t>
          </a:r>
          <a:endParaRPr kumimoji="1" lang="ja-JP" altLang="en-US" sz="1100"/>
        </a:p>
      </xdr:txBody>
    </xdr:sp>
    <xdr:clientData/>
  </xdr:twoCellAnchor>
  <xdr:twoCellAnchor>
    <xdr:from>
      <xdr:col>10</xdr:col>
      <xdr:colOff>488156</xdr:colOff>
      <xdr:row>21</xdr:row>
      <xdr:rowOff>209550</xdr:rowOff>
    </xdr:from>
    <xdr:to>
      <xdr:col>13</xdr:col>
      <xdr:colOff>83343</xdr:colOff>
      <xdr:row>25</xdr:row>
      <xdr:rowOff>161925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AAA6263-DB7C-4657-A1AA-6ABD0E2DAF24}"/>
            </a:ext>
          </a:extLst>
        </xdr:cNvPr>
        <xdr:cNvSpPr txBox="1"/>
      </xdr:nvSpPr>
      <xdr:spPr>
        <a:xfrm>
          <a:off x="12632531" y="5055394"/>
          <a:ext cx="1666875" cy="904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⑥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別シートへ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⑤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を貼り付け、件数を確認する。</a:t>
          </a:r>
          <a:endParaRPr kumimoji="1" lang="ja-JP" altLang="en-US" sz="1100"/>
        </a:p>
      </xdr:txBody>
    </xdr:sp>
    <xdr:clientData/>
  </xdr:twoCellAnchor>
  <xdr:twoCellAnchor>
    <xdr:from>
      <xdr:col>0</xdr:col>
      <xdr:colOff>345281</xdr:colOff>
      <xdr:row>16</xdr:row>
      <xdr:rowOff>202405</xdr:rowOff>
    </xdr:from>
    <xdr:to>
      <xdr:col>0</xdr:col>
      <xdr:colOff>2607470</xdr:colOff>
      <xdr:row>20</xdr:row>
      <xdr:rowOff>119062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F00CE9F-12A3-4B23-B19D-2B583DCEB6C1}"/>
            </a:ext>
          </a:extLst>
        </xdr:cNvPr>
        <xdr:cNvSpPr txBox="1"/>
      </xdr:nvSpPr>
      <xdr:spPr>
        <a:xfrm>
          <a:off x="345281" y="3857624"/>
          <a:ext cx="2262189" cy="869157"/>
        </a:xfrm>
        <a:prstGeom prst="rect">
          <a:avLst/>
        </a:prstGeom>
        <a:solidFill>
          <a:srgbClr val="99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全データ</a:t>
          </a:r>
        </a:p>
      </xdr:txBody>
    </xdr:sp>
    <xdr:clientData/>
  </xdr:twoCellAnchor>
  <xdr:twoCellAnchor>
    <xdr:from>
      <xdr:col>0</xdr:col>
      <xdr:colOff>357188</xdr:colOff>
      <xdr:row>21</xdr:row>
      <xdr:rowOff>211931</xdr:rowOff>
    </xdr:from>
    <xdr:to>
      <xdr:col>0</xdr:col>
      <xdr:colOff>2619376</xdr:colOff>
      <xdr:row>25</xdr:row>
      <xdr:rowOff>128588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F8FD916-51DA-4911-9115-BCA2A9596E03}"/>
            </a:ext>
          </a:extLst>
        </xdr:cNvPr>
        <xdr:cNvSpPr txBox="1"/>
      </xdr:nvSpPr>
      <xdr:spPr>
        <a:xfrm>
          <a:off x="357188" y="5057775"/>
          <a:ext cx="2262188" cy="869157"/>
        </a:xfrm>
        <a:prstGeom prst="rect">
          <a:avLst/>
        </a:prstGeom>
        <a:solidFill>
          <a:srgbClr val="99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全データ－（非公開と現用）</a:t>
          </a:r>
          <a:endParaRPr kumimoji="1" lang="en-US" altLang="ja-JP" sz="1100"/>
        </a:p>
      </xdr:txBody>
    </xdr:sp>
    <xdr:clientData/>
  </xdr:twoCellAnchor>
  <xdr:twoCellAnchor>
    <xdr:from>
      <xdr:col>3</xdr:col>
      <xdr:colOff>488155</xdr:colOff>
      <xdr:row>18</xdr:row>
      <xdr:rowOff>59531</xdr:rowOff>
    </xdr:from>
    <xdr:to>
      <xdr:col>3</xdr:col>
      <xdr:colOff>857249</xdr:colOff>
      <xdr:row>19</xdr:row>
      <xdr:rowOff>190500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B0E0C5A7-D473-441A-8998-316E459C0FAF}"/>
            </a:ext>
          </a:extLst>
        </xdr:cNvPr>
        <xdr:cNvSpPr/>
      </xdr:nvSpPr>
      <xdr:spPr>
        <a:xfrm>
          <a:off x="5274468" y="4191000"/>
          <a:ext cx="369094" cy="3690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414338</xdr:colOff>
      <xdr:row>23</xdr:row>
      <xdr:rowOff>9525</xdr:rowOff>
    </xdr:from>
    <xdr:to>
      <xdr:col>2</xdr:col>
      <xdr:colOff>783432</xdr:colOff>
      <xdr:row>24</xdr:row>
      <xdr:rowOff>140494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D985EED7-66DD-471E-8A42-141D1C107A3D}"/>
            </a:ext>
          </a:extLst>
        </xdr:cNvPr>
        <xdr:cNvSpPr/>
      </xdr:nvSpPr>
      <xdr:spPr>
        <a:xfrm>
          <a:off x="4164807" y="5331619"/>
          <a:ext cx="369094" cy="3690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166687</xdr:colOff>
      <xdr:row>15</xdr:row>
      <xdr:rowOff>202406</xdr:rowOff>
    </xdr:from>
    <xdr:to>
      <xdr:col>13</xdr:col>
      <xdr:colOff>440531</xdr:colOff>
      <xdr:row>34</xdr:row>
      <xdr:rowOff>71437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E8378171-7E0F-43E5-A420-D4702005CF37}"/>
            </a:ext>
          </a:extLst>
        </xdr:cNvPr>
        <xdr:cNvSpPr/>
      </xdr:nvSpPr>
      <xdr:spPr>
        <a:xfrm>
          <a:off x="166687" y="3607594"/>
          <a:ext cx="14489907" cy="4405312"/>
        </a:xfrm>
        <a:prstGeom prst="roundRect">
          <a:avLst/>
        </a:prstGeom>
        <a:noFill/>
        <a:ln w="571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104774</xdr:colOff>
      <xdr:row>16</xdr:row>
      <xdr:rowOff>188118</xdr:rowOff>
    </xdr:from>
    <xdr:to>
      <xdr:col>7</xdr:col>
      <xdr:colOff>261936</xdr:colOff>
      <xdr:row>20</xdr:row>
      <xdr:rowOff>140493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CBA40875-8B18-47A0-95CF-168047EEBBDE}"/>
            </a:ext>
          </a:extLst>
        </xdr:cNvPr>
        <xdr:cNvSpPr txBox="1"/>
      </xdr:nvSpPr>
      <xdr:spPr>
        <a:xfrm>
          <a:off x="8153399" y="3843337"/>
          <a:ext cx="2181225" cy="904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②別シートへ①を貼り付け、件数を確認する。</a:t>
          </a:r>
        </a:p>
      </xdr:txBody>
    </xdr:sp>
    <xdr:clientData/>
  </xdr:twoCellAnchor>
  <xdr:twoCellAnchor>
    <xdr:from>
      <xdr:col>5</xdr:col>
      <xdr:colOff>892968</xdr:colOff>
      <xdr:row>18</xdr:row>
      <xdr:rowOff>71437</xdr:rowOff>
    </xdr:from>
    <xdr:to>
      <xdr:col>6</xdr:col>
      <xdr:colOff>71437</xdr:colOff>
      <xdr:row>19</xdr:row>
      <xdr:rowOff>202406</xdr:rowOff>
    </xdr:to>
    <xdr:sp macro="" textlink="">
      <xdr:nvSpPr>
        <xdr:cNvPr id="18" name="矢印: 右 17">
          <a:extLst>
            <a:ext uri="{FF2B5EF4-FFF2-40B4-BE49-F238E27FC236}">
              <a16:creationId xmlns:a16="http://schemas.microsoft.com/office/drawing/2014/main" id="{A765910D-3963-49AF-8150-A469CAC8F40F}"/>
            </a:ext>
          </a:extLst>
        </xdr:cNvPr>
        <xdr:cNvSpPr/>
      </xdr:nvSpPr>
      <xdr:spPr>
        <a:xfrm>
          <a:off x="7750968" y="4202906"/>
          <a:ext cx="369094" cy="3690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78582</xdr:colOff>
      <xdr:row>23</xdr:row>
      <xdr:rowOff>19050</xdr:rowOff>
    </xdr:from>
    <xdr:to>
      <xdr:col>10</xdr:col>
      <xdr:colOff>447676</xdr:colOff>
      <xdr:row>24</xdr:row>
      <xdr:rowOff>150019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FC887A5A-FC18-490F-9D41-18197E8EA56D}"/>
            </a:ext>
          </a:extLst>
        </xdr:cNvPr>
        <xdr:cNvSpPr/>
      </xdr:nvSpPr>
      <xdr:spPr>
        <a:xfrm>
          <a:off x="12222957" y="5341144"/>
          <a:ext cx="369094" cy="3690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66675</xdr:colOff>
      <xdr:row>23</xdr:row>
      <xdr:rowOff>7144</xdr:rowOff>
    </xdr:from>
    <xdr:to>
      <xdr:col>7</xdr:col>
      <xdr:colOff>435769</xdr:colOff>
      <xdr:row>24</xdr:row>
      <xdr:rowOff>138113</xdr:rowOff>
    </xdr:to>
    <xdr:sp macro="" textlink="">
      <xdr:nvSpPr>
        <xdr:cNvPr id="20" name="矢印: 右 19">
          <a:extLst>
            <a:ext uri="{FF2B5EF4-FFF2-40B4-BE49-F238E27FC236}">
              <a16:creationId xmlns:a16="http://schemas.microsoft.com/office/drawing/2014/main" id="{64FE6C76-7A0F-41BE-BDB1-1D97139D9510}"/>
            </a:ext>
          </a:extLst>
        </xdr:cNvPr>
        <xdr:cNvSpPr/>
      </xdr:nvSpPr>
      <xdr:spPr>
        <a:xfrm>
          <a:off x="10139363" y="5329238"/>
          <a:ext cx="369094" cy="3690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376239</xdr:colOff>
      <xdr:row>23</xdr:row>
      <xdr:rowOff>19050</xdr:rowOff>
    </xdr:from>
    <xdr:to>
      <xdr:col>4</xdr:col>
      <xdr:colOff>745333</xdr:colOff>
      <xdr:row>24</xdr:row>
      <xdr:rowOff>150019</xdr:rowOff>
    </xdr:to>
    <xdr:sp macro="" textlink="">
      <xdr:nvSpPr>
        <xdr:cNvPr id="21" name="矢印: 右 20">
          <a:extLst>
            <a:ext uri="{FF2B5EF4-FFF2-40B4-BE49-F238E27FC236}">
              <a16:creationId xmlns:a16="http://schemas.microsoft.com/office/drawing/2014/main" id="{4E31443F-6EA5-46B2-BE70-A544F8BCD305}"/>
            </a:ext>
          </a:extLst>
        </xdr:cNvPr>
        <xdr:cNvSpPr/>
      </xdr:nvSpPr>
      <xdr:spPr>
        <a:xfrm>
          <a:off x="6198395" y="5341144"/>
          <a:ext cx="369094" cy="3690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409576</xdr:colOff>
      <xdr:row>22</xdr:row>
      <xdr:rowOff>195264</xdr:rowOff>
    </xdr:from>
    <xdr:to>
      <xdr:col>6</xdr:col>
      <xdr:colOff>778670</xdr:colOff>
      <xdr:row>24</xdr:row>
      <xdr:rowOff>88108</xdr:rowOff>
    </xdr:to>
    <xdr:sp macro="" textlink="">
      <xdr:nvSpPr>
        <xdr:cNvPr id="22" name="矢印: 右 21">
          <a:extLst>
            <a:ext uri="{FF2B5EF4-FFF2-40B4-BE49-F238E27FC236}">
              <a16:creationId xmlns:a16="http://schemas.microsoft.com/office/drawing/2014/main" id="{A517F53E-5E5C-42BF-90E2-F4E17BA0CE4B}"/>
            </a:ext>
          </a:extLst>
        </xdr:cNvPr>
        <xdr:cNvSpPr/>
      </xdr:nvSpPr>
      <xdr:spPr>
        <a:xfrm>
          <a:off x="8458201" y="5279233"/>
          <a:ext cx="369094" cy="3690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742951</xdr:colOff>
      <xdr:row>21</xdr:row>
      <xdr:rowOff>207169</xdr:rowOff>
    </xdr:from>
    <xdr:to>
      <xdr:col>6</xdr:col>
      <xdr:colOff>392906</xdr:colOff>
      <xdr:row>25</xdr:row>
      <xdr:rowOff>159544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6DD5AFEF-E034-4CBD-97F9-5CF780781DF0}"/>
            </a:ext>
          </a:extLst>
        </xdr:cNvPr>
        <xdr:cNvSpPr txBox="1"/>
      </xdr:nvSpPr>
      <xdr:spPr>
        <a:xfrm>
          <a:off x="6565107" y="5053013"/>
          <a:ext cx="1876424" cy="904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③「公開年度」で当該年度を超えるものがあったら、チェックを外すこと！</a:t>
          </a:r>
        </a:p>
      </xdr:txBody>
    </xdr:sp>
    <xdr:clientData/>
  </xdr:twoCellAnchor>
  <xdr:twoCellAnchor>
    <xdr:from>
      <xdr:col>0</xdr:col>
      <xdr:colOff>383380</xdr:colOff>
      <xdr:row>26</xdr:row>
      <xdr:rowOff>90489</xdr:rowOff>
    </xdr:from>
    <xdr:to>
      <xdr:col>11</xdr:col>
      <xdr:colOff>595312</xdr:colOff>
      <xdr:row>32</xdr:row>
      <xdr:rowOff>226219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FC963F82-1DE6-4CB8-BA5C-9B3180FD3D92}"/>
            </a:ext>
          </a:extLst>
        </xdr:cNvPr>
        <xdr:cNvSpPr txBox="1"/>
      </xdr:nvSpPr>
      <xdr:spPr>
        <a:xfrm>
          <a:off x="383380" y="6126958"/>
          <a:ext cx="13046870" cy="15644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①上記処理が終わったら、２～１０行目のピンク背景のところに、算出した数字を入力する。</a:t>
          </a:r>
          <a:endParaRPr kumimoji="1" lang="en-US" altLang="ja-JP" sz="1400"/>
        </a:p>
        <a:p>
          <a:r>
            <a:rPr kumimoji="1" lang="ja-JP" altLang="en-US" sz="1400"/>
            <a:t>②シートの「市民宛表示バージョン」の内容を「市民宛表示バージョン（掲示用）」へ手入力し、</a:t>
          </a:r>
          <a:r>
            <a:rPr kumimoji="1" lang="en-US" altLang="ja-JP" sz="1400"/>
            <a:t>A3</a:t>
          </a:r>
          <a:r>
            <a:rPr kumimoji="1" lang="ja-JP" altLang="en-US" sz="1400"/>
            <a:t>で印刷出力して、掲示板に貼る。</a:t>
          </a:r>
          <a:endParaRPr kumimoji="1" lang="en-US" altLang="ja-JP" sz="1400"/>
        </a:p>
        <a:p>
          <a:r>
            <a:rPr kumimoji="1" lang="ja-JP" altLang="en-US" sz="1400"/>
            <a:t>③</a:t>
          </a:r>
          <a:r>
            <a:rPr kumimoji="1" lang="en-US" altLang="ja-JP" sz="1400"/>
            <a:t>Excel</a:t>
          </a:r>
          <a:r>
            <a:rPr kumimoji="1" lang="ja-JP" altLang="en-US" sz="1400"/>
            <a:t>自体の複製コピーを一つ作成し、「市民宛表示バージョン（掲示用）」以外のシートを削除したものを館長へ渡す。</a:t>
          </a:r>
        </a:p>
      </xdr:txBody>
    </xdr:sp>
    <xdr:clientData/>
  </xdr:twoCellAnchor>
  <xdr:twoCellAnchor editAs="oneCell">
    <xdr:from>
      <xdr:col>0</xdr:col>
      <xdr:colOff>2024062</xdr:colOff>
      <xdr:row>30</xdr:row>
      <xdr:rowOff>130970</xdr:rowOff>
    </xdr:from>
    <xdr:to>
      <xdr:col>5</xdr:col>
      <xdr:colOff>1062037</xdr:colOff>
      <xdr:row>32</xdr:row>
      <xdr:rowOff>188120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5ECA893E-F2A6-4754-9A9B-15F2EC5F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4062" y="7119939"/>
          <a:ext cx="5895975" cy="533400"/>
        </a:xfrm>
        <a:prstGeom prst="rect">
          <a:avLst/>
        </a:prstGeom>
      </xdr:spPr>
    </xdr:pic>
    <xdr:clientData/>
  </xdr:twoCellAnchor>
  <xdr:twoCellAnchor>
    <xdr:from>
      <xdr:col>0</xdr:col>
      <xdr:colOff>1169194</xdr:colOff>
      <xdr:row>31</xdr:row>
      <xdr:rowOff>126206</xdr:rowOff>
    </xdr:from>
    <xdr:to>
      <xdr:col>0</xdr:col>
      <xdr:colOff>1988344</xdr:colOff>
      <xdr:row>33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DFD2CCB0-1630-4212-8B26-DB8A4DCD4362}"/>
            </a:ext>
          </a:extLst>
        </xdr:cNvPr>
        <xdr:cNvSpPr txBox="1"/>
      </xdr:nvSpPr>
      <xdr:spPr>
        <a:xfrm>
          <a:off x="1169194" y="7353300"/>
          <a:ext cx="819150" cy="3500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〔</a:t>
          </a:r>
          <a:r>
            <a:rPr kumimoji="1" lang="ja-JP" altLang="en-US" sz="1100"/>
            <a:t>参考</a:t>
          </a:r>
          <a:r>
            <a:rPr kumimoji="1" lang="en-US" altLang="ja-JP" sz="1100"/>
            <a:t>〕</a:t>
          </a:r>
          <a:endParaRPr kumimoji="1" lang="ja-JP" altLang="en-US" sz="1100"/>
        </a:p>
      </xdr:txBody>
    </xdr:sp>
    <xdr:clientData/>
  </xdr:twoCellAnchor>
  <xdr:twoCellAnchor>
    <xdr:from>
      <xdr:col>2</xdr:col>
      <xdr:colOff>345281</xdr:colOff>
      <xdr:row>1</xdr:row>
      <xdr:rowOff>238124</xdr:rowOff>
    </xdr:from>
    <xdr:to>
      <xdr:col>4</xdr:col>
      <xdr:colOff>678656</xdr:colOff>
      <xdr:row>3</xdr:row>
      <xdr:rowOff>333374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8F3445CB-EBE3-4096-9712-BB31DA642E56}"/>
            </a:ext>
          </a:extLst>
        </xdr:cNvPr>
        <xdr:cNvSpPr/>
      </xdr:nvSpPr>
      <xdr:spPr>
        <a:xfrm>
          <a:off x="4095750" y="738187"/>
          <a:ext cx="2405062" cy="857250"/>
        </a:xfrm>
        <a:prstGeom prst="roundRect">
          <a:avLst/>
        </a:prstGeom>
        <a:solidFill>
          <a:srgbClr val="CC99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469105</xdr:colOff>
      <xdr:row>1</xdr:row>
      <xdr:rowOff>354807</xdr:rowOff>
    </xdr:from>
    <xdr:to>
      <xdr:col>4</xdr:col>
      <xdr:colOff>583406</xdr:colOff>
      <xdr:row>4</xdr:row>
      <xdr:rowOff>116682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C5092E63-FD68-47D3-BC95-A71AA64E6DEC}"/>
            </a:ext>
          </a:extLst>
        </xdr:cNvPr>
        <xdr:cNvSpPr txBox="1"/>
      </xdr:nvSpPr>
      <xdr:spPr>
        <a:xfrm>
          <a:off x="4219574" y="854870"/>
          <a:ext cx="2185988" cy="904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「月別登録件数集計」</a:t>
          </a:r>
          <a:endParaRPr kumimoji="1" lang="en-US" altLang="ja-JP" sz="1400" b="1"/>
        </a:p>
        <a:p>
          <a:r>
            <a:rPr kumimoji="1" lang="ja-JP" altLang="en-US" sz="1400" baseline="0"/>
            <a:t>    </a:t>
          </a:r>
          <a:r>
            <a:rPr kumimoji="1" lang="ja-JP" altLang="en-US" sz="1400"/>
            <a:t>と一致する。</a:t>
          </a:r>
          <a:endParaRPr kumimoji="1" lang="en-US" altLang="ja-JP" sz="1400"/>
        </a:p>
      </xdr:txBody>
    </xdr:sp>
    <xdr:clientData/>
  </xdr:twoCellAnchor>
  <xdr:twoCellAnchor>
    <xdr:from>
      <xdr:col>1</xdr:col>
      <xdr:colOff>845344</xdr:colOff>
      <xdr:row>3</xdr:row>
      <xdr:rowOff>23811</xdr:rowOff>
    </xdr:from>
    <xdr:to>
      <xdr:col>2</xdr:col>
      <xdr:colOff>345281</xdr:colOff>
      <xdr:row>5</xdr:row>
      <xdr:rowOff>250031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A9AF3D3C-F491-4FA0-B77B-01EFDFC5CD9E}"/>
            </a:ext>
          </a:extLst>
        </xdr:cNvPr>
        <xdr:cNvCxnSpPr/>
      </xdr:nvCxnSpPr>
      <xdr:spPr>
        <a:xfrm flipH="1">
          <a:off x="3559969" y="1285874"/>
          <a:ext cx="535781" cy="726282"/>
        </a:xfrm>
        <a:prstGeom prst="straightConnector1">
          <a:avLst/>
        </a:prstGeom>
        <a:ln w="31750">
          <a:solidFill>
            <a:srgbClr val="CC66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378618</xdr:colOff>
      <xdr:row>10</xdr:row>
      <xdr:rowOff>235743</xdr:rowOff>
    </xdr:from>
    <xdr:to>
      <xdr:col>1</xdr:col>
      <xdr:colOff>511969</xdr:colOff>
      <xdr:row>14</xdr:row>
      <xdr:rowOff>128587</xdr:rowOff>
    </xdr:to>
    <xdr:sp macro="" textlink="">
      <xdr:nvSpPr>
        <xdr:cNvPr id="29" name="四角形: 角を丸くする 28">
          <a:extLst>
            <a:ext uri="{FF2B5EF4-FFF2-40B4-BE49-F238E27FC236}">
              <a16:creationId xmlns:a16="http://schemas.microsoft.com/office/drawing/2014/main" id="{41BE7F80-106D-47E3-B99C-A97C650EE3F8}"/>
            </a:ext>
          </a:extLst>
        </xdr:cNvPr>
        <xdr:cNvSpPr/>
      </xdr:nvSpPr>
      <xdr:spPr>
        <a:xfrm>
          <a:off x="378618" y="3640931"/>
          <a:ext cx="2847976" cy="857250"/>
        </a:xfrm>
        <a:prstGeom prst="roundRect">
          <a:avLst/>
        </a:prstGeom>
        <a:solidFill>
          <a:srgbClr val="CC99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359567</xdr:colOff>
      <xdr:row>11</xdr:row>
      <xdr:rowOff>19050</xdr:rowOff>
    </xdr:from>
    <xdr:to>
      <xdr:col>1</xdr:col>
      <xdr:colOff>476250</xdr:colOff>
      <xdr:row>14</xdr:row>
      <xdr:rowOff>209550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5E0AC28F-A5B5-44DE-9DCE-F5B7B9670F1D}"/>
            </a:ext>
          </a:extLst>
        </xdr:cNvPr>
        <xdr:cNvSpPr txBox="1"/>
      </xdr:nvSpPr>
      <xdr:spPr>
        <a:xfrm>
          <a:off x="359567" y="3674269"/>
          <a:ext cx="2831308" cy="904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「デスクトップ</a:t>
          </a:r>
          <a:r>
            <a:rPr kumimoji="1" lang="en-US" altLang="ja-JP" sz="1400" b="1"/>
            <a:t>Excel</a:t>
          </a:r>
          <a:r>
            <a:rPr kumimoji="1" lang="ja-JP" altLang="en-US" sz="1400" b="1"/>
            <a:t>目録の最後</a:t>
          </a:r>
          <a:endParaRPr kumimoji="1" lang="en-US" altLang="ja-JP" sz="1400" b="1"/>
        </a:p>
        <a:p>
          <a:r>
            <a:rPr kumimoji="1" lang="ja-JP" altLang="en-US" sz="1400" b="1"/>
            <a:t>　の行（－</a:t>
          </a:r>
          <a:r>
            <a:rPr kumimoji="1" lang="en-US" altLang="ja-JP" sz="1400" b="1"/>
            <a:t>1</a:t>
          </a:r>
          <a:r>
            <a:rPr kumimoji="1" lang="ja-JP" altLang="en-US" sz="1400" b="1"/>
            <a:t>）」</a:t>
          </a:r>
          <a:r>
            <a:rPr kumimoji="1" lang="ja-JP" altLang="en-US" sz="1400"/>
            <a:t>と一致する。</a:t>
          </a:r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0CEFA-F6D9-474E-9B95-C9CED3817B59}">
  <sheetPr>
    <pageSetUpPr fitToPage="1"/>
  </sheetPr>
  <dimension ref="A1:F16"/>
  <sheetViews>
    <sheetView tabSelected="1" zoomScale="60" zoomScaleNormal="60" workbookViewId="0">
      <selection activeCell="C11" sqref="C11"/>
    </sheetView>
  </sheetViews>
  <sheetFormatPr defaultRowHeight="17.25" x14ac:dyDescent="0.4"/>
  <cols>
    <col min="1" max="1" width="40.625" style="2" customWidth="1"/>
    <col min="2" max="3" width="35.625" style="2" customWidth="1"/>
    <col min="4" max="4" width="4.625" style="2" customWidth="1"/>
    <col min="5" max="5" width="1.625" style="2" customWidth="1"/>
    <col min="6" max="6" width="70.625" style="2" customWidth="1"/>
    <col min="7" max="16384" width="9" style="2"/>
  </cols>
  <sheetData>
    <row r="1" spans="1:6" s="45" customFormat="1" ht="60" customHeight="1" x14ac:dyDescent="0.4">
      <c r="A1" s="74" t="s">
        <v>36</v>
      </c>
      <c r="B1" s="74"/>
      <c r="C1" s="74"/>
      <c r="D1" s="74"/>
      <c r="E1" s="74"/>
      <c r="F1" s="74"/>
    </row>
    <row r="2" spans="1:6" s="43" customFormat="1" ht="30" customHeight="1" x14ac:dyDescent="0.4">
      <c r="A2" s="44"/>
      <c r="B2" s="44"/>
      <c r="C2" s="44"/>
      <c r="F2" s="44"/>
    </row>
    <row r="3" spans="1:6" s="1" customFormat="1" ht="39.950000000000003" customHeight="1" thickBot="1" x14ac:dyDescent="0.45">
      <c r="F3" s="48" t="s">
        <v>60</v>
      </c>
    </row>
    <row r="4" spans="1:6" s="4" customFormat="1" ht="120" customHeight="1" thickTop="1" x14ac:dyDescent="0.4">
      <c r="A4" s="50" t="s">
        <v>42</v>
      </c>
      <c r="B4" s="51" t="s">
        <v>43</v>
      </c>
      <c r="C4" s="80" t="s">
        <v>38</v>
      </c>
      <c r="D4" s="81"/>
      <c r="E4" s="82"/>
      <c r="F4" s="49" t="s">
        <v>20</v>
      </c>
    </row>
    <row r="5" spans="1:6" ht="60" customHeight="1" x14ac:dyDescent="0.4">
      <c r="A5" s="75" t="s">
        <v>14</v>
      </c>
      <c r="B5" s="83">
        <v>28251</v>
      </c>
      <c r="C5" s="42">
        <v>21832</v>
      </c>
      <c r="D5" s="58"/>
      <c r="E5" s="55"/>
      <c r="F5" s="76" t="s">
        <v>55</v>
      </c>
    </row>
    <row r="6" spans="1:6" ht="60" customHeight="1" x14ac:dyDescent="0.4">
      <c r="A6" s="75"/>
      <c r="B6" s="84"/>
      <c r="C6" s="65">
        <v>77</v>
      </c>
      <c r="D6" s="59" t="s">
        <v>44</v>
      </c>
      <c r="E6" s="56"/>
      <c r="F6" s="77"/>
    </row>
    <row r="7" spans="1:6" ht="60" customHeight="1" x14ac:dyDescent="0.4">
      <c r="A7" s="75" t="s">
        <v>15</v>
      </c>
      <c r="B7" s="83">
        <v>694</v>
      </c>
      <c r="C7" s="40">
        <v>481</v>
      </c>
      <c r="E7" s="52"/>
      <c r="F7" s="76" t="s">
        <v>39</v>
      </c>
    </row>
    <row r="8" spans="1:6" ht="60" customHeight="1" x14ac:dyDescent="0.4">
      <c r="A8" s="75"/>
      <c r="B8" s="84"/>
      <c r="C8" s="65">
        <v>69</v>
      </c>
      <c r="D8" s="60" t="s">
        <v>44</v>
      </c>
      <c r="E8" s="53"/>
      <c r="F8" s="77"/>
    </row>
    <row r="9" spans="1:6" ht="60" customHeight="1" x14ac:dyDescent="0.4">
      <c r="A9" s="78" t="s">
        <v>37</v>
      </c>
      <c r="B9" s="83">
        <v>1171</v>
      </c>
      <c r="C9" s="40">
        <v>777</v>
      </c>
      <c r="D9" s="58"/>
      <c r="E9" s="55"/>
      <c r="F9" s="76" t="s">
        <v>40</v>
      </c>
    </row>
    <row r="10" spans="1:6" ht="60" customHeight="1" thickBot="1" x14ac:dyDescent="0.45">
      <c r="A10" s="78"/>
      <c r="B10" s="85"/>
      <c r="C10" s="65">
        <v>66</v>
      </c>
      <c r="D10" s="60" t="s">
        <v>44</v>
      </c>
      <c r="E10" s="53"/>
      <c r="F10" s="79"/>
    </row>
    <row r="11" spans="1:6" ht="60" customHeight="1" thickTop="1" x14ac:dyDescent="0.4">
      <c r="A11" s="70" t="s">
        <v>41</v>
      </c>
      <c r="B11" s="86">
        <v>30116</v>
      </c>
      <c r="C11" s="41">
        <v>23090</v>
      </c>
      <c r="D11" s="61"/>
      <c r="E11" s="57"/>
      <c r="F11" s="72"/>
    </row>
    <row r="12" spans="1:6" ht="60" customHeight="1" thickBot="1" x14ac:dyDescent="0.45">
      <c r="A12" s="71"/>
      <c r="B12" s="87"/>
      <c r="C12" s="66">
        <v>77</v>
      </c>
      <c r="D12" s="62" t="s">
        <v>44</v>
      </c>
      <c r="E12" s="54"/>
      <c r="F12" s="73"/>
    </row>
    <row r="13" spans="1:6" ht="5.0999999999999996" customHeight="1" thickTop="1" x14ac:dyDescent="0.4">
      <c r="A13" s="36"/>
      <c r="B13" s="37"/>
      <c r="C13" s="38"/>
      <c r="F13" s="39"/>
    </row>
    <row r="14" spans="1:6" s="47" customFormat="1" ht="24.95" customHeight="1" x14ac:dyDescent="0.4">
      <c r="A14" s="46" t="s">
        <v>33</v>
      </c>
    </row>
    <row r="15" spans="1:6" s="47" customFormat="1" ht="24.95" customHeight="1" x14ac:dyDescent="0.4">
      <c r="A15" s="46" t="s">
        <v>54</v>
      </c>
    </row>
    <row r="16" spans="1:6" s="47" customFormat="1" ht="24.95" customHeight="1" x14ac:dyDescent="0.4">
      <c r="A16" s="46" t="s">
        <v>34</v>
      </c>
    </row>
  </sheetData>
  <mergeCells count="14">
    <mergeCell ref="A11:A12"/>
    <mergeCell ref="F11:F12"/>
    <mergeCell ref="A1:F1"/>
    <mergeCell ref="A5:A6"/>
    <mergeCell ref="F5:F6"/>
    <mergeCell ref="A7:A8"/>
    <mergeCell ref="F7:F8"/>
    <mergeCell ref="A9:A10"/>
    <mergeCell ref="F9:F10"/>
    <mergeCell ref="C4:E4"/>
    <mergeCell ref="B5:B6"/>
    <mergeCell ref="B7:B8"/>
    <mergeCell ref="B9:B10"/>
    <mergeCell ref="B11:B12"/>
  </mergeCells>
  <phoneticPr fontId="1"/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DB7E0-D780-4222-B45A-F19B9D666614}">
  <dimension ref="A1:D14"/>
  <sheetViews>
    <sheetView zoomScale="80" zoomScaleNormal="80" workbookViewId="0">
      <selection activeCell="D3" sqref="D3"/>
    </sheetView>
  </sheetViews>
  <sheetFormatPr defaultRowHeight="17.25" x14ac:dyDescent="0.4"/>
  <cols>
    <col min="1" max="1" width="20.25" style="2" customWidth="1"/>
    <col min="2" max="3" width="30" style="2" customWidth="1"/>
    <col min="4" max="4" width="36.25" style="2" customWidth="1"/>
    <col min="5" max="16384" width="9" style="2"/>
  </cols>
  <sheetData>
    <row r="1" spans="1:4" ht="30" customHeight="1" x14ac:dyDescent="0.4">
      <c r="A1" s="91" t="s">
        <v>36</v>
      </c>
      <c r="B1" s="91"/>
      <c r="C1" s="91"/>
      <c r="D1" s="91"/>
    </row>
    <row r="2" spans="1:4" s="1" customFormat="1" ht="30" customHeight="1" x14ac:dyDescent="0.4">
      <c r="D2" s="9" t="s">
        <v>61</v>
      </c>
    </row>
    <row r="3" spans="1:4" s="4" customFormat="1" ht="57" customHeight="1" x14ac:dyDescent="0.4">
      <c r="A3" s="3" t="s">
        <v>17</v>
      </c>
      <c r="B3" s="34" t="s">
        <v>35</v>
      </c>
      <c r="C3" s="34" t="s">
        <v>4</v>
      </c>
      <c r="D3" s="10" t="s">
        <v>20</v>
      </c>
    </row>
    <row r="4" spans="1:4" ht="36" customHeight="1" x14ac:dyDescent="0.4">
      <c r="A4" s="93" t="s">
        <v>16</v>
      </c>
      <c r="B4" s="30">
        <f>集計!C7</f>
        <v>28251</v>
      </c>
      <c r="C4" s="30">
        <f>集計!C10</f>
        <v>21832</v>
      </c>
      <c r="D4" s="89" t="s">
        <v>55</v>
      </c>
    </row>
    <row r="5" spans="1:4" ht="36" customHeight="1" x14ac:dyDescent="0.4">
      <c r="A5" s="93"/>
      <c r="B5" s="31"/>
      <c r="C5" s="67">
        <f>ROUND(C4/$B$4,2)</f>
        <v>0.77</v>
      </c>
      <c r="D5" s="90"/>
    </row>
    <row r="6" spans="1:4" ht="36" customHeight="1" x14ac:dyDescent="0.4">
      <c r="A6" s="93" t="s">
        <v>18</v>
      </c>
      <c r="B6" s="30">
        <f>集計!D7</f>
        <v>694</v>
      </c>
      <c r="C6" s="30">
        <f>集計!D10</f>
        <v>481</v>
      </c>
      <c r="D6" s="89" t="s">
        <v>29</v>
      </c>
    </row>
    <row r="7" spans="1:4" ht="36" customHeight="1" x14ac:dyDescent="0.4">
      <c r="A7" s="93"/>
      <c r="B7" s="32"/>
      <c r="C7" s="67">
        <f>ROUND(C6/$B$6,2)</f>
        <v>0.69</v>
      </c>
      <c r="D7" s="90"/>
    </row>
    <row r="8" spans="1:4" ht="36" customHeight="1" x14ac:dyDescent="0.4">
      <c r="A8" s="88" t="s">
        <v>2</v>
      </c>
      <c r="B8" s="30">
        <f>集計!E7</f>
        <v>1171</v>
      </c>
      <c r="C8" s="30">
        <f>集計!E10</f>
        <v>777</v>
      </c>
      <c r="D8" s="89" t="s">
        <v>30</v>
      </c>
    </row>
    <row r="9" spans="1:4" ht="36" customHeight="1" thickBot="1" x14ac:dyDescent="0.45">
      <c r="A9" s="88"/>
      <c r="B9" s="32"/>
      <c r="C9" s="67">
        <f>ROUND(C8/$B$8,2)</f>
        <v>0.66</v>
      </c>
      <c r="D9" s="90"/>
    </row>
    <row r="10" spans="1:4" ht="36" customHeight="1" thickTop="1" x14ac:dyDescent="0.4">
      <c r="A10" s="92" t="s">
        <v>19</v>
      </c>
      <c r="B10" s="33">
        <f>集計!B7</f>
        <v>30116</v>
      </c>
      <c r="C10" s="33">
        <f>集計!B10</f>
        <v>23090</v>
      </c>
      <c r="D10" s="94"/>
    </row>
    <row r="11" spans="1:4" ht="36" customHeight="1" x14ac:dyDescent="0.4">
      <c r="A11" s="93"/>
      <c r="B11" s="32"/>
      <c r="C11" s="67">
        <f>ROUND(C10/$B$10,2)</f>
        <v>0.77</v>
      </c>
      <c r="D11" s="90"/>
    </row>
    <row r="12" spans="1:4" ht="30" customHeight="1" x14ac:dyDescent="0.4">
      <c r="A12" s="2" t="s">
        <v>33</v>
      </c>
    </row>
    <row r="13" spans="1:4" ht="30" customHeight="1" x14ac:dyDescent="0.4">
      <c r="A13" s="2" t="s">
        <v>53</v>
      </c>
    </row>
    <row r="14" spans="1:4" ht="30" customHeight="1" x14ac:dyDescent="0.4">
      <c r="A14" s="2" t="s">
        <v>34</v>
      </c>
    </row>
  </sheetData>
  <mergeCells count="9">
    <mergeCell ref="A8:A9"/>
    <mergeCell ref="D8:D9"/>
    <mergeCell ref="A1:D1"/>
    <mergeCell ref="A10:A11"/>
    <mergeCell ref="D10:D11"/>
    <mergeCell ref="A4:A5"/>
    <mergeCell ref="D4:D5"/>
    <mergeCell ref="A6:A7"/>
    <mergeCell ref="D6:D7"/>
  </mergeCells>
  <phoneticPr fontId="1"/>
  <printOptions horizontalCentered="1" verticalCentered="1"/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90300-CD1F-4CEF-B101-DD0D268BE92D}">
  <dimension ref="A1:G13"/>
  <sheetViews>
    <sheetView zoomScale="80" zoomScaleNormal="80" workbookViewId="0">
      <selection sqref="A1:G1"/>
    </sheetView>
  </sheetViews>
  <sheetFormatPr defaultRowHeight="17.25" x14ac:dyDescent="0.4"/>
  <cols>
    <col min="1" max="1" width="13.625" style="2" customWidth="1"/>
    <col min="2" max="6" width="12.625" style="2" customWidth="1"/>
    <col min="7" max="7" width="31.875" style="2" customWidth="1"/>
    <col min="8" max="16384" width="9" style="2"/>
  </cols>
  <sheetData>
    <row r="1" spans="1:7" ht="30" customHeight="1" x14ac:dyDescent="0.4">
      <c r="A1" s="91" t="s">
        <v>11</v>
      </c>
      <c r="B1" s="91"/>
      <c r="C1" s="91"/>
      <c r="D1" s="91"/>
      <c r="E1" s="91"/>
      <c r="F1" s="91"/>
      <c r="G1" s="91"/>
    </row>
    <row r="2" spans="1:7" s="1" customFormat="1" ht="30" customHeight="1" x14ac:dyDescent="0.4">
      <c r="G2" s="9" t="s">
        <v>61</v>
      </c>
    </row>
    <row r="3" spans="1:7" s="4" customFormat="1" ht="57" customHeight="1" thickBot="1" x14ac:dyDescent="0.45">
      <c r="A3" s="3" t="s">
        <v>10</v>
      </c>
      <c r="B3" s="35" t="s">
        <v>9</v>
      </c>
      <c r="C3" s="35" t="s">
        <v>4</v>
      </c>
      <c r="D3" s="34" t="s">
        <v>5</v>
      </c>
      <c r="E3" s="35" t="s">
        <v>6</v>
      </c>
      <c r="F3" s="10" t="s">
        <v>7</v>
      </c>
      <c r="G3" s="10" t="s">
        <v>13</v>
      </c>
    </row>
    <row r="4" spans="1:7" ht="36" customHeight="1" thickTop="1" x14ac:dyDescent="0.4">
      <c r="A4" s="92" t="s">
        <v>8</v>
      </c>
      <c r="B4" s="8">
        <f>集計!B7</f>
        <v>30116</v>
      </c>
      <c r="C4" s="8">
        <f>集計!B10</f>
        <v>23090</v>
      </c>
      <c r="D4" s="8">
        <f>集計!B7</f>
        <v>30116</v>
      </c>
      <c r="E4" s="8">
        <f>集計!B10</f>
        <v>23090</v>
      </c>
      <c r="F4" s="8">
        <v>0</v>
      </c>
      <c r="G4" s="94" t="s">
        <v>12</v>
      </c>
    </row>
    <row r="5" spans="1:7" ht="36" customHeight="1" x14ac:dyDescent="0.4">
      <c r="A5" s="93"/>
      <c r="B5" s="7"/>
      <c r="C5" s="68">
        <f>ROUND(C4/$B$4,2)</f>
        <v>0.77</v>
      </c>
      <c r="D5" s="68">
        <f>ROUND(D4/$B$4,2)</f>
        <v>1</v>
      </c>
      <c r="E5" s="68">
        <f>ROUND(E4/$B$4,2)</f>
        <v>0.77</v>
      </c>
      <c r="F5" s="68">
        <f>ROUND(F4/$B$4,2)</f>
        <v>0</v>
      </c>
      <c r="G5" s="90"/>
    </row>
    <row r="6" spans="1:7" ht="36" customHeight="1" x14ac:dyDescent="0.4">
      <c r="A6" s="93" t="s">
        <v>14</v>
      </c>
      <c r="B6" s="5">
        <f>集計!C7</f>
        <v>28251</v>
      </c>
      <c r="C6" s="5">
        <f>集計!C10</f>
        <v>21832</v>
      </c>
      <c r="D6" s="5">
        <f>集計!C7</f>
        <v>28251</v>
      </c>
      <c r="E6" s="5">
        <f>集計!C10</f>
        <v>21832</v>
      </c>
      <c r="F6" s="5">
        <v>0</v>
      </c>
      <c r="G6" s="89" t="s">
        <v>58</v>
      </c>
    </row>
    <row r="7" spans="1:7" ht="36" customHeight="1" x14ac:dyDescent="0.4">
      <c r="A7" s="93"/>
      <c r="B7" s="6"/>
      <c r="C7" s="68">
        <f>ROUND(C6/$B$6,2)</f>
        <v>0.77</v>
      </c>
      <c r="D7" s="68">
        <f>ROUND(D6/$B$6,2)</f>
        <v>1</v>
      </c>
      <c r="E7" s="68">
        <f>ROUND(E6/$B$6,2)</f>
        <v>0.77</v>
      </c>
      <c r="F7" s="68">
        <f>ROUND(F6/$B$6,2)</f>
        <v>0</v>
      </c>
      <c r="G7" s="90"/>
    </row>
    <row r="8" spans="1:7" ht="36" customHeight="1" x14ac:dyDescent="0.4">
      <c r="A8" s="93" t="s">
        <v>15</v>
      </c>
      <c r="B8" s="5">
        <f>集計!D7</f>
        <v>694</v>
      </c>
      <c r="C8" s="5">
        <f>集計!D10</f>
        <v>481</v>
      </c>
      <c r="D8" s="5">
        <f>集計!D7</f>
        <v>694</v>
      </c>
      <c r="E8" s="5">
        <f>集計!D10</f>
        <v>481</v>
      </c>
      <c r="F8" s="5">
        <v>0</v>
      </c>
      <c r="G8" s="89" t="s">
        <v>56</v>
      </c>
    </row>
    <row r="9" spans="1:7" ht="36" customHeight="1" x14ac:dyDescent="0.4">
      <c r="A9" s="93"/>
      <c r="B9" s="7"/>
      <c r="C9" s="68">
        <f>ROUND(C8/$B$8,2)</f>
        <v>0.69</v>
      </c>
      <c r="D9" s="68">
        <f>ROUND(D8/$B$8,2)</f>
        <v>1</v>
      </c>
      <c r="E9" s="68">
        <f>ROUND(E8/$B$8,2)</f>
        <v>0.69</v>
      </c>
      <c r="F9" s="68">
        <f>ROUND(F8/$B$8,2)</f>
        <v>0</v>
      </c>
      <c r="G9" s="90"/>
    </row>
    <row r="10" spans="1:7" ht="36" customHeight="1" x14ac:dyDescent="0.4">
      <c r="A10" s="88" t="s">
        <v>59</v>
      </c>
      <c r="B10" s="5">
        <f>集計!E7</f>
        <v>1171</v>
      </c>
      <c r="C10" s="69">
        <f>集計!E10</f>
        <v>777</v>
      </c>
      <c r="D10" s="5">
        <f>集計!E7</f>
        <v>1171</v>
      </c>
      <c r="E10" s="5">
        <f>集計!E10</f>
        <v>777</v>
      </c>
      <c r="F10" s="5">
        <v>0</v>
      </c>
      <c r="G10" s="89" t="s">
        <v>57</v>
      </c>
    </row>
    <row r="11" spans="1:7" ht="36" customHeight="1" x14ac:dyDescent="0.4">
      <c r="A11" s="88"/>
      <c r="B11" s="7"/>
      <c r="C11" s="68">
        <f>ROUND(C10/$B$10,2)</f>
        <v>0.66</v>
      </c>
      <c r="D11" s="68">
        <f>ROUND(D10/$B$10,2)</f>
        <v>1</v>
      </c>
      <c r="E11" s="68">
        <f>ROUND(E10/$B$10,2)</f>
        <v>0.66</v>
      </c>
      <c r="F11" s="68">
        <f>ROUND(F10/$B$10,2)</f>
        <v>0</v>
      </c>
      <c r="G11" s="90"/>
    </row>
    <row r="12" spans="1:7" ht="30" customHeight="1" x14ac:dyDescent="0.4">
      <c r="A12" s="2" t="s">
        <v>31</v>
      </c>
    </row>
    <row r="13" spans="1:7" ht="30" customHeight="1" x14ac:dyDescent="0.4">
      <c r="A13" s="2" t="s">
        <v>32</v>
      </c>
    </row>
  </sheetData>
  <mergeCells count="9">
    <mergeCell ref="A1:G1"/>
    <mergeCell ref="G6:G7"/>
    <mergeCell ref="A8:A9"/>
    <mergeCell ref="G8:G9"/>
    <mergeCell ref="A10:A11"/>
    <mergeCell ref="G10:G11"/>
    <mergeCell ref="A4:A5"/>
    <mergeCell ref="G4:G5"/>
    <mergeCell ref="A6:A7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26E08-43CC-46C4-AA59-C3337BC98BAF}">
  <sheetPr>
    <pageSetUpPr fitToPage="1"/>
  </sheetPr>
  <dimension ref="A1:G40"/>
  <sheetViews>
    <sheetView zoomScale="80" zoomScaleNormal="80" workbookViewId="0">
      <selection activeCell="A5" sqref="A5"/>
    </sheetView>
  </sheetViews>
  <sheetFormatPr defaultRowHeight="18.75" x14ac:dyDescent="0.4"/>
  <cols>
    <col min="1" max="1" width="35.625" customWidth="1"/>
    <col min="2" max="5" width="13.625" customWidth="1"/>
    <col min="6" max="6" width="15.625" customWidth="1"/>
    <col min="7" max="7" width="26.625" customWidth="1"/>
  </cols>
  <sheetData>
    <row r="1" spans="1:7" s="14" customFormat="1" ht="39.950000000000003" customHeight="1" x14ac:dyDescent="0.4">
      <c r="A1" s="13" t="s">
        <v>28</v>
      </c>
    </row>
    <row r="2" spans="1:7" ht="30" customHeight="1" x14ac:dyDescent="0.4">
      <c r="A2" s="95" t="s">
        <v>21</v>
      </c>
      <c r="B2" s="96"/>
    </row>
    <row r="3" spans="1:7" ht="30" customHeight="1" x14ac:dyDescent="0.4">
      <c r="A3" s="97" t="s">
        <v>22</v>
      </c>
      <c r="B3" s="98"/>
      <c r="C3" s="11"/>
      <c r="D3" s="11"/>
      <c r="E3" s="11"/>
      <c r="F3" s="12"/>
    </row>
    <row r="4" spans="1:7" s="18" customFormat="1" ht="30" customHeight="1" x14ac:dyDescent="0.4">
      <c r="A4" s="99">
        <v>30116</v>
      </c>
      <c r="B4" s="100"/>
      <c r="C4" s="15"/>
      <c r="D4" s="15"/>
      <c r="E4" s="15"/>
      <c r="F4" s="16"/>
      <c r="G4" s="17"/>
    </row>
    <row r="5" spans="1:7" ht="9.9499999999999993" customHeight="1" thickBot="1" x14ac:dyDescent="0.45"/>
    <row r="6" spans="1:7" ht="30" customHeight="1" thickTop="1" x14ac:dyDescent="0.4">
      <c r="A6" s="64" t="s">
        <v>23</v>
      </c>
      <c r="B6" s="26" t="s">
        <v>3</v>
      </c>
      <c r="C6" s="27" t="s">
        <v>0</v>
      </c>
      <c r="D6" s="28" t="s">
        <v>1</v>
      </c>
      <c r="E6" s="29" t="s">
        <v>2</v>
      </c>
      <c r="F6" s="21" t="s">
        <v>24</v>
      </c>
    </row>
    <row r="7" spans="1:7" s="18" customFormat="1" ht="30" customHeight="1" thickBot="1" x14ac:dyDescent="0.45">
      <c r="A7" s="63" t="s">
        <v>27</v>
      </c>
      <c r="B7" s="25">
        <f>C7+D7+E7</f>
        <v>30116</v>
      </c>
      <c r="C7" s="24">
        <v>28251</v>
      </c>
      <c r="D7" s="22">
        <v>694</v>
      </c>
      <c r="E7" s="23">
        <v>1171</v>
      </c>
      <c r="F7" s="19"/>
    </row>
    <row r="8" spans="1:7" ht="9.9499999999999993" customHeight="1" thickTop="1" thickBot="1" x14ac:dyDescent="0.45">
      <c r="C8" s="20"/>
      <c r="D8" s="20"/>
      <c r="E8" s="20"/>
    </row>
    <row r="9" spans="1:7" ht="30" customHeight="1" thickTop="1" x14ac:dyDescent="0.4">
      <c r="A9" s="64" t="s">
        <v>25</v>
      </c>
      <c r="B9" s="26" t="s">
        <v>3</v>
      </c>
      <c r="C9" s="27" t="s">
        <v>0</v>
      </c>
      <c r="D9" s="28" t="s">
        <v>1</v>
      </c>
      <c r="E9" s="29" t="s">
        <v>2</v>
      </c>
      <c r="F9" s="21" t="s">
        <v>46</v>
      </c>
    </row>
    <row r="10" spans="1:7" s="18" customFormat="1" ht="30" customHeight="1" thickBot="1" x14ac:dyDescent="0.45">
      <c r="A10" s="63" t="s">
        <v>45</v>
      </c>
      <c r="B10" s="25">
        <f>C10+D10+E10</f>
        <v>23090</v>
      </c>
      <c r="C10" s="24">
        <v>21832</v>
      </c>
      <c r="D10" s="22">
        <v>481</v>
      </c>
      <c r="E10" s="23">
        <v>777</v>
      </c>
      <c r="F10" s="20" t="s">
        <v>26</v>
      </c>
    </row>
    <row r="11" spans="1:7" ht="19.5" thickTop="1" x14ac:dyDescent="0.4"/>
    <row r="16" spans="1:7" x14ac:dyDescent="0.4">
      <c r="C16" s="20"/>
      <c r="D16" s="20"/>
      <c r="E16" s="20"/>
    </row>
    <row r="36" customFormat="1" x14ac:dyDescent="0.4"/>
    <row r="37" customFormat="1" x14ac:dyDescent="0.4"/>
    <row r="38" customFormat="1" x14ac:dyDescent="0.4"/>
    <row r="39" customFormat="1" x14ac:dyDescent="0.4"/>
    <row r="40" customFormat="1" x14ac:dyDescent="0.4"/>
  </sheetData>
  <mergeCells count="3">
    <mergeCell ref="A2:B2"/>
    <mergeCell ref="A3:B3"/>
    <mergeCell ref="A4:B4"/>
  </mergeCells>
  <phoneticPr fontId="1"/>
  <pageMargins left="0.7" right="0.7" top="0.75" bottom="0.75" header="0.3" footer="0.3"/>
  <pageSetup paperSize="9" scale="6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37E13-E9E0-4580-8E72-F627BB9B36C0}">
  <dimension ref="A1:A7"/>
  <sheetViews>
    <sheetView workbookViewId="0">
      <selection activeCell="F9" sqref="F9"/>
    </sheetView>
  </sheetViews>
  <sheetFormatPr defaultRowHeight="18.75" x14ac:dyDescent="0.4"/>
  <sheetData>
    <row r="1" spans="1:1" x14ac:dyDescent="0.4">
      <c r="A1" t="s">
        <v>50</v>
      </c>
    </row>
    <row r="2" spans="1:1" x14ac:dyDescent="0.4">
      <c r="A2" t="s">
        <v>47</v>
      </c>
    </row>
    <row r="3" spans="1:1" x14ac:dyDescent="0.4">
      <c r="A3" t="s">
        <v>48</v>
      </c>
    </row>
    <row r="4" spans="1:1" x14ac:dyDescent="0.4">
      <c r="A4" t="s">
        <v>49</v>
      </c>
    </row>
    <row r="6" spans="1:1" x14ac:dyDescent="0.4">
      <c r="A6" t="s">
        <v>51</v>
      </c>
    </row>
    <row r="7" spans="1:1" x14ac:dyDescent="0.4">
      <c r="A7" t="s">
        <v>52</v>
      </c>
    </row>
  </sheetData>
  <phoneticPr fontId="1"/>
  <pageMargins left="0.7" right="0.7" top="0.75" bottom="0.75" header="0.3" footer="0.3"/>
  <pageSetup paperSize="8" orientation="landscape" horizontalDpi="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市民宛表示バージョン(掲示用)</vt:lpstr>
      <vt:lpstr>市民宛表示バージョン</vt:lpstr>
      <vt:lpstr>国立公文書館バージョン</vt:lpstr>
      <vt:lpstr>集計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2025-09-25T06:08:25Z</cp:lastPrinted>
  <dcterms:created xsi:type="dcterms:W3CDTF">2020-11-10T04:04:01Z</dcterms:created>
  <dcterms:modified xsi:type="dcterms:W3CDTF">2025-09-25T06:09:09Z</dcterms:modified>
</cp:coreProperties>
</file>