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90" windowHeight="7005" tabRatio="852"/>
  </bookViews>
  <sheets>
    <sheet name="産業連関表" sheetId="3" r:id="rId1"/>
    <sheet name="財･サービスの流れ" sheetId="17" r:id="rId2"/>
    <sheet name="波及効果分析シート" sheetId="1" r:id="rId3"/>
    <sheet name="経済波及効果_フロー" sheetId="21" r:id="rId4"/>
  </sheets>
  <definedNames>
    <definedName name="_xlnm._FilterDatabase" localSheetId="0" hidden="1">産業連関表!#REF!</definedName>
    <definedName name="AS2DocOpenMode" hidden="1">"AS2DocumentEdit"</definedName>
    <definedName name="_xlnm.Print_Area" localSheetId="3">経済波及効果_フロー!$B$1:$J$50</definedName>
    <definedName name="_xlnm.Print_Area" localSheetId="2">波及効果分析シート!$A$1:$AE$83</definedName>
    <definedName name="Z_61AEF7AD_C99A_4892_838E_B3DAD24DBA71_.wvu.PrintArea" localSheetId="2" hidden="1">波及効果分析シート!$A$1:$AE$83</definedName>
    <definedName name="Z_AF41C1E2_BA13_4899_B33F_CB2523EE64BC_.wvu.PrintArea" localSheetId="2" hidden="1">波及効果分析シート!$A$1:$AE$83</definedName>
  </definedNames>
  <calcPr calcId="145621"/>
  <customWorkbookViews>
    <customWorkbookView name="Shotaro Yabuki - 個人用ビュー" guid="{61AEF7AD-C99A-4892-838E-B3DAD24DBA71}" mergeInterval="0" personalView="1" maximized="1" windowWidth="1014" windowHeight="524" tabRatio="876" activeSheetId="1" showComments="commIndAndComment"/>
    <customWorkbookView name="z - 個人用ビュー" guid="{AF41C1E2-BA13-4899-B33F-CB2523EE64BC}" mergeInterval="0" personalView="1" maximized="1" windowWidth="1362" windowHeight="627" tabRatio="876" activeSheetId="2"/>
  </customWorkbookViews>
</workbook>
</file>

<file path=xl/calcChain.xml><?xml version="1.0" encoding="utf-8"?>
<calcChain xmlns="http://schemas.openxmlformats.org/spreadsheetml/2006/main">
  <c r="C2" i="21" l="1"/>
  <c r="E84" i="1" l="1"/>
  <c r="C4" i="21" s="1"/>
  <c r="Q84" i="1" l="1"/>
  <c r="G72" i="1" l="1"/>
  <c r="G46" i="1" l="1"/>
  <c r="G56" i="1"/>
  <c r="G6" i="1"/>
  <c r="G19" i="1"/>
  <c r="G9" i="1"/>
  <c r="G51" i="1"/>
  <c r="G83" i="1"/>
  <c r="G39" i="1"/>
  <c r="G61" i="1"/>
  <c r="G18" i="1"/>
  <c r="G62" i="1"/>
  <c r="H72" i="1"/>
  <c r="I72" i="1"/>
  <c r="G24" i="1"/>
  <c r="G36" i="1"/>
  <c r="G71" i="1"/>
  <c r="G26" i="1"/>
  <c r="G50" i="1"/>
  <c r="G33" i="1"/>
  <c r="G68" i="1"/>
  <c r="G38" i="1"/>
  <c r="G57" i="1"/>
  <c r="G58" i="1"/>
  <c r="G14" i="1"/>
  <c r="G25" i="1"/>
  <c r="G80" i="1" l="1"/>
  <c r="G29" i="1"/>
  <c r="G64" i="1"/>
  <c r="G40" i="1"/>
  <c r="G63" i="1"/>
  <c r="G59" i="1"/>
  <c r="G22" i="1"/>
  <c r="G52" i="1"/>
  <c r="G53" i="1"/>
  <c r="G28" i="1"/>
  <c r="G31" i="1"/>
  <c r="G15" i="1"/>
  <c r="I14" i="1"/>
  <c r="H14" i="1"/>
  <c r="H57" i="1"/>
  <c r="I57" i="1"/>
  <c r="H68" i="1"/>
  <c r="I68" i="1"/>
  <c r="H50" i="1"/>
  <c r="I50" i="1"/>
  <c r="H71" i="1"/>
  <c r="I71" i="1"/>
  <c r="H24" i="1"/>
  <c r="I24" i="1"/>
  <c r="H62" i="1"/>
  <c r="I62" i="1"/>
  <c r="I61" i="1"/>
  <c r="H61" i="1"/>
  <c r="H83" i="1"/>
  <c r="I83" i="1"/>
  <c r="I9" i="1"/>
  <c r="H9" i="1"/>
  <c r="H19" i="1"/>
  <c r="I19" i="1"/>
  <c r="I56" i="1"/>
  <c r="H56" i="1"/>
  <c r="G48" i="1"/>
  <c r="G82" i="1"/>
  <c r="G78" i="1"/>
  <c r="G12" i="1"/>
  <c r="G67" i="1"/>
  <c r="G75" i="1"/>
  <c r="G47" i="1"/>
  <c r="G34" i="1"/>
  <c r="G44" i="1"/>
  <c r="G60" i="1"/>
  <c r="G69" i="1"/>
  <c r="G21" i="1"/>
  <c r="G35" i="1"/>
  <c r="G27" i="1"/>
  <c r="G65" i="1"/>
  <c r="G42" i="1"/>
  <c r="G73" i="1"/>
  <c r="G11" i="1"/>
  <c r="G81" i="1"/>
  <c r="G76" i="1"/>
  <c r="G37" i="1"/>
  <c r="G13" i="1"/>
  <c r="G79" i="1"/>
  <c r="G77" i="1"/>
  <c r="G55" i="1"/>
  <c r="G43" i="1"/>
  <c r="G49" i="1"/>
  <c r="G16" i="1"/>
  <c r="G32" i="1"/>
  <c r="H25" i="1"/>
  <c r="I25" i="1"/>
  <c r="I58" i="1"/>
  <c r="H58" i="1"/>
  <c r="I38" i="1"/>
  <c r="H38" i="1"/>
  <c r="I33" i="1"/>
  <c r="H33" i="1"/>
  <c r="I26" i="1"/>
  <c r="H26" i="1"/>
  <c r="I36" i="1"/>
  <c r="H36" i="1"/>
  <c r="I18" i="1"/>
  <c r="H18" i="1"/>
  <c r="I39" i="1"/>
  <c r="H39" i="1"/>
  <c r="I51" i="1"/>
  <c r="H51" i="1"/>
  <c r="I6" i="1"/>
  <c r="H6" i="1"/>
  <c r="H46" i="1"/>
  <c r="I46" i="1"/>
  <c r="G45" i="1" l="1"/>
  <c r="I32" i="1"/>
  <c r="H32" i="1"/>
  <c r="H49" i="1"/>
  <c r="I49" i="1"/>
  <c r="H55" i="1"/>
  <c r="I55" i="1"/>
  <c r="H79" i="1"/>
  <c r="I79" i="1"/>
  <c r="I13" i="1"/>
  <c r="H13" i="1"/>
  <c r="H76" i="1"/>
  <c r="I76" i="1"/>
  <c r="I11" i="1"/>
  <c r="H11" i="1"/>
  <c r="I42" i="1"/>
  <c r="H42" i="1"/>
  <c r="H27" i="1"/>
  <c r="I27" i="1"/>
  <c r="I21" i="1"/>
  <c r="H21" i="1"/>
  <c r="H60" i="1"/>
  <c r="I60" i="1"/>
  <c r="I44" i="1"/>
  <c r="H44" i="1"/>
  <c r="I47" i="1"/>
  <c r="H47" i="1"/>
  <c r="I67" i="1"/>
  <c r="H67" i="1"/>
  <c r="I78" i="1"/>
  <c r="H78" i="1"/>
  <c r="H48" i="1"/>
  <c r="I48" i="1"/>
  <c r="G4" i="1"/>
  <c r="I31" i="1"/>
  <c r="H31" i="1"/>
  <c r="I53" i="1"/>
  <c r="H53" i="1"/>
  <c r="I22" i="1"/>
  <c r="H22" i="1"/>
  <c r="I63" i="1"/>
  <c r="H63" i="1"/>
  <c r="H64" i="1"/>
  <c r="I64" i="1"/>
  <c r="I80" i="1"/>
  <c r="H80" i="1"/>
  <c r="G23" i="1"/>
  <c r="G20" i="1"/>
  <c r="G74" i="1"/>
  <c r="G30" i="1"/>
  <c r="G17" i="1"/>
  <c r="G8" i="1"/>
  <c r="G41" i="1"/>
  <c r="G54" i="1"/>
  <c r="G10" i="1"/>
  <c r="H16" i="1"/>
  <c r="I16" i="1"/>
  <c r="H43" i="1"/>
  <c r="I43" i="1"/>
  <c r="H77" i="1"/>
  <c r="I77" i="1"/>
  <c r="I37" i="1"/>
  <c r="H37" i="1"/>
  <c r="H81" i="1"/>
  <c r="I81" i="1"/>
  <c r="I73" i="1"/>
  <c r="H73" i="1"/>
  <c r="I65" i="1"/>
  <c r="H65" i="1"/>
  <c r="H35" i="1"/>
  <c r="I35" i="1"/>
  <c r="I69" i="1"/>
  <c r="H69" i="1"/>
  <c r="I34" i="1"/>
  <c r="H34" i="1"/>
  <c r="I75" i="1"/>
  <c r="H75" i="1"/>
  <c r="I12" i="1"/>
  <c r="H12" i="1"/>
  <c r="I82" i="1"/>
  <c r="H82" i="1"/>
  <c r="H15" i="1"/>
  <c r="I15" i="1"/>
  <c r="I28" i="1"/>
  <c r="H28" i="1"/>
  <c r="H52" i="1"/>
  <c r="I52" i="1"/>
  <c r="H59" i="1"/>
  <c r="I59" i="1"/>
  <c r="I40" i="1"/>
  <c r="H40" i="1"/>
  <c r="I29" i="1"/>
  <c r="H29" i="1"/>
  <c r="I54" i="1" l="1"/>
  <c r="H54" i="1"/>
  <c r="I8" i="1"/>
  <c r="H8" i="1"/>
  <c r="I30" i="1"/>
  <c r="H30" i="1"/>
  <c r="I20" i="1"/>
  <c r="H20" i="1"/>
  <c r="I4" i="1"/>
  <c r="H4" i="1"/>
  <c r="H10" i="1"/>
  <c r="I10" i="1"/>
  <c r="I41" i="1"/>
  <c r="H41" i="1"/>
  <c r="H17" i="1"/>
  <c r="I17" i="1"/>
  <c r="I74" i="1"/>
  <c r="H74" i="1"/>
  <c r="I23" i="1"/>
  <c r="H23" i="1"/>
  <c r="I45" i="1"/>
  <c r="H45" i="1"/>
  <c r="G70" i="1" l="1"/>
  <c r="H70" i="1" l="1"/>
  <c r="I70" i="1"/>
  <c r="G7" i="1" l="1"/>
  <c r="G5" i="1"/>
  <c r="H7" i="1" l="1"/>
  <c r="I7" i="1"/>
  <c r="H5" i="1"/>
  <c r="I5" i="1"/>
  <c r="G66" i="1" l="1"/>
  <c r="J4" i="1" l="1" a="1"/>
  <c r="G84" i="1"/>
  <c r="C9" i="21" s="1"/>
  <c r="I66" i="1"/>
  <c r="I84" i="1" s="1"/>
  <c r="H15" i="21" s="1"/>
  <c r="H66" i="1"/>
  <c r="H84" i="1" s="1"/>
  <c r="F15" i="21" s="1"/>
  <c r="J4" i="1" l="1"/>
  <c r="L4" i="1" s="1"/>
  <c r="J76" i="1"/>
  <c r="L76" i="1" s="1"/>
  <c r="J18" i="1"/>
  <c r="L18" i="1" s="1"/>
  <c r="J45" i="1"/>
  <c r="L45" i="1" s="1"/>
  <c r="J82" i="1"/>
  <c r="L82" i="1" s="1"/>
  <c r="J10" i="1"/>
  <c r="L10" i="1" s="1"/>
  <c r="J27" i="1"/>
  <c r="L27" i="1" s="1"/>
  <c r="J70" i="1"/>
  <c r="L70" i="1" s="1"/>
  <c r="J75" i="1"/>
  <c r="L75" i="1" s="1"/>
  <c r="J55" i="1"/>
  <c r="L55" i="1" s="1"/>
  <c r="J23" i="1"/>
  <c r="L23" i="1" s="1"/>
  <c r="J21" i="1"/>
  <c r="L21" i="1" s="1"/>
  <c r="J33" i="1"/>
  <c r="L33" i="1" s="1"/>
  <c r="J42" i="1"/>
  <c r="L42" i="1" s="1"/>
  <c r="J11" i="1"/>
  <c r="L11" i="1" s="1"/>
  <c r="J61" i="1"/>
  <c r="L61" i="1" s="1"/>
  <c r="J30" i="1"/>
  <c r="L30" i="1" s="1"/>
  <c r="J64" i="1"/>
  <c r="L64" i="1" s="1"/>
  <c r="J32" i="1"/>
  <c r="L32" i="1" s="1"/>
  <c r="J17" i="1"/>
  <c r="L17" i="1" s="1"/>
  <c r="J46" i="1"/>
  <c r="L46" i="1" s="1"/>
  <c r="J13" i="1"/>
  <c r="L13" i="1" s="1"/>
  <c r="J80" i="1"/>
  <c r="L80" i="1" s="1"/>
  <c r="J77" i="1"/>
  <c r="L77" i="1" s="1"/>
  <c r="J49" i="1"/>
  <c r="L49" i="1" s="1"/>
  <c r="J5" i="1"/>
  <c r="L5" i="1" s="1"/>
  <c r="J81" i="1"/>
  <c r="L81" i="1" s="1"/>
  <c r="J15" i="1"/>
  <c r="L15" i="1" s="1"/>
  <c r="J66" i="1"/>
  <c r="L66" i="1" s="1"/>
  <c r="J37" i="1"/>
  <c r="L37" i="1" s="1"/>
  <c r="J62" i="1"/>
  <c r="L62" i="1" s="1"/>
  <c r="J74" i="1"/>
  <c r="L74" i="1" s="1"/>
  <c r="J31" i="1"/>
  <c r="L31" i="1" s="1"/>
  <c r="J79" i="1"/>
  <c r="L79" i="1" s="1"/>
  <c r="J7" i="1"/>
  <c r="L7" i="1" s="1"/>
  <c r="J35" i="1"/>
  <c r="L35" i="1" s="1"/>
  <c r="J53" i="1"/>
  <c r="L53" i="1" s="1"/>
  <c r="J73" i="1"/>
  <c r="L73" i="1" s="1"/>
  <c r="J58" i="1"/>
  <c r="L58" i="1" s="1"/>
  <c r="J39" i="1"/>
  <c r="L39" i="1" s="1"/>
  <c r="J50" i="1"/>
  <c r="L50" i="1" s="1"/>
  <c r="J52" i="1"/>
  <c r="L52" i="1" s="1"/>
  <c r="J19" i="1"/>
  <c r="L19" i="1" s="1"/>
  <c r="J8" i="1"/>
  <c r="L8" i="1" s="1"/>
  <c r="J24" i="1"/>
  <c r="L24" i="1" s="1"/>
  <c r="J56" i="1"/>
  <c r="L56" i="1" s="1"/>
  <c r="J9" i="1"/>
  <c r="L9" i="1" s="1"/>
  <c r="J48" i="1"/>
  <c r="L48" i="1" s="1"/>
  <c r="J54" i="1"/>
  <c r="L54" i="1" s="1"/>
  <c r="J44" i="1"/>
  <c r="L44" i="1" s="1"/>
  <c r="J12" i="1"/>
  <c r="L12" i="1" s="1"/>
  <c r="J60" i="1"/>
  <c r="L60" i="1" s="1"/>
  <c r="J40" i="1"/>
  <c r="L40" i="1" s="1"/>
  <c r="J25" i="1"/>
  <c r="L25" i="1" s="1"/>
  <c r="J6" i="1"/>
  <c r="L6" i="1" s="1"/>
  <c r="J67" i="1"/>
  <c r="L67" i="1" s="1"/>
  <c r="J28" i="1"/>
  <c r="L28" i="1" s="1"/>
  <c r="J20" i="1"/>
  <c r="L20" i="1" s="1"/>
  <c r="J68" i="1"/>
  <c r="L68" i="1" s="1"/>
  <c r="J59" i="1"/>
  <c r="L59" i="1" s="1"/>
  <c r="J71" i="1"/>
  <c r="L71" i="1" s="1"/>
  <c r="J38" i="1"/>
  <c r="L38" i="1" s="1"/>
  <c r="J57" i="1"/>
  <c r="L57" i="1" s="1"/>
  <c r="J43" i="1"/>
  <c r="L43" i="1" s="1"/>
  <c r="J83" i="1"/>
  <c r="L83" i="1" s="1"/>
  <c r="J36" i="1"/>
  <c r="L36" i="1" s="1"/>
  <c r="J78" i="1"/>
  <c r="L78" i="1" s="1"/>
  <c r="J16" i="1"/>
  <c r="L16" i="1" s="1"/>
  <c r="J63" i="1"/>
  <c r="L63" i="1" s="1"/>
  <c r="J26" i="1"/>
  <c r="L26" i="1" s="1"/>
  <c r="J65" i="1"/>
  <c r="L65" i="1" s="1"/>
  <c r="J34" i="1"/>
  <c r="L34" i="1" s="1"/>
  <c r="J51" i="1"/>
  <c r="L51" i="1" s="1"/>
  <c r="J47" i="1"/>
  <c r="L47" i="1" s="1"/>
  <c r="J69" i="1"/>
  <c r="L69" i="1" s="1"/>
  <c r="J22" i="1"/>
  <c r="L22" i="1" s="1"/>
  <c r="J72" i="1"/>
  <c r="L72" i="1" s="1"/>
  <c r="J41" i="1"/>
  <c r="L41" i="1" s="1"/>
  <c r="J29" i="1"/>
  <c r="L29" i="1" s="1"/>
  <c r="J14" i="1"/>
  <c r="L14" i="1" s="1"/>
  <c r="J84" i="1" l="1"/>
  <c r="C20" i="21" s="1"/>
  <c r="M4" i="1" l="1" a="1"/>
  <c r="M64" i="1" s="1"/>
  <c r="L84" i="1"/>
  <c r="C25" i="21" s="1"/>
  <c r="M27" i="1" l="1"/>
  <c r="N27" i="1" s="1"/>
  <c r="M70" i="1"/>
  <c r="N70" i="1" s="1"/>
  <c r="M54" i="1"/>
  <c r="O54" i="1" s="1"/>
  <c r="M75" i="1"/>
  <c r="O75" i="1" s="1"/>
  <c r="M60" i="1"/>
  <c r="N60" i="1" s="1"/>
  <c r="M40" i="1"/>
  <c r="O40" i="1" s="1"/>
  <c r="M15" i="1"/>
  <c r="N15" i="1" s="1"/>
  <c r="M53" i="1"/>
  <c r="O53" i="1" s="1"/>
  <c r="M5" i="1"/>
  <c r="O5" i="1" s="1"/>
  <c r="M65" i="1"/>
  <c r="O65" i="1" s="1"/>
  <c r="M8" i="1"/>
  <c r="N8" i="1" s="1"/>
  <c r="M47" i="1"/>
  <c r="O47" i="1" s="1"/>
  <c r="M69" i="1"/>
  <c r="O69" i="1" s="1"/>
  <c r="M78" i="1"/>
  <c r="O78" i="1" s="1"/>
  <c r="M46" i="1"/>
  <c r="O46" i="1" s="1"/>
  <c r="M32" i="1"/>
  <c r="O32" i="1" s="1"/>
  <c r="M80" i="1"/>
  <c r="N80" i="1" s="1"/>
  <c r="M29" i="1"/>
  <c r="O29" i="1" s="1"/>
  <c r="M41" i="1"/>
  <c r="O41" i="1" s="1"/>
  <c r="M81" i="1"/>
  <c r="O81" i="1" s="1"/>
  <c r="M9" i="1"/>
  <c r="O9" i="1" s="1"/>
  <c r="M57" i="1"/>
  <c r="O57" i="1" s="1"/>
  <c r="M63" i="1"/>
  <c r="O63" i="1" s="1"/>
  <c r="M82" i="1"/>
  <c r="N82" i="1" s="1"/>
  <c r="M67" i="1"/>
  <c r="O67" i="1" s="1"/>
  <c r="M13" i="1"/>
  <c r="O13" i="1" s="1"/>
  <c r="M73" i="1"/>
  <c r="N73" i="1" s="1"/>
  <c r="M49" i="1"/>
  <c r="O49" i="1" s="1"/>
  <c r="M21" i="1"/>
  <c r="O21" i="1" s="1"/>
  <c r="M66" i="1"/>
  <c r="O66" i="1" s="1"/>
  <c r="M17" i="1"/>
  <c r="N17" i="1" s="1"/>
  <c r="M34" i="1"/>
  <c r="O34" i="1" s="1"/>
  <c r="M45" i="1"/>
  <c r="O45" i="1" s="1"/>
  <c r="M62" i="1"/>
  <c r="O62" i="1" s="1"/>
  <c r="M4" i="1"/>
  <c r="O4" i="1" s="1"/>
  <c r="M74" i="1"/>
  <c r="N74" i="1" s="1"/>
  <c r="M42" i="1"/>
  <c r="N42" i="1" s="1"/>
  <c r="M20" i="1"/>
  <c r="O20" i="1" s="1"/>
  <c r="M56" i="1"/>
  <c r="N56" i="1" s="1"/>
  <c r="M39" i="1"/>
  <c r="O39" i="1" s="1"/>
  <c r="M83" i="1"/>
  <c r="N83" i="1" s="1"/>
  <c r="M35" i="1"/>
  <c r="N35" i="1" s="1"/>
  <c r="M72" i="1"/>
  <c r="N72" i="1" s="1"/>
  <c r="M10" i="1"/>
  <c r="O10" i="1" s="1"/>
  <c r="M25" i="1"/>
  <c r="N25" i="1" s="1"/>
  <c r="M76" i="1"/>
  <c r="O76" i="1" s="1"/>
  <c r="M28" i="1"/>
  <c r="O28" i="1" s="1"/>
  <c r="M26" i="1"/>
  <c r="N26" i="1" s="1"/>
  <c r="M44" i="1"/>
  <c r="N44" i="1" s="1"/>
  <c r="M55" i="1"/>
  <c r="O55" i="1" s="1"/>
  <c r="M22" i="1"/>
  <c r="N22" i="1" s="1"/>
  <c r="M19" i="1"/>
  <c r="O19" i="1" s="1"/>
  <c r="M58" i="1"/>
  <c r="O58" i="1" s="1"/>
  <c r="M31" i="1"/>
  <c r="O31" i="1" s="1"/>
  <c r="M68" i="1"/>
  <c r="N68" i="1" s="1"/>
  <c r="M79" i="1"/>
  <c r="N79" i="1" s="1"/>
  <c r="M23" i="1"/>
  <c r="N23" i="1" s="1"/>
  <c r="M18" i="1"/>
  <c r="N18" i="1" s="1"/>
  <c r="M7" i="1"/>
  <c r="O7" i="1" s="1"/>
  <c r="M48" i="1"/>
  <c r="O48" i="1" s="1"/>
  <c r="M30" i="1"/>
  <c r="N30" i="1" s="1"/>
  <c r="M71" i="1"/>
  <c r="O71" i="1" s="1"/>
  <c r="M37" i="1"/>
  <c r="O37" i="1" s="1"/>
  <c r="M16" i="1"/>
  <c r="N16" i="1" s="1"/>
  <c r="M50" i="1"/>
  <c r="N50" i="1" s="1"/>
  <c r="M36" i="1"/>
  <c r="O36" i="1" s="1"/>
  <c r="M61" i="1"/>
  <c r="O61" i="1" s="1"/>
  <c r="M6" i="1"/>
  <c r="O6" i="1" s="1"/>
  <c r="M12" i="1"/>
  <c r="O12" i="1" s="1"/>
  <c r="M43" i="1"/>
  <c r="N43" i="1" s="1"/>
  <c r="M77" i="1"/>
  <c r="N77" i="1" s="1"/>
  <c r="M14" i="1"/>
  <c r="N14" i="1" s="1"/>
  <c r="M38" i="1"/>
  <c r="N38" i="1" s="1"/>
  <c r="M52" i="1"/>
  <c r="O52" i="1" s="1"/>
  <c r="M59" i="1"/>
  <c r="N59" i="1" s="1"/>
  <c r="M51" i="1"/>
  <c r="O51" i="1" s="1"/>
  <c r="M33" i="1"/>
  <c r="O33" i="1" s="1"/>
  <c r="M11" i="1"/>
  <c r="O11" i="1" s="1"/>
  <c r="M24" i="1"/>
  <c r="O24" i="1" s="1"/>
  <c r="O35" i="1"/>
  <c r="O25" i="1"/>
  <c r="N76" i="1"/>
  <c r="N28" i="1"/>
  <c r="N55" i="1"/>
  <c r="N58" i="1"/>
  <c r="N31" i="1"/>
  <c r="O68" i="1"/>
  <c r="O18" i="1"/>
  <c r="O30" i="1"/>
  <c r="N71" i="1"/>
  <c r="N37" i="1"/>
  <c r="N36" i="1"/>
  <c r="N12" i="1"/>
  <c r="O43" i="1"/>
  <c r="O77" i="1"/>
  <c r="N52" i="1"/>
  <c r="N33" i="1"/>
  <c r="N11" i="1"/>
  <c r="N24" i="1"/>
  <c r="O64" i="1"/>
  <c r="N64" i="1"/>
  <c r="N21" i="1" l="1"/>
  <c r="N69" i="1"/>
  <c r="O42" i="1"/>
  <c r="N9" i="1"/>
  <c r="O60" i="1"/>
  <c r="N4" i="1"/>
  <c r="O73" i="1"/>
  <c r="N41" i="1"/>
  <c r="O8" i="1"/>
  <c r="N54" i="1"/>
  <c r="N39" i="1"/>
  <c r="O74" i="1"/>
  <c r="N34" i="1"/>
  <c r="N49" i="1"/>
  <c r="O82" i="1"/>
  <c r="N81" i="1"/>
  <c r="N32" i="1"/>
  <c r="N47" i="1"/>
  <c r="N53" i="1"/>
  <c r="N75" i="1"/>
  <c r="O56" i="1"/>
  <c r="N45" i="1"/>
  <c r="O17" i="1"/>
  <c r="N67" i="1"/>
  <c r="N63" i="1"/>
  <c r="O80" i="1"/>
  <c r="N46" i="1"/>
  <c r="N5" i="1"/>
  <c r="O15" i="1"/>
  <c r="O27" i="1"/>
  <c r="O59" i="1"/>
  <c r="O38" i="1"/>
  <c r="N61" i="1"/>
  <c r="O50" i="1"/>
  <c r="N7" i="1"/>
  <c r="O23" i="1"/>
  <c r="O22" i="1"/>
  <c r="O44" i="1"/>
  <c r="O72" i="1"/>
  <c r="O83" i="1"/>
  <c r="N20" i="1"/>
  <c r="N62" i="1"/>
  <c r="N66" i="1"/>
  <c r="N13" i="1"/>
  <c r="N57" i="1"/>
  <c r="N29" i="1"/>
  <c r="N78" i="1"/>
  <c r="N65" i="1"/>
  <c r="N40" i="1"/>
  <c r="O70" i="1"/>
  <c r="N51" i="1"/>
  <c r="O14" i="1"/>
  <c r="N6" i="1"/>
  <c r="O16" i="1"/>
  <c r="N48" i="1"/>
  <c r="O79" i="1"/>
  <c r="N19" i="1"/>
  <c r="O26" i="1"/>
  <c r="N10" i="1"/>
  <c r="M84" i="1"/>
  <c r="C30" i="21" s="1"/>
  <c r="O84" i="1" l="1"/>
  <c r="N84" i="1"/>
  <c r="C36" i="21" s="1"/>
  <c r="P84" i="1" l="1"/>
  <c r="D36" i="21"/>
  <c r="H25" i="21" s="1"/>
  <c r="R54" i="1" l="1"/>
  <c r="T54" i="1" s="1"/>
  <c r="R32" i="1"/>
  <c r="T32" i="1" s="1"/>
  <c r="R5" i="1"/>
  <c r="T5" i="1" s="1"/>
  <c r="R22" i="1"/>
  <c r="T22" i="1" s="1"/>
  <c r="R27" i="1"/>
  <c r="T27" i="1" s="1"/>
  <c r="R24" i="1"/>
  <c r="T24" i="1" s="1"/>
  <c r="R26" i="1"/>
  <c r="T26" i="1" s="1"/>
  <c r="R7" i="1"/>
  <c r="T7" i="1" s="1"/>
  <c r="R79" i="1"/>
  <c r="T79" i="1" s="1"/>
  <c r="R11" i="1"/>
  <c r="T11" i="1" s="1"/>
  <c r="R10" i="1"/>
  <c r="T10" i="1" s="1"/>
  <c r="R20" i="1"/>
  <c r="T20" i="1" s="1"/>
  <c r="R53" i="1"/>
  <c r="T53" i="1" s="1"/>
  <c r="R75" i="1"/>
  <c r="T75" i="1" s="1"/>
  <c r="R49" i="1"/>
  <c r="T49" i="1" s="1"/>
  <c r="R57" i="1"/>
  <c r="T57" i="1" s="1"/>
  <c r="R68" i="1"/>
  <c r="T68" i="1" s="1"/>
  <c r="R55" i="1"/>
  <c r="T55" i="1" s="1"/>
  <c r="R17" i="1"/>
  <c r="T17" i="1" s="1"/>
  <c r="R16" i="1"/>
  <c r="T16" i="1" s="1"/>
  <c r="R74" i="1"/>
  <c r="T74" i="1" s="1"/>
  <c r="R60" i="1"/>
  <c r="T60" i="1" s="1"/>
  <c r="R47" i="1"/>
  <c r="T47" i="1" s="1"/>
  <c r="R9" i="1"/>
  <c r="T9" i="1" s="1"/>
  <c r="R36" i="1"/>
  <c r="T36" i="1" s="1"/>
  <c r="R81" i="1"/>
  <c r="T81" i="1" s="1"/>
  <c r="R39" i="1"/>
  <c r="T39" i="1" s="1"/>
  <c r="R70" i="1"/>
  <c r="T70" i="1" s="1"/>
  <c r="R6" i="1"/>
  <c r="T6" i="1" s="1"/>
  <c r="R52" i="1"/>
  <c r="T52" i="1" s="1"/>
  <c r="R46" i="1"/>
  <c r="T46" i="1" s="1"/>
  <c r="R31" i="1"/>
  <c r="T31" i="1" s="1"/>
  <c r="R64" i="1"/>
  <c r="T64" i="1" s="1"/>
  <c r="R66" i="1"/>
  <c r="T66" i="1" s="1"/>
  <c r="R42" i="1"/>
  <c r="T42" i="1" s="1"/>
  <c r="R40" i="1"/>
  <c r="T40" i="1" s="1"/>
  <c r="R23" i="1"/>
  <c r="T23" i="1" s="1"/>
  <c r="R30" i="1"/>
  <c r="T30" i="1" s="1"/>
  <c r="R50" i="1"/>
  <c r="T50" i="1" s="1"/>
  <c r="R48" i="1"/>
  <c r="T48" i="1" s="1"/>
  <c r="R69" i="1"/>
  <c r="T69" i="1" s="1"/>
  <c r="R19" i="1"/>
  <c r="T19" i="1" s="1"/>
  <c r="R34" i="1"/>
  <c r="T34" i="1" s="1"/>
  <c r="R15" i="1"/>
  <c r="T15" i="1" s="1"/>
  <c r="R43" i="1"/>
  <c r="T43" i="1" s="1"/>
  <c r="R35" i="1"/>
  <c r="T35" i="1" s="1"/>
  <c r="R65" i="1"/>
  <c r="T65" i="1" s="1"/>
  <c r="R78" i="1"/>
  <c r="T78" i="1" s="1"/>
  <c r="R38" i="1"/>
  <c r="T38" i="1" s="1"/>
  <c r="R33" i="1"/>
  <c r="T33" i="1" s="1"/>
  <c r="R76" i="1"/>
  <c r="T76" i="1" s="1"/>
  <c r="R61" i="1"/>
  <c r="T61" i="1" s="1"/>
  <c r="R72" i="1"/>
  <c r="T72" i="1" s="1"/>
  <c r="R83" i="1"/>
  <c r="T83" i="1" s="1"/>
  <c r="R25" i="1"/>
  <c r="T25" i="1" s="1"/>
  <c r="R41" i="1"/>
  <c r="T41" i="1" s="1"/>
  <c r="R14" i="1"/>
  <c r="T14" i="1" s="1"/>
  <c r="R45" i="1"/>
  <c r="T45" i="1" s="1"/>
  <c r="R71" i="1"/>
  <c r="T71" i="1" s="1"/>
  <c r="R44" i="1"/>
  <c r="T44" i="1" s="1"/>
  <c r="R18" i="1"/>
  <c r="T18" i="1" s="1"/>
  <c r="R8" i="1"/>
  <c r="T8" i="1" s="1"/>
  <c r="R37" i="1"/>
  <c r="T37" i="1" s="1"/>
  <c r="R67" i="1"/>
  <c r="T67" i="1" s="1"/>
  <c r="R28" i="1"/>
  <c r="T28" i="1" s="1"/>
  <c r="R62" i="1"/>
  <c r="T62" i="1" s="1"/>
  <c r="R29" i="1"/>
  <c r="T29" i="1" s="1"/>
  <c r="R63" i="1"/>
  <c r="T63" i="1" s="1"/>
  <c r="R12" i="1"/>
  <c r="T12" i="1" s="1"/>
  <c r="R58" i="1"/>
  <c r="T58" i="1" s="1"/>
  <c r="R77" i="1"/>
  <c r="T77" i="1" s="1"/>
  <c r="R21" i="1"/>
  <c r="T21" i="1" s="1"/>
  <c r="R59" i="1"/>
  <c r="T59" i="1" s="1"/>
  <c r="R80" i="1"/>
  <c r="T80" i="1" s="1"/>
  <c r="R82" i="1"/>
  <c r="T82" i="1" s="1"/>
  <c r="R73" i="1"/>
  <c r="T73" i="1" s="1"/>
  <c r="R13" i="1"/>
  <c r="T13" i="1" s="1"/>
  <c r="R56" i="1"/>
  <c r="T56" i="1" s="1"/>
  <c r="R51" i="1"/>
  <c r="T51" i="1" s="1"/>
  <c r="R4" i="1"/>
  <c r="T4" i="1" l="1"/>
  <c r="R84" i="1"/>
  <c r="H30" i="21" s="1"/>
  <c r="H36" i="21" s="1"/>
  <c r="U4" i="1" l="1" a="1"/>
  <c r="T84" i="1"/>
  <c r="H42" i="21" s="1"/>
  <c r="U9" i="1" l="1"/>
  <c r="U46" i="1"/>
  <c r="U60" i="1"/>
  <c r="U10" i="1"/>
  <c r="U30" i="1"/>
  <c r="U27" i="1"/>
  <c r="U41" i="1"/>
  <c r="U23" i="1"/>
  <c r="U52" i="1"/>
  <c r="U17" i="1"/>
  <c r="U36" i="1"/>
  <c r="U8" i="1"/>
  <c r="U69" i="1"/>
  <c r="U83" i="1"/>
  <c r="U42" i="1"/>
  <c r="U21" i="1"/>
  <c r="U50" i="1"/>
  <c r="U35" i="1"/>
  <c r="U49" i="1"/>
  <c r="U71" i="1"/>
  <c r="U37" i="1"/>
  <c r="U81" i="1"/>
  <c r="U31" i="1"/>
  <c r="U45" i="1"/>
  <c r="U18" i="1"/>
  <c r="U62" i="1"/>
  <c r="U12" i="1"/>
  <c r="U26" i="1"/>
  <c r="U4" i="1"/>
  <c r="U57" i="1"/>
  <c r="U78" i="1"/>
  <c r="U43" i="1"/>
  <c r="U72" i="1"/>
  <c r="U54" i="1"/>
  <c r="U59" i="1"/>
  <c r="U24" i="1"/>
  <c r="U6" i="1"/>
  <c r="U70" i="1"/>
  <c r="U20" i="1"/>
  <c r="U68" i="1"/>
  <c r="U29" i="1"/>
  <c r="U55" i="1"/>
  <c r="U80" i="1"/>
  <c r="U25" i="1"/>
  <c r="U7" i="1"/>
  <c r="U56" i="1"/>
  <c r="U67" i="1"/>
  <c r="U32" i="1"/>
  <c r="U5" i="1"/>
  <c r="U19" i="1"/>
  <c r="U33" i="1"/>
  <c r="U65" i="1"/>
  <c r="U64" i="1"/>
  <c r="U14" i="1"/>
  <c r="U77" i="1"/>
  <c r="U40" i="1"/>
  <c r="U22" i="1"/>
  <c r="U66" i="1"/>
  <c r="U16" i="1"/>
  <c r="U53" i="1"/>
  <c r="U82" i="1"/>
  <c r="U47" i="1"/>
  <c r="U76" i="1"/>
  <c r="U11" i="1"/>
  <c r="U74" i="1"/>
  <c r="U34" i="1"/>
  <c r="U63" i="1"/>
  <c r="U28" i="1"/>
  <c r="U51" i="1"/>
  <c r="U15" i="1"/>
  <c r="U44" i="1"/>
  <c r="U73" i="1"/>
  <c r="U75" i="1"/>
  <c r="U13" i="1"/>
  <c r="U38" i="1"/>
  <c r="U61" i="1"/>
  <c r="U39" i="1"/>
  <c r="U48" i="1"/>
  <c r="U79" i="1"/>
  <c r="U58" i="1"/>
  <c r="V5" i="1" l="1"/>
  <c r="Y5" i="1" s="1"/>
  <c r="X5" i="1"/>
  <c r="AB5" i="1" s="1"/>
  <c r="W5" i="1"/>
  <c r="Z5" i="1" s="1"/>
  <c r="W58" i="1"/>
  <c r="Z58" i="1" s="1"/>
  <c r="X58" i="1"/>
  <c r="AB58" i="1" s="1"/>
  <c r="V58" i="1"/>
  <c r="Y58" i="1" s="1"/>
  <c r="W48" i="1"/>
  <c r="Z48" i="1" s="1"/>
  <c r="X48" i="1"/>
  <c r="AB48" i="1" s="1"/>
  <c r="V48" i="1"/>
  <c r="Y48" i="1" s="1"/>
  <c r="W61" i="1"/>
  <c r="Z61" i="1" s="1"/>
  <c r="X61" i="1"/>
  <c r="AB61" i="1" s="1"/>
  <c r="V61" i="1"/>
  <c r="Y61" i="1" s="1"/>
  <c r="W13" i="1"/>
  <c r="Z13" i="1" s="1"/>
  <c r="V13" i="1"/>
  <c r="Y13" i="1" s="1"/>
  <c r="X13" i="1"/>
  <c r="AB13" i="1" s="1"/>
  <c r="W73" i="1"/>
  <c r="Z73" i="1" s="1"/>
  <c r="X73" i="1"/>
  <c r="AB73" i="1" s="1"/>
  <c r="V73" i="1"/>
  <c r="Y73" i="1" s="1"/>
  <c r="W15" i="1"/>
  <c r="Z15" i="1" s="1"/>
  <c r="X15" i="1"/>
  <c r="AB15" i="1" s="1"/>
  <c r="V15" i="1"/>
  <c r="Y15" i="1" s="1"/>
  <c r="V28" i="1"/>
  <c r="Y28" i="1" s="1"/>
  <c r="X28" i="1"/>
  <c r="AB28" i="1" s="1"/>
  <c r="W28" i="1"/>
  <c r="Z28" i="1" s="1"/>
  <c r="W34" i="1"/>
  <c r="Z34" i="1" s="1"/>
  <c r="X34" i="1"/>
  <c r="AB34" i="1" s="1"/>
  <c r="V34" i="1"/>
  <c r="Y34" i="1" s="1"/>
  <c r="W11" i="1"/>
  <c r="Z11" i="1" s="1"/>
  <c r="X11" i="1"/>
  <c r="AB11" i="1" s="1"/>
  <c r="V11" i="1"/>
  <c r="Y11" i="1" s="1"/>
  <c r="V47" i="1"/>
  <c r="Y47" i="1" s="1"/>
  <c r="X47" i="1"/>
  <c r="AB47" i="1" s="1"/>
  <c r="W47" i="1"/>
  <c r="Z47" i="1" s="1"/>
  <c r="W53" i="1"/>
  <c r="Z53" i="1" s="1"/>
  <c r="X53" i="1"/>
  <c r="AB53" i="1" s="1"/>
  <c r="V53" i="1"/>
  <c r="Y53" i="1" s="1"/>
  <c r="V66" i="1"/>
  <c r="Y66" i="1" s="1"/>
  <c r="X66" i="1"/>
  <c r="AB66" i="1" s="1"/>
  <c r="W66" i="1"/>
  <c r="Z66" i="1" s="1"/>
  <c r="W40" i="1"/>
  <c r="Z40" i="1" s="1"/>
  <c r="X40" i="1"/>
  <c r="AB40" i="1" s="1"/>
  <c r="V40" i="1"/>
  <c r="Y40" i="1" s="1"/>
  <c r="W14" i="1"/>
  <c r="Z14" i="1" s="1"/>
  <c r="X14" i="1"/>
  <c r="AB14" i="1" s="1"/>
  <c r="V14" i="1"/>
  <c r="Y14" i="1" s="1"/>
  <c r="W65" i="1"/>
  <c r="Z65" i="1" s="1"/>
  <c r="X65" i="1"/>
  <c r="AB65" i="1" s="1"/>
  <c r="V65" i="1"/>
  <c r="Y65" i="1" s="1"/>
  <c r="V19" i="1"/>
  <c r="Y19" i="1" s="1"/>
  <c r="W19" i="1"/>
  <c r="Z19" i="1" s="1"/>
  <c r="X19" i="1"/>
  <c r="AB19" i="1" s="1"/>
  <c r="V32" i="1"/>
  <c r="Y32" i="1" s="1"/>
  <c r="W32" i="1"/>
  <c r="Z32" i="1" s="1"/>
  <c r="X32" i="1"/>
  <c r="AB32" i="1" s="1"/>
  <c r="V56" i="1"/>
  <c r="Y56" i="1" s="1"/>
  <c r="X56" i="1"/>
  <c r="AB56" i="1" s="1"/>
  <c r="W56" i="1"/>
  <c r="Z56" i="1" s="1"/>
  <c r="W25" i="1"/>
  <c r="Z25" i="1" s="1"/>
  <c r="X25" i="1"/>
  <c r="AB25" i="1" s="1"/>
  <c r="V25" i="1"/>
  <c r="Y25" i="1" s="1"/>
  <c r="X55" i="1"/>
  <c r="AB55" i="1" s="1"/>
  <c r="W55" i="1"/>
  <c r="Z55" i="1" s="1"/>
  <c r="V55" i="1"/>
  <c r="Y55" i="1" s="1"/>
  <c r="V68" i="1"/>
  <c r="Y68" i="1" s="1"/>
  <c r="W68" i="1"/>
  <c r="Z68" i="1" s="1"/>
  <c r="X68" i="1"/>
  <c r="AB68" i="1" s="1"/>
  <c r="W70" i="1"/>
  <c r="Z70" i="1" s="1"/>
  <c r="X70" i="1"/>
  <c r="AB70" i="1" s="1"/>
  <c r="V70" i="1"/>
  <c r="Y70" i="1" s="1"/>
  <c r="V24" i="1"/>
  <c r="Y24" i="1" s="1"/>
  <c r="W24" i="1"/>
  <c r="Z24" i="1" s="1"/>
  <c r="X24" i="1"/>
  <c r="AB24" i="1" s="1"/>
  <c r="V54" i="1"/>
  <c r="Y54" i="1" s="1"/>
  <c r="X54" i="1"/>
  <c r="AB54" i="1" s="1"/>
  <c r="W54" i="1"/>
  <c r="Z54" i="1" s="1"/>
  <c r="W43" i="1"/>
  <c r="Z43" i="1" s="1"/>
  <c r="V43" i="1"/>
  <c r="Y43" i="1" s="1"/>
  <c r="X43" i="1"/>
  <c r="AB43" i="1" s="1"/>
  <c r="V57" i="1"/>
  <c r="Y57" i="1" s="1"/>
  <c r="X57" i="1"/>
  <c r="AB57" i="1" s="1"/>
  <c r="W57" i="1"/>
  <c r="Z57" i="1" s="1"/>
  <c r="W26" i="1"/>
  <c r="Z26" i="1" s="1"/>
  <c r="X26" i="1"/>
  <c r="AB26" i="1" s="1"/>
  <c r="V26" i="1"/>
  <c r="Y26" i="1" s="1"/>
  <c r="V62" i="1"/>
  <c r="Y62" i="1" s="1"/>
  <c r="X62" i="1"/>
  <c r="AB62" i="1" s="1"/>
  <c r="W62" i="1"/>
  <c r="Z62" i="1" s="1"/>
  <c r="V45" i="1"/>
  <c r="Y45" i="1" s="1"/>
  <c r="X45" i="1"/>
  <c r="AB45" i="1" s="1"/>
  <c r="W45" i="1"/>
  <c r="Z45" i="1" s="1"/>
  <c r="V81" i="1"/>
  <c r="Y81" i="1" s="1"/>
  <c r="X81" i="1"/>
  <c r="AB81" i="1" s="1"/>
  <c r="W81" i="1"/>
  <c r="Z81" i="1" s="1"/>
  <c r="W71" i="1"/>
  <c r="Z71" i="1" s="1"/>
  <c r="X71" i="1"/>
  <c r="AB71" i="1" s="1"/>
  <c r="V71" i="1"/>
  <c r="Y71" i="1" s="1"/>
  <c r="V35" i="1"/>
  <c r="Y35" i="1" s="1"/>
  <c r="X35" i="1"/>
  <c r="AB35" i="1" s="1"/>
  <c r="W35" i="1"/>
  <c r="Z35" i="1" s="1"/>
  <c r="V21" i="1"/>
  <c r="Y21" i="1" s="1"/>
  <c r="X21" i="1"/>
  <c r="AB21" i="1" s="1"/>
  <c r="W21" i="1"/>
  <c r="Z21" i="1" s="1"/>
  <c r="V83" i="1"/>
  <c r="Y83" i="1" s="1"/>
  <c r="X83" i="1"/>
  <c r="AB83" i="1" s="1"/>
  <c r="W83" i="1"/>
  <c r="Z83" i="1" s="1"/>
  <c r="V8" i="1"/>
  <c r="Y8" i="1" s="1"/>
  <c r="W8" i="1"/>
  <c r="Z8" i="1" s="1"/>
  <c r="X8" i="1"/>
  <c r="AB8" i="1" s="1"/>
  <c r="X17" i="1"/>
  <c r="AB17" i="1" s="1"/>
  <c r="W17" i="1"/>
  <c r="Z17" i="1" s="1"/>
  <c r="V17" i="1"/>
  <c r="Y17" i="1" s="1"/>
  <c r="V23" i="1"/>
  <c r="Y23" i="1" s="1"/>
  <c r="W23" i="1"/>
  <c r="Z23" i="1" s="1"/>
  <c r="X23" i="1"/>
  <c r="AB23" i="1" s="1"/>
  <c r="X27" i="1"/>
  <c r="AB27" i="1" s="1"/>
  <c r="V27" i="1"/>
  <c r="Y27" i="1" s="1"/>
  <c r="W27" i="1"/>
  <c r="Z27" i="1" s="1"/>
  <c r="V10" i="1"/>
  <c r="Y10" i="1" s="1"/>
  <c r="W10" i="1"/>
  <c r="Z10" i="1" s="1"/>
  <c r="X10" i="1"/>
  <c r="AB10" i="1" s="1"/>
  <c r="V46" i="1"/>
  <c r="Y46" i="1" s="1"/>
  <c r="W46" i="1"/>
  <c r="Z46" i="1" s="1"/>
  <c r="X46" i="1"/>
  <c r="AB46" i="1" s="1"/>
  <c r="W79" i="1"/>
  <c r="Z79" i="1" s="1"/>
  <c r="V79" i="1"/>
  <c r="Y79" i="1" s="1"/>
  <c r="X79" i="1"/>
  <c r="AB79" i="1" s="1"/>
  <c r="V39" i="1"/>
  <c r="Y39" i="1" s="1"/>
  <c r="X39" i="1"/>
  <c r="AB39" i="1" s="1"/>
  <c r="W39" i="1"/>
  <c r="Z39" i="1" s="1"/>
  <c r="W38" i="1"/>
  <c r="Z38" i="1" s="1"/>
  <c r="X38" i="1"/>
  <c r="AB38" i="1" s="1"/>
  <c r="V38" i="1"/>
  <c r="Y38" i="1" s="1"/>
  <c r="W75" i="1"/>
  <c r="Z75" i="1" s="1"/>
  <c r="X75" i="1"/>
  <c r="AB75" i="1" s="1"/>
  <c r="V75" i="1"/>
  <c r="Y75" i="1" s="1"/>
  <c r="V44" i="1"/>
  <c r="Y44" i="1" s="1"/>
  <c r="W44" i="1"/>
  <c r="Z44" i="1" s="1"/>
  <c r="X44" i="1"/>
  <c r="AB44" i="1" s="1"/>
  <c r="V51" i="1"/>
  <c r="Y51" i="1" s="1"/>
  <c r="X51" i="1"/>
  <c r="AB51" i="1" s="1"/>
  <c r="W51" i="1"/>
  <c r="Z51" i="1" s="1"/>
  <c r="V63" i="1"/>
  <c r="Y63" i="1" s="1"/>
  <c r="W63" i="1"/>
  <c r="Z63" i="1" s="1"/>
  <c r="X63" i="1"/>
  <c r="AB63" i="1" s="1"/>
  <c r="W74" i="1"/>
  <c r="Z74" i="1" s="1"/>
  <c r="X74" i="1"/>
  <c r="AB74" i="1" s="1"/>
  <c r="V74" i="1"/>
  <c r="Y74" i="1" s="1"/>
  <c r="V76" i="1"/>
  <c r="Y76" i="1" s="1"/>
  <c r="W76" i="1"/>
  <c r="Z76" i="1" s="1"/>
  <c r="X76" i="1"/>
  <c r="AB76" i="1" s="1"/>
  <c r="V82" i="1"/>
  <c r="Y82" i="1" s="1"/>
  <c r="X82" i="1"/>
  <c r="AB82" i="1" s="1"/>
  <c r="W82" i="1"/>
  <c r="Z82" i="1" s="1"/>
  <c r="V16" i="1"/>
  <c r="Y16" i="1" s="1"/>
  <c r="W16" i="1"/>
  <c r="Z16" i="1" s="1"/>
  <c r="X16" i="1"/>
  <c r="AB16" i="1" s="1"/>
  <c r="W22" i="1"/>
  <c r="Z22" i="1" s="1"/>
  <c r="X22" i="1"/>
  <c r="AB22" i="1" s="1"/>
  <c r="V22" i="1"/>
  <c r="Y22" i="1" s="1"/>
  <c r="V77" i="1"/>
  <c r="Y77" i="1" s="1"/>
  <c r="W77" i="1"/>
  <c r="Z77" i="1" s="1"/>
  <c r="X77" i="1"/>
  <c r="AB77" i="1" s="1"/>
  <c r="V64" i="1"/>
  <c r="Y64" i="1" s="1"/>
  <c r="X64" i="1"/>
  <c r="AB64" i="1" s="1"/>
  <c r="W64" i="1"/>
  <c r="Z64" i="1" s="1"/>
  <c r="V33" i="1"/>
  <c r="Y33" i="1" s="1"/>
  <c r="X33" i="1"/>
  <c r="AB33" i="1" s="1"/>
  <c r="W33" i="1"/>
  <c r="Z33" i="1" s="1"/>
  <c r="V67" i="1"/>
  <c r="Y67" i="1" s="1"/>
  <c r="X67" i="1"/>
  <c r="AB67" i="1" s="1"/>
  <c r="W67" i="1"/>
  <c r="Z67" i="1" s="1"/>
  <c r="V7" i="1"/>
  <c r="Y7" i="1" s="1"/>
  <c r="X7" i="1"/>
  <c r="AB7" i="1" s="1"/>
  <c r="W7" i="1"/>
  <c r="Z7" i="1" s="1"/>
  <c r="V80" i="1"/>
  <c r="Y80" i="1" s="1"/>
  <c r="W80" i="1"/>
  <c r="Z80" i="1" s="1"/>
  <c r="X80" i="1"/>
  <c r="AB80" i="1" s="1"/>
  <c r="W29" i="1"/>
  <c r="Z29" i="1" s="1"/>
  <c r="X29" i="1"/>
  <c r="AB29" i="1" s="1"/>
  <c r="V29" i="1"/>
  <c r="Y29" i="1" s="1"/>
  <c r="V20" i="1"/>
  <c r="Y20" i="1" s="1"/>
  <c r="X20" i="1"/>
  <c r="AB20" i="1" s="1"/>
  <c r="W20" i="1"/>
  <c r="Z20" i="1" s="1"/>
  <c r="W6" i="1"/>
  <c r="Z6" i="1" s="1"/>
  <c r="X6" i="1"/>
  <c r="AB6" i="1" s="1"/>
  <c r="V6" i="1"/>
  <c r="Y6" i="1" s="1"/>
  <c r="W59" i="1"/>
  <c r="Z59" i="1" s="1"/>
  <c r="X59" i="1"/>
  <c r="AB59" i="1" s="1"/>
  <c r="V59" i="1"/>
  <c r="Y59" i="1" s="1"/>
  <c r="V72" i="1"/>
  <c r="Y72" i="1" s="1"/>
  <c r="X72" i="1"/>
  <c r="AB72" i="1" s="1"/>
  <c r="W72" i="1"/>
  <c r="Z72" i="1" s="1"/>
  <c r="W78" i="1"/>
  <c r="Z78" i="1" s="1"/>
  <c r="X78" i="1"/>
  <c r="AB78" i="1" s="1"/>
  <c r="V78" i="1"/>
  <c r="Y78" i="1" s="1"/>
  <c r="W4" i="1"/>
  <c r="U84" i="1"/>
  <c r="C42" i="21" s="1"/>
  <c r="X4" i="1"/>
  <c r="AB4" i="1" s="1"/>
  <c r="V4" i="1"/>
  <c r="W12" i="1"/>
  <c r="Z12" i="1" s="1"/>
  <c r="V12" i="1"/>
  <c r="Y12" i="1" s="1"/>
  <c r="X12" i="1"/>
  <c r="AB12" i="1" s="1"/>
  <c r="W18" i="1"/>
  <c r="Z18" i="1" s="1"/>
  <c r="X18" i="1"/>
  <c r="AB18" i="1" s="1"/>
  <c r="V18" i="1"/>
  <c r="Y18" i="1" s="1"/>
  <c r="W31" i="1"/>
  <c r="Z31" i="1" s="1"/>
  <c r="V31" i="1"/>
  <c r="Y31" i="1" s="1"/>
  <c r="X31" i="1"/>
  <c r="AB31" i="1" s="1"/>
  <c r="W37" i="1"/>
  <c r="Z37" i="1" s="1"/>
  <c r="V37" i="1"/>
  <c r="Y37" i="1" s="1"/>
  <c r="X37" i="1"/>
  <c r="AB37" i="1" s="1"/>
  <c r="W49" i="1"/>
  <c r="Z49" i="1" s="1"/>
  <c r="V49" i="1"/>
  <c r="Y49" i="1" s="1"/>
  <c r="X49" i="1"/>
  <c r="AB49" i="1" s="1"/>
  <c r="V50" i="1"/>
  <c r="Y50" i="1" s="1"/>
  <c r="W50" i="1"/>
  <c r="Z50" i="1" s="1"/>
  <c r="X50" i="1"/>
  <c r="AB50" i="1" s="1"/>
  <c r="V42" i="1"/>
  <c r="Y42" i="1" s="1"/>
  <c r="W42" i="1"/>
  <c r="Z42" i="1" s="1"/>
  <c r="X42" i="1"/>
  <c r="AB42" i="1" s="1"/>
  <c r="V69" i="1"/>
  <c r="Y69" i="1" s="1"/>
  <c r="W69" i="1"/>
  <c r="Z69" i="1" s="1"/>
  <c r="X69" i="1"/>
  <c r="AB69" i="1" s="1"/>
  <c r="W36" i="1"/>
  <c r="Z36" i="1" s="1"/>
  <c r="V36" i="1"/>
  <c r="Y36" i="1" s="1"/>
  <c r="X36" i="1"/>
  <c r="AB36" i="1" s="1"/>
  <c r="W52" i="1"/>
  <c r="Z52" i="1" s="1"/>
  <c r="X52" i="1"/>
  <c r="AB52" i="1" s="1"/>
  <c r="V52" i="1"/>
  <c r="Y52" i="1" s="1"/>
  <c r="V41" i="1"/>
  <c r="Y41" i="1" s="1"/>
  <c r="W41" i="1"/>
  <c r="Z41" i="1" s="1"/>
  <c r="X41" i="1"/>
  <c r="AB41" i="1" s="1"/>
  <c r="W30" i="1"/>
  <c r="Z30" i="1" s="1"/>
  <c r="X30" i="1"/>
  <c r="AB30" i="1" s="1"/>
  <c r="V30" i="1"/>
  <c r="Y30" i="1" s="1"/>
  <c r="W60" i="1"/>
  <c r="Z60" i="1" s="1"/>
  <c r="V60" i="1"/>
  <c r="Y60" i="1" s="1"/>
  <c r="X60" i="1"/>
  <c r="AB60" i="1" s="1"/>
  <c r="V9" i="1"/>
  <c r="Y9" i="1" s="1"/>
  <c r="W9" i="1"/>
  <c r="Z9" i="1" s="1"/>
  <c r="X9" i="1"/>
  <c r="AB9" i="1" s="1"/>
  <c r="AB84" i="1" l="1"/>
  <c r="X84" i="1"/>
  <c r="Z4" i="1"/>
  <c r="Z84" i="1" s="1"/>
  <c r="W84" i="1"/>
  <c r="D48" i="21" s="1"/>
  <c r="V84" i="1"/>
  <c r="C48" i="21" s="1"/>
  <c r="Y4" i="1"/>
  <c r="Y84" i="1" s="1"/>
</calcChain>
</file>

<file path=xl/comments1.xml><?xml version="1.0" encoding="utf-8"?>
<comments xmlns="http://schemas.openxmlformats.org/spreadsheetml/2006/main">
  <authors>
    <author>z</author>
  </authors>
  <commentList>
    <comment ref="CM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sum(105:111)</t>
        </r>
      </text>
    </comment>
    <comment ref="CN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103+112</t>
        </r>
      </text>
    </comment>
    <comment ref="CP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112+114</t>
        </r>
      </text>
    </comment>
    <comment ref="CQ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113+114</t>
        </r>
      </text>
    </comment>
    <comment ref="CS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115+117</t>
        </r>
      </text>
    </comment>
    <comment ref="A68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調整済み</t>
        </r>
      </text>
    </comment>
    <comment ref="A71" authorId="0">
      <text>
        <r>
          <rPr>
            <b/>
            <sz val="9"/>
            <color indexed="81"/>
            <rFont val="ＭＳ Ｐゴシック"/>
            <family val="3"/>
            <charset val="128"/>
          </rPr>
          <t>Tohmatsu:</t>
        </r>
        <r>
          <rPr>
            <sz val="9"/>
            <color indexed="81"/>
            <rFont val="ＭＳ Ｐゴシック"/>
            <family val="3"/>
            <charset val="128"/>
          </rPr>
          <t xml:space="preserve">
調整済み</t>
        </r>
      </text>
    </comment>
  </commentList>
</comments>
</file>

<file path=xl/sharedStrings.xml><?xml version="1.0" encoding="utf-8"?>
<sst xmlns="http://schemas.openxmlformats.org/spreadsheetml/2006/main" count="1548" uniqueCount="332">
  <si>
    <t>119</t>
  </si>
  <si>
    <t>001</t>
  </si>
  <si>
    <t>米</t>
  </si>
  <si>
    <t>002</t>
  </si>
  <si>
    <t>その他の耕種農業</t>
  </si>
  <si>
    <t>003</t>
  </si>
  <si>
    <t>畜産</t>
  </si>
  <si>
    <t>004</t>
  </si>
  <si>
    <t>農業サービス</t>
  </si>
  <si>
    <t>005</t>
  </si>
  <si>
    <t>林業</t>
  </si>
  <si>
    <t>010</t>
  </si>
  <si>
    <t>食料品</t>
  </si>
  <si>
    <t>011</t>
  </si>
  <si>
    <t>清酒</t>
  </si>
  <si>
    <t>012</t>
  </si>
  <si>
    <t>その他の飲料</t>
  </si>
  <si>
    <t>013</t>
  </si>
  <si>
    <t>飼料・有機質肥料
(除別掲)</t>
  </si>
  <si>
    <t>015</t>
  </si>
  <si>
    <t>繊維工業製品</t>
  </si>
  <si>
    <t>016</t>
  </si>
  <si>
    <t>衣服・その他の繊維既製品</t>
  </si>
  <si>
    <t>017</t>
  </si>
  <si>
    <t>製材・木製品</t>
  </si>
  <si>
    <t>018</t>
  </si>
  <si>
    <t>家具・装備品</t>
  </si>
  <si>
    <t>019</t>
  </si>
  <si>
    <t>パルプ・紙・板紙・加工紙</t>
  </si>
  <si>
    <t>020</t>
  </si>
  <si>
    <t>印刷・製版・製本</t>
  </si>
  <si>
    <t>024</t>
  </si>
  <si>
    <t>石油・石炭製品</t>
  </si>
  <si>
    <t>025</t>
  </si>
  <si>
    <t>プラスチック製品</t>
  </si>
  <si>
    <t>027</t>
  </si>
  <si>
    <t>なめし革・毛皮・同製品</t>
  </si>
  <si>
    <t>028</t>
  </si>
  <si>
    <t>ガラス・ガラス製品</t>
  </si>
  <si>
    <t>029</t>
  </si>
  <si>
    <t>セメント・セメント製品</t>
  </si>
  <si>
    <t>030</t>
  </si>
  <si>
    <t>その他の窯業・
土石製品</t>
  </si>
  <si>
    <t>038</t>
  </si>
  <si>
    <t>一般産業機械</t>
  </si>
  <si>
    <t>039</t>
  </si>
  <si>
    <t>特殊産業機械</t>
  </si>
  <si>
    <t>040</t>
  </si>
  <si>
    <t>その他の一般機械器具及び部品</t>
  </si>
  <si>
    <t>041</t>
  </si>
  <si>
    <t>事務用・サービス用機器</t>
  </si>
  <si>
    <t>042</t>
  </si>
  <si>
    <t>043</t>
  </si>
  <si>
    <t>044</t>
  </si>
  <si>
    <t>その他の電気機器</t>
  </si>
  <si>
    <t>045</t>
  </si>
  <si>
    <t>046</t>
  </si>
  <si>
    <t>047</t>
  </si>
  <si>
    <t>電子計算機・同付属装置</t>
  </si>
  <si>
    <t>048</t>
  </si>
  <si>
    <t>半導体素子・集積回路</t>
  </si>
  <si>
    <t>049</t>
  </si>
  <si>
    <t>052</t>
  </si>
  <si>
    <t>053</t>
  </si>
  <si>
    <t>船舶・同修理</t>
  </si>
  <si>
    <t>054</t>
  </si>
  <si>
    <t>その他の輸送機械・同修理</t>
  </si>
  <si>
    <t>055</t>
  </si>
  <si>
    <t>精密機械</t>
  </si>
  <si>
    <t>056</t>
  </si>
  <si>
    <t>その他の製造工業製品</t>
  </si>
  <si>
    <t>057</t>
  </si>
  <si>
    <t>再生資源回収・
加工処理</t>
  </si>
  <si>
    <t>058</t>
  </si>
  <si>
    <t>住宅建築</t>
  </si>
  <si>
    <t>059</t>
  </si>
  <si>
    <t>非住宅建築</t>
  </si>
  <si>
    <t>060</t>
  </si>
  <si>
    <t>建設補修</t>
  </si>
  <si>
    <t>061</t>
  </si>
  <si>
    <t>公共事業</t>
  </si>
  <si>
    <t>062</t>
  </si>
  <si>
    <t>その他の土木建設</t>
  </si>
  <si>
    <t>063</t>
  </si>
  <si>
    <t>電力</t>
  </si>
  <si>
    <t>066</t>
  </si>
  <si>
    <t>廃棄物処理</t>
  </si>
  <si>
    <t>067</t>
  </si>
  <si>
    <t>商業</t>
  </si>
  <si>
    <t>068</t>
  </si>
  <si>
    <t>金融・保険</t>
  </si>
  <si>
    <t>069</t>
  </si>
  <si>
    <t>不動産仲介及び賃貸</t>
  </si>
  <si>
    <t>070</t>
  </si>
  <si>
    <t>住宅賃貸料</t>
  </si>
  <si>
    <t>071</t>
  </si>
  <si>
    <t>住宅賃貸料(帰属家賃)</t>
  </si>
  <si>
    <t>072</t>
  </si>
  <si>
    <t>鉄道輸送</t>
  </si>
  <si>
    <t>073</t>
  </si>
  <si>
    <t>道路輸送(除自家輸送）</t>
  </si>
  <si>
    <t>074</t>
  </si>
  <si>
    <t>自家輸送</t>
  </si>
  <si>
    <t>077</t>
  </si>
  <si>
    <t>079</t>
  </si>
  <si>
    <t>運輸付帯サービス</t>
  </si>
  <si>
    <t>080</t>
  </si>
  <si>
    <t>通信</t>
  </si>
  <si>
    <t>081</t>
  </si>
  <si>
    <t>放送</t>
  </si>
  <si>
    <t>082</t>
  </si>
  <si>
    <t>083</t>
  </si>
  <si>
    <t>084</t>
  </si>
  <si>
    <t>085</t>
  </si>
  <si>
    <t>公務</t>
  </si>
  <si>
    <t>086</t>
  </si>
  <si>
    <t>教育</t>
  </si>
  <si>
    <t>087</t>
  </si>
  <si>
    <t>研究</t>
  </si>
  <si>
    <t>088</t>
  </si>
  <si>
    <t>医療・保健</t>
  </si>
  <si>
    <t>089</t>
  </si>
  <si>
    <t>社会保障</t>
  </si>
  <si>
    <t>090</t>
  </si>
  <si>
    <t>介護</t>
  </si>
  <si>
    <t>091</t>
  </si>
  <si>
    <t>その他の公共サービス</t>
  </si>
  <si>
    <t>092</t>
  </si>
  <si>
    <t>広告</t>
  </si>
  <si>
    <t>093</t>
  </si>
  <si>
    <t>物品賃貸サービス</t>
  </si>
  <si>
    <t>094</t>
  </si>
  <si>
    <t>自動車・機械修理</t>
  </si>
  <si>
    <t>095</t>
  </si>
  <si>
    <t>その他の
対事業所サービス</t>
  </si>
  <si>
    <t>096</t>
  </si>
  <si>
    <t>娯楽サービス</t>
  </si>
  <si>
    <t>097</t>
  </si>
  <si>
    <t>飲食店</t>
  </si>
  <si>
    <t>098</t>
  </si>
  <si>
    <t>099</t>
  </si>
  <si>
    <t>100</t>
  </si>
  <si>
    <t>101</t>
  </si>
  <si>
    <t>事務用品</t>
  </si>
  <si>
    <t>102</t>
  </si>
  <si>
    <t>分類不明</t>
  </si>
  <si>
    <t>部門名</t>
  </si>
  <si>
    <t>粗付加価値部門計</t>
  </si>
  <si>
    <t>118</t>
  </si>
  <si>
    <t>(控除)経常補助金</t>
  </si>
  <si>
    <t>111</t>
  </si>
  <si>
    <t>間接税(除関税・輸入品商品税)</t>
  </si>
  <si>
    <t>110</t>
  </si>
  <si>
    <t>資本減耗引当(社会資本等減耗分)</t>
  </si>
  <si>
    <t>109</t>
  </si>
  <si>
    <t>資本減耗引当</t>
  </si>
  <si>
    <t>108</t>
  </si>
  <si>
    <t>営業余剰</t>
  </si>
  <si>
    <t>107</t>
  </si>
  <si>
    <t>雇用者所得</t>
  </si>
  <si>
    <t>106</t>
  </si>
  <si>
    <t>家計外消費支出(行)</t>
  </si>
  <si>
    <t>105</t>
  </si>
  <si>
    <t>内生部門計</t>
  </si>
  <si>
    <t>103</t>
  </si>
  <si>
    <t>コード</t>
    <phoneticPr fontId="8"/>
  </si>
  <si>
    <t>基本分類</t>
  </si>
  <si>
    <t>市内生産額</t>
    <rPh sb="0" eb="2">
      <t>シナイ</t>
    </rPh>
    <rPh sb="2" eb="5">
      <t>セイサンガク</t>
    </rPh>
    <phoneticPr fontId="3"/>
  </si>
  <si>
    <t>112</t>
  </si>
  <si>
    <t>113</t>
  </si>
  <si>
    <t>114</t>
  </si>
  <si>
    <t>115</t>
  </si>
  <si>
    <t>116</t>
  </si>
  <si>
    <t>117</t>
  </si>
  <si>
    <t>家計外消費支出(列)</t>
  </si>
  <si>
    <t>民間消費支出</t>
  </si>
  <si>
    <t>一般政府消費支出</t>
  </si>
  <si>
    <t>一般政府消費支出
(社会資本等減耗分)</t>
  </si>
  <si>
    <t>在庫純増</t>
  </si>
  <si>
    <t>輸移出</t>
  </si>
  <si>
    <t>最終需要計</t>
  </si>
  <si>
    <t>需要合計</t>
  </si>
  <si>
    <t>(控除)輸移入</t>
  </si>
  <si>
    <t>最終需要部門計</t>
  </si>
  <si>
    <t>市内総固定資本形成
(公的)</t>
    <rPh sb="0" eb="1">
      <t>シ</t>
    </rPh>
    <phoneticPr fontId="3"/>
  </si>
  <si>
    <t>市内総固定資本形成
(民間)</t>
    <rPh sb="0" eb="1">
      <t>シ</t>
    </rPh>
    <phoneticPr fontId="3"/>
  </si>
  <si>
    <t>市内最終需要計</t>
    <rPh sb="0" eb="1">
      <t>シ</t>
    </rPh>
    <phoneticPr fontId="3"/>
  </si>
  <si>
    <t>市内需要合計</t>
    <rPh sb="0" eb="2">
      <t>シナイ</t>
    </rPh>
    <phoneticPr fontId="3"/>
  </si>
  <si>
    <t>市内生産額</t>
    <rPh sb="0" eb="2">
      <t>シナイ</t>
    </rPh>
    <phoneticPr fontId="3"/>
  </si>
  <si>
    <t>031-037</t>
    <phoneticPr fontId="3"/>
  </si>
  <si>
    <t>031-037</t>
  </si>
  <si>
    <t>031-037</t>
    <phoneticPr fontId="3"/>
  </si>
  <si>
    <t>010</t>
    <phoneticPr fontId="3"/>
  </si>
  <si>
    <t>コード</t>
  </si>
  <si>
    <t>鋼材など</t>
  </si>
  <si>
    <t>産業用電気機器</t>
  </si>
  <si>
    <t>電子応用装置・電気計測器</t>
  </si>
  <si>
    <t>民生用電気機器</t>
  </si>
  <si>
    <t>通信機械・同関連機器</t>
  </si>
  <si>
    <t>その他の電子部品</t>
  </si>
  <si>
    <t>自動車部品・同付属品</t>
  </si>
  <si>
    <t>貨物利用運送</t>
  </si>
  <si>
    <t>情報サービス</t>
  </si>
  <si>
    <t>インターネット附随サービス</t>
  </si>
  <si>
    <t>映像・文字情報制作</t>
  </si>
  <si>
    <t>宿泊業</t>
  </si>
  <si>
    <t>洗濯・理容・美容・浴場業</t>
  </si>
  <si>
    <t>その他の対個人サービス</t>
  </si>
  <si>
    <t>業種コード</t>
    <rPh sb="0" eb="2">
      <t>ギョウシュ</t>
    </rPh>
    <phoneticPr fontId="3"/>
  </si>
  <si>
    <t>◆最終需要増加額</t>
    <rPh sb="1" eb="3">
      <t>サイシュウ</t>
    </rPh>
    <rPh sb="3" eb="5">
      <t>ジュヨウ</t>
    </rPh>
    <rPh sb="5" eb="7">
      <t>ゾウカ</t>
    </rPh>
    <rPh sb="7" eb="8">
      <t>ガク</t>
    </rPh>
    <phoneticPr fontId="3"/>
  </si>
  <si>
    <t>◆投入係数表</t>
    <rPh sb="1" eb="3">
      <t>トウニュウ</t>
    </rPh>
    <rPh sb="3" eb="5">
      <t>ケイスウ</t>
    </rPh>
    <rPh sb="5" eb="6">
      <t>ヒョウ</t>
    </rPh>
    <phoneticPr fontId="3"/>
  </si>
  <si>
    <t>原材料誘発額</t>
    <rPh sb="0" eb="3">
      <t>ゲンザイリョウ</t>
    </rPh>
    <rPh sb="3" eb="5">
      <t>ユウハツ</t>
    </rPh>
    <rPh sb="5" eb="6">
      <t>ガク</t>
    </rPh>
    <phoneticPr fontId="3"/>
  </si>
  <si>
    <t>◆直接効果</t>
    <rPh sb="1" eb="3">
      <t>チョクセツ</t>
    </rPh>
    <rPh sb="3" eb="5">
      <t>コウカ</t>
    </rPh>
    <phoneticPr fontId="3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</si>
  <si>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3"/>
  </si>
  <si>
    <t>利用データ</t>
    <rPh sb="0" eb="2">
      <t>リヨウ</t>
    </rPh>
    <phoneticPr fontId="3"/>
  </si>
  <si>
    <t>◆第2次波及効果</t>
    <rPh sb="1" eb="2">
      <t>ダイ</t>
    </rPh>
    <rPh sb="3" eb="4">
      <t>ジ</t>
    </rPh>
    <rPh sb="4" eb="6">
      <t>ハキュウ</t>
    </rPh>
    <rPh sb="6" eb="8">
      <t>コウカ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</si>
  <si>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</si>
  <si>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部門別消費支出増加額</t>
    <rPh sb="0" eb="2">
      <t>ブモン</t>
    </rPh>
    <rPh sb="2" eb="3">
      <t>ベツ</t>
    </rPh>
    <rPh sb="3" eb="5">
      <t>ショウヒ</t>
    </rPh>
    <rPh sb="5" eb="7">
      <t>シシュツ</t>
    </rPh>
    <rPh sb="7" eb="9">
      <t>ゾウカ</t>
    </rPh>
    <rPh sb="9" eb="10">
      <t>ガク</t>
    </rPh>
    <phoneticPr fontId="3"/>
  </si>
  <si>
    <t>◆逆行列表</t>
    <rPh sb="1" eb="4">
      <t>ギャクギョウレツ</t>
    </rPh>
    <rPh sb="4" eb="5">
      <t>ヒョウ</t>
    </rPh>
    <phoneticPr fontId="3"/>
  </si>
  <si>
    <t>業種名_小</t>
    <rPh sb="0" eb="2">
      <t>ギョウシュ</t>
    </rPh>
    <rPh sb="2" eb="3">
      <t>メイ</t>
    </rPh>
    <rPh sb="4" eb="5">
      <t>ショウ</t>
    </rPh>
    <phoneticPr fontId="3"/>
  </si>
  <si>
    <t>業種名_中</t>
    <rPh sb="0" eb="2">
      <t>ギョウシュ</t>
    </rPh>
    <rPh sb="2" eb="3">
      <t>メイ</t>
    </rPh>
    <rPh sb="4" eb="5">
      <t>チュウ</t>
    </rPh>
    <phoneticPr fontId="3"/>
  </si>
  <si>
    <t>業種名_大</t>
    <rPh sb="0" eb="2">
      <t>ギョウシュ</t>
    </rPh>
    <rPh sb="2" eb="3">
      <t>メイ</t>
    </rPh>
    <rPh sb="4" eb="5">
      <t>ダイ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</si>
  <si>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</si>
  <si>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自給率</t>
    <rPh sb="0" eb="3">
      <t>ジキュウリツ</t>
    </rPh>
    <phoneticPr fontId="3"/>
  </si>
  <si>
    <t>市内需要増加額</t>
    <rPh sb="0" eb="2">
      <t>シナイ</t>
    </rPh>
    <rPh sb="2" eb="4">
      <t>ジュヨウ</t>
    </rPh>
    <rPh sb="4" eb="6">
      <t>ゾウカ</t>
    </rPh>
    <rPh sb="6" eb="7">
      <t>ガク</t>
    </rPh>
    <phoneticPr fontId="3"/>
  </si>
  <si>
    <t>市内需要額</t>
    <rPh sb="0" eb="2">
      <t>シナイ</t>
    </rPh>
    <rPh sb="2" eb="4">
      <t>ジュヨウ</t>
    </rPh>
    <rPh sb="4" eb="5">
      <t>ガク</t>
    </rPh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</si>
  <si>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</si>
  <si>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</si>
  <si>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</si>
  <si>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</si>
  <si>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</si>
  <si>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</si>
  <si>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</si>
  <si>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</si>
  <si>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</si>
  <si>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</si>
  <si>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⑩</t>
    <phoneticPr fontId="3"/>
  </si>
  <si>
    <t>消費支出総額</t>
    <rPh sb="0" eb="2">
      <t>ショウヒ</t>
    </rPh>
    <rPh sb="2" eb="4">
      <t>シシュツ</t>
    </rPh>
    <rPh sb="4" eb="6">
      <t>ソウガク</t>
    </rPh>
    <phoneticPr fontId="3"/>
  </si>
  <si>
    <t>消費支出構成</t>
    <rPh sb="0" eb="2">
      <t>ショウヒ</t>
    </rPh>
    <rPh sb="2" eb="4">
      <t>シシュツ</t>
    </rPh>
    <rPh sb="4" eb="6">
      <t>コウセイ</t>
    </rPh>
    <phoneticPr fontId="3"/>
  </si>
  <si>
    <t>⑪</t>
    <phoneticPr fontId="3"/>
  </si>
  <si>
    <t>⑫</t>
    <phoneticPr fontId="3"/>
  </si>
  <si>
    <t>市内需要額</t>
    <rPh sb="0" eb="2">
      <t>シナイ</t>
    </rPh>
    <rPh sb="2" eb="4">
      <t>ジュヨウ</t>
    </rPh>
    <rPh sb="4" eb="5">
      <t>ガク</t>
    </rPh>
    <phoneticPr fontId="3"/>
  </si>
  <si>
    <t>第二次生産誘発額</t>
    <rPh sb="0" eb="1">
      <t>ダイ</t>
    </rPh>
    <rPh sb="1" eb="3">
      <t>ニジ</t>
    </rPh>
    <rPh sb="3" eb="5">
      <t>セイサン</t>
    </rPh>
    <rPh sb="5" eb="7">
      <t>ユウハツ</t>
    </rPh>
    <rPh sb="7" eb="8">
      <t>ガク</t>
    </rPh>
    <phoneticPr fontId="3"/>
  </si>
  <si>
    <t>⑬</t>
    <phoneticPr fontId="3"/>
  </si>
  <si>
    <t>⑭</t>
    <phoneticPr fontId="3"/>
  </si>
  <si>
    <t>⑮</t>
    <phoneticPr fontId="3"/>
  </si>
  <si>
    <t>生産誘発額合計</t>
    <rPh sb="0" eb="2">
      <t>セイサン</t>
    </rPh>
    <rPh sb="2" eb="4">
      <t>ユウハツ</t>
    </rPh>
    <rPh sb="4" eb="5">
      <t>ガク</t>
    </rPh>
    <rPh sb="5" eb="7">
      <t>ゴウケイ</t>
    </rPh>
    <phoneticPr fontId="3"/>
  </si>
  <si>
    <t>粗付加価値誘発額</t>
    <rPh sb="0" eb="1">
      <t>アラ</t>
    </rPh>
    <rPh sb="1" eb="3">
      <t>フカ</t>
    </rPh>
    <rPh sb="3" eb="5">
      <t>カチ</t>
    </rPh>
    <rPh sb="5" eb="7">
      <t>ユウハツ</t>
    </rPh>
    <rPh sb="7" eb="8">
      <t>ガク</t>
    </rPh>
    <phoneticPr fontId="3"/>
  </si>
  <si>
    <t>雇用者所得誘発額合計</t>
    <rPh sb="0" eb="3">
      <t>コヨウシャ</t>
    </rPh>
    <rPh sb="3" eb="5">
      <t>ショトク</t>
    </rPh>
    <rPh sb="5" eb="7">
      <t>ユウハツ</t>
    </rPh>
    <rPh sb="7" eb="8">
      <t>ガク</t>
    </rPh>
    <rPh sb="8" eb="10">
      <t>ゴウケイ</t>
    </rPh>
    <phoneticPr fontId="3"/>
  </si>
  <si>
    <t>雇用誘発者数</t>
    <rPh sb="0" eb="2">
      <t>コヨウ</t>
    </rPh>
    <rPh sb="2" eb="4">
      <t>ユウハツ</t>
    </rPh>
    <rPh sb="4" eb="5">
      <t>シャ</t>
    </rPh>
    <rPh sb="5" eb="6">
      <t>スウ</t>
    </rPh>
    <phoneticPr fontId="3"/>
  </si>
  <si>
    <t>◆第1次間接効果</t>
    <rPh sb="1" eb="2">
      <t>ダイ</t>
    </rPh>
    <rPh sb="3" eb="4">
      <t>ジ</t>
    </rPh>
    <rPh sb="4" eb="6">
      <t>カンセツ</t>
    </rPh>
    <rPh sb="6" eb="8">
      <t>コウカ</t>
    </rPh>
    <phoneticPr fontId="3"/>
  </si>
  <si>
    <t>投資</t>
    <rPh sb="0" eb="2">
      <t>トウシ</t>
    </rPh>
    <phoneticPr fontId="3"/>
  </si>
  <si>
    <t>消費</t>
    <rPh sb="0" eb="2">
      <t>ショウヒ</t>
    </rPh>
    <phoneticPr fontId="3"/>
  </si>
  <si>
    <t>輸移出</t>
    <rPh sb="0" eb="1">
      <t>ユ</t>
    </rPh>
    <rPh sb="1" eb="3">
      <t>イシュツ</t>
    </rPh>
    <phoneticPr fontId="3"/>
  </si>
  <si>
    <t>最終需要</t>
    <rPh sb="0" eb="2">
      <t>サイシュウ</t>
    </rPh>
    <rPh sb="2" eb="4">
      <t>ジュヨウ</t>
    </rPh>
    <phoneticPr fontId="3"/>
  </si>
  <si>
    <t>総需要</t>
    <rPh sb="0" eb="3">
      <t>ソウジュヨウ</t>
    </rPh>
    <phoneticPr fontId="3"/>
  </si>
  <si>
    <t>総供給</t>
    <rPh sb="0" eb="1">
      <t>ソウ</t>
    </rPh>
    <rPh sb="1" eb="3">
      <t>キョウキュウ</t>
    </rPh>
    <phoneticPr fontId="3"/>
  </si>
  <si>
    <t>輸移入</t>
    <rPh sb="0" eb="1">
      <t>ユ</t>
    </rPh>
    <rPh sb="1" eb="3">
      <t>イニュウ</t>
    </rPh>
    <phoneticPr fontId="3"/>
  </si>
  <si>
    <t>その他</t>
    <rPh sb="2" eb="3">
      <t>タ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</si>
  <si>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</si>
  <si>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営業余剰</t>
    <rPh sb="0" eb="2">
      <t>エイギョウ</t>
    </rPh>
    <rPh sb="2" eb="4">
      <t>ヨジョウ</t>
    </rPh>
    <phoneticPr fontId="3"/>
  </si>
  <si>
    <t>雇用者所得</t>
    <rPh sb="0" eb="3">
      <t>コヨウシャ</t>
    </rPh>
    <rPh sb="3" eb="5">
      <t>ショトク</t>
    </rPh>
    <phoneticPr fontId="3"/>
  </si>
  <si>
    <t>　</t>
    <phoneticPr fontId="3"/>
  </si>
  <si>
    <t>中間投入</t>
    <rPh sb="0" eb="2">
      <t>チュウカン</t>
    </rPh>
    <rPh sb="2" eb="4">
      <t>トウニュウ</t>
    </rPh>
    <phoneticPr fontId="3"/>
  </si>
  <si>
    <t>(単位：百万円)</t>
    <rPh sb="1" eb="3">
      <t>タンイ</t>
    </rPh>
    <rPh sb="4" eb="7">
      <t>ヒャクマンエン</t>
    </rPh>
    <phoneticPr fontId="3"/>
  </si>
  <si>
    <t>(図表)【産業連関表による財･サービスの流れ】</t>
    <rPh sb="1" eb="3">
      <t>ズヒョウ</t>
    </rPh>
    <rPh sb="5" eb="7">
      <t>サンギョウ</t>
    </rPh>
    <rPh sb="7" eb="9">
      <t>レンカン</t>
    </rPh>
    <rPh sb="9" eb="10">
      <t>ヒョウ</t>
    </rPh>
    <rPh sb="13" eb="14">
      <t>ザイ</t>
    </rPh>
    <rPh sb="20" eb="21">
      <t>ナガ</t>
    </rPh>
    <phoneticPr fontId="3"/>
  </si>
  <si>
    <t>粗付加価値</t>
    <rPh sb="0" eb="1">
      <t>ソ</t>
    </rPh>
    <rPh sb="1" eb="3">
      <t>フカ</t>
    </rPh>
    <rPh sb="3" eb="5">
      <t>カチ</t>
    </rPh>
    <phoneticPr fontId="3"/>
  </si>
  <si>
    <t>市内最終需要</t>
    <rPh sb="0" eb="1">
      <t>シ</t>
    </rPh>
    <rPh sb="1" eb="2">
      <t>ナイ</t>
    </rPh>
    <rPh sb="2" eb="4">
      <t>サイシュウ</t>
    </rPh>
    <rPh sb="4" eb="6">
      <t>ジュヨウ</t>
    </rPh>
    <phoneticPr fontId="3"/>
  </si>
  <si>
    <t>図表【経済波及効果のフローチャート】 （単位：円）</t>
    <rPh sb="0" eb="2">
      <t>ズヒョウ</t>
    </rPh>
    <rPh sb="3" eb="5">
      <t>ケイザイ</t>
    </rPh>
    <rPh sb="5" eb="7">
      <t>ハキュウ</t>
    </rPh>
    <rPh sb="7" eb="9">
      <t>コウカ</t>
    </rPh>
    <rPh sb="20" eb="22">
      <t>タンイ</t>
    </rPh>
    <rPh sb="23" eb="24">
      <t>エン</t>
    </rPh>
    <phoneticPr fontId="3"/>
  </si>
  <si>
    <t>最終需要増加額</t>
    <rPh sb="0" eb="2">
      <t>サイシュウ</t>
    </rPh>
    <rPh sb="2" eb="4">
      <t>ジュヨウ</t>
    </rPh>
    <rPh sb="4" eb="6">
      <t>ゾウカ</t>
    </rPh>
    <rPh sb="6" eb="7">
      <t>ガク</t>
    </rPh>
    <phoneticPr fontId="3"/>
  </si>
  <si>
    <t>　　×市内自給率</t>
    <rPh sb="5" eb="8">
      <t>ジキュウリツ</t>
    </rPh>
    <phoneticPr fontId="3"/>
  </si>
  <si>
    <t>市内最終需要増加額（直接）</t>
    <rPh sb="2" eb="4">
      <t>サイシュウ</t>
    </rPh>
    <rPh sb="4" eb="6">
      <t>ジュヨウ</t>
    </rPh>
    <rPh sb="6" eb="8">
      <t>ゾウカ</t>
    </rPh>
    <rPh sb="8" eb="9">
      <t>ガク</t>
    </rPh>
    <rPh sb="10" eb="12">
      <t>チョクセツ</t>
    </rPh>
    <phoneticPr fontId="3"/>
  </si>
  <si>
    <t>　　×粗付加価値率</t>
    <rPh sb="3" eb="4">
      <t>ソ</t>
    </rPh>
    <rPh sb="4" eb="6">
      <t>フカ</t>
    </rPh>
    <rPh sb="6" eb="8">
      <t>カチ</t>
    </rPh>
    <rPh sb="8" eb="9">
      <t>リツ</t>
    </rPh>
    <phoneticPr fontId="3"/>
  </si>
  <si>
    <t>　　　　　　×雇用者所得率</t>
    <rPh sb="7" eb="10">
      <t>コヨウシャ</t>
    </rPh>
    <rPh sb="10" eb="12">
      <t>ショトク</t>
    </rPh>
    <rPh sb="12" eb="13">
      <t>リツ</t>
    </rPh>
    <phoneticPr fontId="3"/>
  </si>
  <si>
    <t>粗付加価値誘発額（直接）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rPh sb="9" eb="11">
      <t>チョクセツ</t>
    </rPh>
    <phoneticPr fontId="3"/>
  </si>
  <si>
    <t>雇用者所得誘発額（直接）</t>
    <rPh sb="0" eb="3">
      <t>コヨウシャ</t>
    </rPh>
    <rPh sb="3" eb="5">
      <t>ショトク</t>
    </rPh>
    <rPh sb="5" eb="7">
      <t>ユウハツ</t>
    </rPh>
    <rPh sb="7" eb="8">
      <t>ガク</t>
    </rPh>
    <rPh sb="9" eb="11">
      <t>チョクセツ</t>
    </rPh>
    <phoneticPr fontId="3"/>
  </si>
  <si>
    <t>　　　　　　×投入係数</t>
    <rPh sb="7" eb="9">
      <t>トウニュウ</t>
    </rPh>
    <rPh sb="9" eb="11">
      <t>ケイスウ</t>
    </rPh>
    <phoneticPr fontId="3"/>
  </si>
  <si>
    <t>原材料誘発額（直接）</t>
    <rPh sb="0" eb="3">
      <t>ゲンザイリョウ</t>
    </rPh>
    <rPh sb="3" eb="5">
      <t>ユウハツ</t>
    </rPh>
    <rPh sb="5" eb="6">
      <t>ガク</t>
    </rPh>
    <rPh sb="7" eb="9">
      <t>チョクセツ</t>
    </rPh>
    <phoneticPr fontId="3"/>
  </si>
  <si>
    <t>　　　　　　×市内自給率</t>
    <rPh sb="9" eb="12">
      <t>ジキュウリツ</t>
    </rPh>
    <phoneticPr fontId="3"/>
  </si>
  <si>
    <t>市内需要増加額</t>
    <rPh sb="2" eb="4">
      <t>ジュヨウ</t>
    </rPh>
    <rPh sb="4" eb="6">
      <t>ゾウカ</t>
    </rPh>
    <rPh sb="6" eb="7">
      <t>ガク</t>
    </rPh>
    <phoneticPr fontId="3"/>
  </si>
  <si>
    <t>市外へ</t>
    <phoneticPr fontId="3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</si>
  <si>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3"/>
  </si>
  <si>
    <t>（第1次）</t>
    <rPh sb="1" eb="2">
      <t>ダイ</t>
    </rPh>
    <rPh sb="3" eb="4">
      <t>ジ</t>
    </rPh>
    <phoneticPr fontId="3"/>
  </si>
  <si>
    <t>（直接＋第1次）</t>
    <rPh sb="1" eb="3">
      <t>チョクセツ</t>
    </rPh>
    <rPh sb="4" eb="5">
      <t>ダイ</t>
    </rPh>
    <rPh sb="6" eb="7">
      <t>ジ</t>
    </rPh>
    <phoneticPr fontId="3"/>
  </si>
  <si>
    <t>　　　　　　×逆行列係数</t>
    <rPh sb="7" eb="10">
      <t>ギャクギョウレツ</t>
    </rPh>
    <rPh sb="10" eb="12">
      <t>ケイスウ</t>
    </rPh>
    <phoneticPr fontId="3"/>
  </si>
  <si>
    <t>　　　　　　　　×消費転換率</t>
    <rPh sb="9" eb="11">
      <t>ショウヒ</t>
    </rPh>
    <rPh sb="11" eb="13">
      <t>テンカン</t>
    </rPh>
    <rPh sb="13" eb="14">
      <t>リツ</t>
    </rPh>
    <phoneticPr fontId="3"/>
  </si>
  <si>
    <t>◆第1次波及効果</t>
    <rPh sb="1" eb="2">
      <t>ダイ</t>
    </rPh>
    <rPh sb="3" eb="4">
      <t>ジ</t>
    </rPh>
    <rPh sb="4" eb="6">
      <t>ハキュウ</t>
    </rPh>
    <rPh sb="6" eb="8">
      <t>コウカ</t>
    </rPh>
    <phoneticPr fontId="3"/>
  </si>
  <si>
    <t>生産誘発額（第1次）</t>
    <rPh sb="0" eb="2">
      <t>セイサン</t>
    </rPh>
    <rPh sb="2" eb="4">
      <t>ユウハツ</t>
    </rPh>
    <rPh sb="4" eb="5">
      <t>ガク</t>
    </rPh>
    <rPh sb="6" eb="7">
      <t>ダイ</t>
    </rPh>
    <rPh sb="8" eb="9">
      <t>ジ</t>
    </rPh>
    <phoneticPr fontId="3"/>
  </si>
  <si>
    <t>民間消費支出増加額</t>
    <rPh sb="0" eb="2">
      <t>ミンカン</t>
    </rPh>
    <rPh sb="2" eb="4">
      <t>ショウヒ</t>
    </rPh>
    <rPh sb="4" eb="6">
      <t>シシュツ</t>
    </rPh>
    <rPh sb="6" eb="8">
      <t>ゾウカ</t>
    </rPh>
    <rPh sb="8" eb="9">
      <t>ガク</t>
    </rPh>
    <phoneticPr fontId="3"/>
  </si>
  <si>
    <t>×粗付加価値率　  　 ×雇用者所得率</t>
    <phoneticPr fontId="3"/>
  </si>
  <si>
    <t>　　　　　　　　×消費パターン</t>
    <rPh sb="9" eb="11">
      <t>ショウヒ</t>
    </rPh>
    <phoneticPr fontId="3"/>
  </si>
  <si>
    <t>粗付加価値誘発額（第1次）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rPh sb="9" eb="10">
      <t>ダイ</t>
    </rPh>
    <rPh sb="11" eb="12">
      <t>ジ</t>
    </rPh>
    <phoneticPr fontId="3"/>
  </si>
  <si>
    <t>産業部門別民間消費</t>
    <rPh sb="0" eb="2">
      <t>サンギョウ</t>
    </rPh>
    <rPh sb="2" eb="4">
      <t>ブモン</t>
    </rPh>
    <rPh sb="4" eb="5">
      <t>ベツ</t>
    </rPh>
    <rPh sb="5" eb="7">
      <t>ミンカン</t>
    </rPh>
    <rPh sb="7" eb="9">
      <t>ショウヒ</t>
    </rPh>
    <phoneticPr fontId="3"/>
  </si>
  <si>
    <t>雇用者所得誘発額（第1次）</t>
    <rPh sb="0" eb="3">
      <t>コヨウシャ</t>
    </rPh>
    <rPh sb="3" eb="5">
      <t>ショトク</t>
    </rPh>
    <rPh sb="5" eb="7">
      <t>ユウハツ</t>
    </rPh>
    <rPh sb="7" eb="8">
      <t>ガク</t>
    </rPh>
    <rPh sb="9" eb="10">
      <t>ダイ</t>
    </rPh>
    <rPh sb="11" eb="12">
      <t>ジ</t>
    </rPh>
    <phoneticPr fontId="3"/>
  </si>
  <si>
    <t>支出増加額</t>
    <rPh sb="0" eb="2">
      <t>シシュツ</t>
    </rPh>
    <rPh sb="2" eb="4">
      <t>ゾウカ</t>
    </rPh>
    <rPh sb="4" eb="5">
      <t>ガク</t>
    </rPh>
    <phoneticPr fontId="3"/>
  </si>
  <si>
    <t>　　　　　　　　×市内自給率</t>
    <rPh sb="11" eb="14">
      <t>ジキュウリツ</t>
    </rPh>
    <phoneticPr fontId="3"/>
  </si>
  <si>
    <t>生産誘発額（第2次）</t>
    <rPh sb="0" eb="2">
      <t>セイサン</t>
    </rPh>
    <rPh sb="2" eb="4">
      <t>ユウハツ</t>
    </rPh>
    <rPh sb="4" eb="5">
      <t>ガク</t>
    </rPh>
    <rPh sb="6" eb="7">
      <t>ダイ</t>
    </rPh>
    <rPh sb="8" eb="9">
      <t>ジ</t>
    </rPh>
    <phoneticPr fontId="3"/>
  </si>
  <si>
    <t xml:space="preserve"> ×逆行列係数</t>
    <rPh sb="2" eb="5">
      <t>ギャクギョウレツ</t>
    </rPh>
    <rPh sb="5" eb="7">
      <t>ケイスウ</t>
    </rPh>
    <phoneticPr fontId="3"/>
  </si>
  <si>
    <t>（第2次）</t>
    <rPh sb="1" eb="2">
      <t>ダイ</t>
    </rPh>
    <rPh sb="3" eb="4">
      <t>ジ</t>
    </rPh>
    <phoneticPr fontId="3"/>
  </si>
  <si>
    <t>×粗付加価値率　　 ×雇用者所得率</t>
    <rPh sb="1" eb="2">
      <t>ソ</t>
    </rPh>
    <rPh sb="2" eb="4">
      <t>フカ</t>
    </rPh>
    <rPh sb="4" eb="6">
      <t>カチ</t>
    </rPh>
    <rPh sb="6" eb="7">
      <t>リツ</t>
    </rPh>
    <rPh sb="11" eb="14">
      <t>コヨウシャ</t>
    </rPh>
    <rPh sb="14" eb="16">
      <t>ショトク</t>
    </rPh>
    <rPh sb="16" eb="17">
      <t>リツ</t>
    </rPh>
    <phoneticPr fontId="3"/>
  </si>
  <si>
    <t>粗付加価値誘発額（第2次）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rPh sb="9" eb="10">
      <t>ダイ</t>
    </rPh>
    <rPh sb="11" eb="12">
      <t>ジ</t>
    </rPh>
    <phoneticPr fontId="3"/>
  </si>
  <si>
    <t>雇用者所得誘発額（第2次）</t>
    <rPh sb="0" eb="3">
      <t>コヨウシャ</t>
    </rPh>
    <rPh sb="3" eb="5">
      <t>ショトク</t>
    </rPh>
    <rPh sb="5" eb="7">
      <t>ユウハツ</t>
    </rPh>
    <rPh sb="7" eb="8">
      <t>ガク</t>
    </rPh>
    <rPh sb="9" eb="10">
      <t>ダイ</t>
    </rPh>
    <rPh sb="11" eb="12">
      <t>ジ</t>
    </rPh>
    <phoneticPr fontId="3"/>
  </si>
  <si>
    <t>農業</t>
  </si>
  <si>
    <t>製造業</t>
  </si>
  <si>
    <t>飲食料品</t>
  </si>
  <si>
    <t>繊維製品</t>
  </si>
  <si>
    <t>パルプ･紙･木製品</t>
  </si>
  <si>
    <t>石油･石炭製品</t>
  </si>
  <si>
    <t>窯業・土石製品</t>
  </si>
  <si>
    <t>鉄鋼</t>
  </si>
  <si>
    <t>一般機械</t>
  </si>
  <si>
    <t>電気機械</t>
  </si>
  <si>
    <t>情報･通信機器</t>
  </si>
  <si>
    <t>電子部品</t>
  </si>
  <si>
    <t>輸送機械</t>
  </si>
  <si>
    <t>建設</t>
  </si>
  <si>
    <t>建設業</t>
  </si>
  <si>
    <t>電力･ガス･熱供給</t>
  </si>
  <si>
    <t>電力･ガス・水道</t>
  </si>
  <si>
    <t>水道･廃棄物処理</t>
  </si>
  <si>
    <t>金融･保険</t>
  </si>
  <si>
    <t>不動産</t>
  </si>
  <si>
    <t>運輸</t>
  </si>
  <si>
    <t>情報通信</t>
  </si>
  <si>
    <t>教育･研究</t>
  </si>
  <si>
    <t>サービス</t>
  </si>
  <si>
    <t>医療･保険･社会保障･介護</t>
  </si>
  <si>
    <t>対事業所サービス</t>
  </si>
  <si>
    <t>対個人サービス</t>
  </si>
  <si>
    <t>分類不能</t>
  </si>
  <si>
    <t>雇用係数</t>
    <rPh sb="0" eb="2">
      <t>コヨウ</t>
    </rPh>
    <rPh sb="2" eb="4">
      <t>ケイスウ</t>
    </rPh>
    <phoneticPr fontId="3"/>
  </si>
  <si>
    <t>需要増加額(百万円）</t>
    <rPh sb="0" eb="2">
      <t>ジュヨウ</t>
    </rPh>
    <rPh sb="2" eb="4">
      <t>ゾウカ</t>
    </rPh>
    <rPh sb="4" eb="5">
      <t>ガク</t>
    </rPh>
    <rPh sb="6" eb="9">
      <t>ヒャクマンエン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</si>
</sst>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.0_);[Red]\(#,##0.0\)"/>
    <numFmt numFmtId="182" formatCode="0_ ;[Red]\-0\ "/>
    <numFmt numFmtId="183" formatCode="0.00_);[Red]\(0.00\)"/>
    <numFmt numFmtId="184" formatCode="#,##0.00_);[Red]\(#,##0.00\)"/>
    <numFmt numFmtId="185" formatCode="0.0%"/>
    <numFmt numFmtId="186" formatCode="#,##0.0000_);[Red]\(#,##0.00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top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top"/>
    </xf>
    <xf numFmtId="180" fontId="5" fillId="0" borderId="0" applyFont="0" applyFill="0" applyBorder="0" applyAlignment="0" applyProtection="0"/>
    <xf numFmtId="0" fontId="6" fillId="0" borderId="0" applyFill="0" applyBorder="0" applyProtection="0"/>
    <xf numFmtId="0" fontId="7" fillId="0" borderId="0" applyNumberFormat="0" applyFont="0" applyFill="0" applyBorder="0">
      <alignment horizontal="left" vertical="top" wrapText="1"/>
    </xf>
    <xf numFmtId="0" fontId="4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176" fontId="5" fillId="0" borderId="0">
      <alignment vertical="top"/>
    </xf>
  </cellStyleXfs>
  <cellXfs count="189">
    <xf numFmtId="0" fontId="0" fillId="0" borderId="0" xfId="0">
      <alignment vertical="center"/>
    </xf>
    <xf numFmtId="177" fontId="5" fillId="0" borderId="0" xfId="2" applyNumberFormat="1" applyFont="1" applyAlignment="1">
      <alignment vertical="center"/>
    </xf>
    <xf numFmtId="177" fontId="5" fillId="0" borderId="10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182" fontId="2" fillId="0" borderId="10" xfId="9" applyNumberFormat="1" applyFont="1" applyFill="1" applyBorder="1" applyAlignment="1">
      <alignment horizontal="center" vertical="center" wrapText="1"/>
    </xf>
    <xf numFmtId="182" fontId="2" fillId="0" borderId="10" xfId="9" applyNumberFormat="1" applyFont="1" applyFill="1" applyBorder="1" applyAlignment="1">
      <alignment horizontal="center" vertical="center"/>
    </xf>
    <xf numFmtId="182" fontId="2" fillId="0" borderId="10" xfId="0" applyNumberFormat="1" applyFont="1" applyFill="1" applyBorder="1" applyAlignment="1">
      <alignment horizontal="center" vertical="center"/>
    </xf>
    <xf numFmtId="182" fontId="2" fillId="0" borderId="6" xfId="0" applyNumberFormat="1" applyFont="1" applyFill="1" applyBorder="1" applyAlignment="1">
      <alignment horizontal="center" vertical="center"/>
    </xf>
    <xf numFmtId="182" fontId="2" fillId="0" borderId="0" xfId="9" applyNumberFormat="1" applyFont="1" applyAlignment="1">
      <alignment horizontal="center" vertical="center"/>
    </xf>
    <xf numFmtId="182" fontId="2" fillId="0" borderId="12" xfId="9" applyNumberFormat="1" applyFont="1" applyFill="1" applyBorder="1" applyAlignment="1">
      <alignment horizontal="center" vertical="center" textRotation="255" wrapText="1"/>
    </xf>
    <xf numFmtId="182" fontId="2" fillId="0" borderId="10" xfId="9" applyNumberFormat="1" applyFont="1" applyFill="1" applyBorder="1" applyAlignment="1">
      <alignment horizontal="center" vertical="center" textRotation="255" shrinkToFit="1"/>
    </xf>
    <xf numFmtId="182" fontId="2" fillId="0" borderId="10" xfId="9" applyNumberFormat="1" applyFont="1" applyFill="1" applyBorder="1" applyAlignment="1">
      <alignment vertical="center" textRotation="255" wrapText="1"/>
    </xf>
    <xf numFmtId="182" fontId="2" fillId="0" borderId="10" xfId="0" applyNumberFormat="1" applyFont="1" applyFill="1" applyBorder="1" applyAlignment="1">
      <alignment vertical="center" textRotation="255" wrapText="1"/>
    </xf>
    <xf numFmtId="182" fontId="2" fillId="0" borderId="1" xfId="0" applyNumberFormat="1" applyFont="1" applyFill="1" applyBorder="1" applyAlignment="1">
      <alignment vertical="center" textRotation="255" wrapText="1"/>
    </xf>
    <xf numFmtId="182" fontId="2" fillId="0" borderId="0" xfId="9" applyNumberFormat="1" applyFont="1" applyAlignment="1">
      <alignment vertical="center" textRotation="255"/>
    </xf>
    <xf numFmtId="182" fontId="2" fillId="0" borderId="10" xfId="9" applyNumberFormat="1" applyFont="1" applyFill="1" applyBorder="1" applyAlignment="1">
      <alignment vertical="center" shrinkToFit="1"/>
    </xf>
    <xf numFmtId="182" fontId="2" fillId="0" borderId="15" xfId="0" applyNumberFormat="1" applyFont="1" applyFill="1" applyBorder="1" applyAlignment="1">
      <alignment vertical="center"/>
    </xf>
    <xf numFmtId="182" fontId="2" fillId="0" borderId="0" xfId="9" applyNumberFormat="1" applyFont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82" fontId="2" fillId="0" borderId="8" xfId="1" applyNumberFormat="1" applyFont="1" applyBorder="1" applyAlignment="1">
      <alignment vertical="center" shrinkToFit="1"/>
    </xf>
    <xf numFmtId="182" fontId="2" fillId="0" borderId="11" xfId="9" applyNumberFormat="1" applyFont="1" applyFill="1" applyBorder="1" applyAlignment="1">
      <alignment horizontal="center" vertical="center"/>
    </xf>
    <xf numFmtId="182" fontId="2" fillId="0" borderId="11" xfId="9" applyNumberFormat="1" applyFont="1" applyFill="1" applyBorder="1" applyAlignment="1">
      <alignment vertical="center" shrinkToFit="1"/>
    </xf>
    <xf numFmtId="182" fontId="2" fillId="0" borderId="16" xfId="9" applyNumberFormat="1" applyFont="1" applyFill="1" applyBorder="1" applyAlignment="1">
      <alignment horizontal="center" vertical="center"/>
    </xf>
    <xf numFmtId="182" fontId="2" fillId="0" borderId="16" xfId="9" applyNumberFormat="1" applyFont="1" applyFill="1" applyBorder="1" applyAlignment="1">
      <alignment vertical="center" shrinkToFit="1"/>
    </xf>
    <xf numFmtId="182" fontId="2" fillId="0" borderId="14" xfId="9" applyNumberFormat="1" applyFont="1" applyFill="1" applyBorder="1" applyAlignment="1">
      <alignment horizontal="center" vertical="center"/>
    </xf>
    <xf numFmtId="182" fontId="2" fillId="0" borderId="14" xfId="9" applyNumberFormat="1" applyFont="1" applyFill="1" applyBorder="1" applyAlignment="1">
      <alignment vertical="center" shrinkToFit="1"/>
    </xf>
    <xf numFmtId="182" fontId="9" fillId="0" borderId="10" xfId="9" applyNumberFormat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10" xfId="1" applyFont="1" applyFill="1" applyBorder="1" applyAlignment="1">
      <alignment vertical="center"/>
    </xf>
    <xf numFmtId="38" fontId="2" fillId="0" borderId="11" xfId="1" applyFont="1" applyBorder="1" applyAlignment="1">
      <alignment vertical="center" shrinkToFit="1"/>
    </xf>
    <xf numFmtId="38" fontId="2" fillId="0" borderId="11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16" xfId="1" applyFont="1" applyFill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2" fillId="0" borderId="14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 shrinkToFit="1"/>
    </xf>
    <xf numFmtId="38" fontId="2" fillId="0" borderId="0" xfId="1" applyFont="1" applyAlignment="1">
      <alignment vertical="center"/>
    </xf>
    <xf numFmtId="49" fontId="2" fillId="0" borderId="10" xfId="9" applyNumberFormat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vertical="center"/>
    </xf>
    <xf numFmtId="182" fontId="2" fillId="0" borderId="0" xfId="9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177" fontId="5" fillId="0" borderId="0" xfId="2" applyNumberFormat="1" applyFont="1" applyFill="1" applyAlignment="1">
      <alignment vertical="center"/>
    </xf>
    <xf numFmtId="182" fontId="4" fillId="0" borderId="10" xfId="9" applyNumberFormat="1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 wrapText="1"/>
    </xf>
    <xf numFmtId="49" fontId="4" fillId="0" borderId="10" xfId="9" applyNumberFormat="1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177" fontId="5" fillId="0" borderId="10" xfId="2" applyNumberFormat="1" applyFont="1" applyBorder="1" applyAlignment="1">
      <alignment horizontal="center" vertical="center" textRotation="255" wrapText="1"/>
    </xf>
    <xf numFmtId="177" fontId="5" fillId="2" borderId="10" xfId="2" applyNumberFormat="1" applyFont="1" applyFill="1" applyBorder="1" applyAlignment="1">
      <alignment horizontal="center" vertical="center" textRotation="255" wrapText="1"/>
    </xf>
    <xf numFmtId="177" fontId="5" fillId="0" borderId="0" xfId="2" applyNumberFormat="1" applyFont="1" applyAlignment="1">
      <alignment vertical="center" wrapText="1"/>
    </xf>
    <xf numFmtId="177" fontId="5" fillId="0" borderId="0" xfId="2" applyNumberFormat="1" applyFont="1" applyBorder="1" applyAlignment="1">
      <alignment vertical="center" textRotation="255" wrapText="1"/>
    </xf>
    <xf numFmtId="177" fontId="5" fillId="0" borderId="10" xfId="2" applyNumberFormat="1" applyFont="1" applyBorder="1" applyAlignment="1">
      <alignment vertical="center" wrapText="1"/>
    </xf>
    <xf numFmtId="182" fontId="4" fillId="0" borderId="10" xfId="9" applyNumberFormat="1" applyFont="1" applyFill="1" applyBorder="1" applyAlignment="1">
      <alignment vertical="center" textRotation="255" wrapText="1" shrinkToFit="1"/>
    </xf>
    <xf numFmtId="182" fontId="13" fillId="0" borderId="10" xfId="9" applyNumberFormat="1" applyFont="1" applyFill="1" applyBorder="1" applyAlignment="1">
      <alignment vertical="center" textRotation="255" wrapText="1" shrinkToFit="1"/>
    </xf>
    <xf numFmtId="49" fontId="4" fillId="0" borderId="10" xfId="9" applyNumberFormat="1" applyFont="1" applyFill="1" applyBorder="1" applyAlignment="1">
      <alignment horizontal="center" vertical="center" textRotation="255" wrapText="1"/>
    </xf>
    <xf numFmtId="0" fontId="4" fillId="0" borderId="10" xfId="9" applyFont="1" applyFill="1" applyBorder="1" applyAlignment="1">
      <alignment horizontal="center" vertical="center" textRotation="255" wrapText="1" shrinkToFit="1"/>
    </xf>
    <xf numFmtId="0" fontId="4" fillId="0" borderId="10" xfId="9" applyFont="1" applyFill="1" applyBorder="1" applyAlignment="1">
      <alignment vertical="center" textRotation="255" wrapText="1"/>
    </xf>
    <xf numFmtId="177" fontId="5" fillId="0" borderId="10" xfId="2" applyNumberFormat="1" applyFont="1" applyFill="1" applyBorder="1" applyAlignment="1">
      <alignment vertical="center"/>
    </xf>
    <xf numFmtId="182" fontId="4" fillId="0" borderId="10" xfId="9" applyNumberFormat="1" applyFont="1" applyFill="1" applyBorder="1" applyAlignment="1">
      <alignment vertical="center" shrinkToFit="1"/>
    </xf>
    <xf numFmtId="177" fontId="5" fillId="3" borderId="10" xfId="2" applyNumberFormat="1" applyFont="1" applyFill="1" applyBorder="1" applyAlignment="1">
      <alignment vertical="center"/>
    </xf>
    <xf numFmtId="184" fontId="5" fillId="4" borderId="10" xfId="2" applyNumberFormat="1" applyFont="1" applyFill="1" applyBorder="1" applyAlignment="1">
      <alignment vertical="center"/>
    </xf>
    <xf numFmtId="10" fontId="4" fillId="0" borderId="10" xfId="10" applyNumberFormat="1" applyFont="1" applyFill="1" applyBorder="1" applyAlignment="1">
      <alignment vertical="center" shrinkToFit="1"/>
    </xf>
    <xf numFmtId="184" fontId="5" fillId="0" borderId="10" xfId="2" applyNumberFormat="1" applyFont="1" applyBorder="1" applyAlignment="1">
      <alignment vertical="center"/>
    </xf>
    <xf numFmtId="10" fontId="4" fillId="0" borderId="10" xfId="10" applyNumberFormat="1" applyFont="1" applyBorder="1" applyAlignment="1">
      <alignment vertical="center" shrinkToFit="1"/>
    </xf>
    <xf numFmtId="183" fontId="4" fillId="0" borderId="10" xfId="1" applyNumberFormat="1" applyFont="1" applyBorder="1" applyAlignment="1">
      <alignment vertical="center" shrinkToFit="1"/>
    </xf>
    <xf numFmtId="177" fontId="5" fillId="0" borderId="0" xfId="2" quotePrefix="1" applyNumberFormat="1" applyFont="1" applyAlignment="1">
      <alignment vertical="center"/>
    </xf>
    <xf numFmtId="181" fontId="5" fillId="2" borderId="10" xfId="2" applyNumberFormat="1" applyFont="1" applyFill="1" applyBorder="1" applyAlignment="1">
      <alignment vertical="center"/>
    </xf>
    <xf numFmtId="177" fontId="14" fillId="0" borderId="0" xfId="2" applyNumberFormat="1" applyFont="1" applyAlignment="1">
      <alignment vertical="center"/>
    </xf>
    <xf numFmtId="177" fontId="14" fillId="0" borderId="0" xfId="2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7" fontId="5" fillId="0" borderId="12" xfId="2" applyNumberFormat="1" applyFont="1" applyBorder="1" applyAlignment="1">
      <alignment horizontal="center" vertical="center" textRotation="255" wrapText="1"/>
    </xf>
    <xf numFmtId="184" fontId="5" fillId="0" borderId="12" xfId="2" applyNumberFormat="1" applyFont="1" applyFill="1" applyBorder="1" applyAlignment="1">
      <alignment vertical="center"/>
    </xf>
    <xf numFmtId="177" fontId="5" fillId="0" borderId="19" xfId="2" applyNumberFormat="1" applyFont="1" applyBorder="1" applyAlignment="1">
      <alignment horizontal="center" vertical="center" textRotation="255" wrapText="1"/>
    </xf>
    <xf numFmtId="177" fontId="5" fillId="0" borderId="20" xfId="2" applyNumberFormat="1" applyFont="1" applyBorder="1" applyAlignment="1">
      <alignment vertical="center" textRotation="255" wrapText="1"/>
    </xf>
    <xf numFmtId="177" fontId="5" fillId="0" borderId="21" xfId="2" applyNumberFormat="1" applyFont="1" applyBorder="1" applyAlignment="1">
      <alignment vertical="center" textRotation="255" wrapText="1"/>
    </xf>
    <xf numFmtId="177" fontId="5" fillId="0" borderId="22" xfId="2" applyNumberFormat="1" applyFont="1" applyFill="1" applyBorder="1" applyAlignment="1">
      <alignment vertical="center"/>
    </xf>
    <xf numFmtId="177" fontId="5" fillId="0" borderId="23" xfId="2" applyNumberFormat="1" applyFont="1" applyFill="1" applyBorder="1" applyAlignment="1">
      <alignment vertical="center"/>
    </xf>
    <xf numFmtId="177" fontId="14" fillId="0" borderId="24" xfId="2" applyNumberFormat="1" applyFont="1" applyBorder="1" applyAlignment="1">
      <alignment vertical="center"/>
    </xf>
    <xf numFmtId="177" fontId="14" fillId="0" borderId="16" xfId="2" applyNumberFormat="1" applyFont="1" applyBorder="1" applyAlignment="1">
      <alignment vertical="center"/>
    </xf>
    <xf numFmtId="177" fontId="14" fillId="0" borderId="25" xfId="2" applyNumberFormat="1" applyFont="1" applyBorder="1" applyAlignment="1">
      <alignment vertical="center"/>
    </xf>
    <xf numFmtId="177" fontId="5" fillId="0" borderId="20" xfId="2" applyNumberFormat="1" applyFont="1" applyBorder="1" applyAlignment="1">
      <alignment horizontal="center" vertical="center" textRotation="255" wrapText="1"/>
    </xf>
    <xf numFmtId="177" fontId="5" fillId="3" borderId="22" xfId="2" applyNumberFormat="1" applyFont="1" applyFill="1" applyBorder="1" applyAlignment="1">
      <alignment vertical="center"/>
    </xf>
    <xf numFmtId="38" fontId="5" fillId="4" borderId="23" xfId="1" applyFont="1" applyFill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5" fillId="4" borderId="5" xfId="1" applyFont="1" applyFill="1" applyBorder="1" applyAlignment="1">
      <alignment vertical="center"/>
    </xf>
    <xf numFmtId="38" fontId="5" fillId="4" borderId="10" xfId="1" applyFont="1" applyFill="1" applyBorder="1" applyAlignment="1">
      <alignment vertical="center"/>
    </xf>
    <xf numFmtId="177" fontId="5" fillId="0" borderId="20" xfId="2" applyNumberFormat="1" applyFont="1" applyFill="1" applyBorder="1" applyAlignment="1">
      <alignment vertical="center" textRotation="255" wrapText="1"/>
    </xf>
    <xf numFmtId="177" fontId="5" fillId="0" borderId="26" xfId="2" applyNumberFormat="1" applyFont="1" applyBorder="1" applyAlignment="1">
      <alignment vertical="center" textRotation="255" wrapText="1"/>
    </xf>
    <xf numFmtId="38" fontId="14" fillId="0" borderId="16" xfId="1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182" fontId="4" fillId="0" borderId="22" xfId="9" applyNumberFormat="1" applyFont="1" applyFill="1" applyBorder="1" applyAlignment="1">
      <alignment vertical="center" shrinkToFit="1"/>
    </xf>
    <xf numFmtId="184" fontId="5" fillId="0" borderId="23" xfId="2" applyNumberFormat="1" applyFont="1" applyBorder="1" applyAlignment="1">
      <alignment vertical="center"/>
    </xf>
    <xf numFmtId="9" fontId="5" fillId="0" borderId="16" xfId="10" applyFont="1" applyBorder="1" applyAlignment="1">
      <alignment vertical="center"/>
    </xf>
    <xf numFmtId="177" fontId="5" fillId="0" borderId="19" xfId="2" applyNumberFormat="1" applyFont="1" applyBorder="1" applyAlignment="1">
      <alignment vertical="center" textRotation="255" wrapText="1"/>
    </xf>
    <xf numFmtId="177" fontId="5" fillId="0" borderId="22" xfId="2" applyNumberFormat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177" fontId="10" fillId="0" borderId="14" xfId="2" applyNumberFormat="1" applyFont="1" applyBorder="1" applyAlignment="1">
      <alignment vertical="center"/>
    </xf>
    <xf numFmtId="177" fontId="10" fillId="0" borderId="3" xfId="2" applyNumberFormat="1" applyFont="1" applyBorder="1" applyAlignment="1">
      <alignment vertical="center"/>
    </xf>
    <xf numFmtId="177" fontId="10" fillId="0" borderId="1" xfId="2" applyNumberFormat="1" applyFont="1" applyBorder="1" applyAlignment="1">
      <alignment vertical="center"/>
    </xf>
    <xf numFmtId="177" fontId="10" fillId="5" borderId="11" xfId="2" applyNumberFormat="1" applyFont="1" applyFill="1" applyBorder="1" applyAlignment="1">
      <alignment horizontal="center" vertical="center"/>
    </xf>
    <xf numFmtId="177" fontId="10" fillId="5" borderId="15" xfId="2" applyNumberFormat="1" applyFont="1" applyFill="1" applyBorder="1" applyAlignment="1">
      <alignment horizontal="center" vertical="center"/>
    </xf>
    <xf numFmtId="177" fontId="10" fillId="5" borderId="6" xfId="2" applyNumberFormat="1" applyFont="1" applyFill="1" applyBorder="1" applyAlignment="1">
      <alignment horizontal="center" vertical="center"/>
    </xf>
    <xf numFmtId="177" fontId="10" fillId="5" borderId="4" xfId="2" applyNumberFormat="1" applyFont="1" applyFill="1" applyBorder="1" applyAlignment="1">
      <alignment vertical="center"/>
    </xf>
    <xf numFmtId="177" fontId="10" fillId="5" borderId="5" xfId="2" applyNumberFormat="1" applyFont="1" applyFill="1" applyBorder="1" applyAlignment="1">
      <alignment vertical="center"/>
    </xf>
    <xf numFmtId="181" fontId="10" fillId="0" borderId="0" xfId="2" applyNumberFormat="1" applyFont="1" applyAlignment="1">
      <alignment horizontal="right" vertical="center"/>
    </xf>
    <xf numFmtId="185" fontId="10" fillId="0" borderId="0" xfId="10" applyNumberFormat="1" applyFont="1" applyAlignment="1">
      <alignment horizontal="left" vertical="center"/>
    </xf>
    <xf numFmtId="185" fontId="10" fillId="0" borderId="0" xfId="10" applyNumberFormat="1" applyFont="1" applyAlignment="1">
      <alignment vertical="center"/>
    </xf>
    <xf numFmtId="185" fontId="10" fillId="0" borderId="0" xfId="10" applyNumberFormat="1" applyFont="1" applyAlignment="1">
      <alignment horizontal="center" vertical="center"/>
    </xf>
    <xf numFmtId="10" fontId="5" fillId="0" borderId="0" xfId="10" applyNumberFormat="1" applyFont="1" applyAlignment="1">
      <alignment vertical="center"/>
    </xf>
    <xf numFmtId="182" fontId="2" fillId="0" borderId="0" xfId="9" applyNumberFormat="1" applyFont="1" applyBorder="1" applyAlignment="1">
      <alignment vertical="center"/>
    </xf>
    <xf numFmtId="184" fontId="5" fillId="0" borderId="10" xfId="2" applyNumberFormat="1" applyFont="1" applyFill="1" applyBorder="1" applyAlignment="1">
      <alignment vertical="center"/>
    </xf>
    <xf numFmtId="177" fontId="14" fillId="0" borderId="16" xfId="2" applyNumberFormat="1" applyFont="1" applyFill="1" applyBorder="1" applyAlignment="1">
      <alignment vertical="center"/>
    </xf>
    <xf numFmtId="177" fontId="5" fillId="0" borderId="27" xfId="2" applyNumberFormat="1" applyFont="1" applyBorder="1" applyAlignment="1">
      <alignment horizontal="center" vertical="center" textRotation="255" wrapText="1"/>
    </xf>
    <xf numFmtId="177" fontId="14" fillId="0" borderId="17" xfId="2" applyNumberFormat="1" applyFont="1" applyFill="1" applyBorder="1" applyAlignment="1">
      <alignment vertical="center"/>
    </xf>
    <xf numFmtId="184" fontId="5" fillId="0" borderId="5" xfId="2" applyNumberFormat="1" applyFont="1" applyFill="1" applyBorder="1" applyAlignment="1">
      <alignment vertical="center"/>
    </xf>
    <xf numFmtId="186" fontId="5" fillId="0" borderId="0" xfId="2" applyNumberFormat="1" applyFont="1" applyAlignment="1">
      <alignment vertical="center"/>
    </xf>
    <xf numFmtId="177" fontId="5" fillId="5" borderId="0" xfId="2" applyNumberFormat="1" applyFont="1" applyFill="1" applyAlignment="1">
      <alignment vertical="center"/>
    </xf>
    <xf numFmtId="177" fontId="5" fillId="0" borderId="8" xfId="2" applyNumberFormat="1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1" xfId="2" applyNumberFormat="1" applyFont="1" applyFill="1" applyBorder="1" applyAlignment="1">
      <alignment vertical="center"/>
    </xf>
    <xf numFmtId="177" fontId="5" fillId="0" borderId="14" xfId="2" applyNumberFormat="1" applyFont="1" applyFill="1" applyBorder="1" applyAlignment="1">
      <alignment horizontal="center" vertical="center"/>
    </xf>
    <xf numFmtId="177" fontId="5" fillId="3" borderId="0" xfId="2" applyNumberFormat="1" applyFont="1" applyFill="1" applyAlignment="1">
      <alignment vertical="center"/>
    </xf>
    <xf numFmtId="177" fontId="5" fillId="0" borderId="8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177" fontId="5" fillId="4" borderId="0" xfId="2" applyNumberFormat="1" applyFont="1" applyFill="1" applyAlignment="1">
      <alignment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7" fontId="5" fillId="0" borderId="11" xfId="2" applyNumberFormat="1" applyFont="1" applyBorder="1" applyAlignment="1">
      <alignment horizontal="center" vertical="center"/>
    </xf>
    <xf numFmtId="177" fontId="5" fillId="0" borderId="14" xfId="2" applyNumberFormat="1" applyFont="1" applyBorder="1" applyAlignment="1">
      <alignment horizontal="center" vertical="center"/>
    </xf>
    <xf numFmtId="177" fontId="5" fillId="0" borderId="27" xfId="2" applyNumberFormat="1" applyFont="1" applyBorder="1" applyAlignment="1">
      <alignment vertical="center" textRotation="255" wrapText="1"/>
    </xf>
    <xf numFmtId="177" fontId="14" fillId="0" borderId="33" xfId="2" applyNumberFormat="1" applyFont="1" applyBorder="1" applyAlignment="1">
      <alignment vertical="center"/>
    </xf>
    <xf numFmtId="38" fontId="5" fillId="0" borderId="12" xfId="1" applyNumberFormat="1" applyFont="1" applyBorder="1" applyAlignment="1">
      <alignment vertical="center"/>
    </xf>
    <xf numFmtId="177" fontId="5" fillId="2" borderId="10" xfId="2" applyNumberFormat="1" applyFont="1" applyFill="1" applyBorder="1" applyAlignment="1">
      <alignment vertical="center"/>
    </xf>
    <xf numFmtId="177" fontId="14" fillId="0" borderId="10" xfId="2" applyNumberFormat="1" applyFont="1" applyBorder="1" applyAlignment="1">
      <alignment vertical="center"/>
    </xf>
    <xf numFmtId="182" fontId="2" fillId="0" borderId="12" xfId="9" applyNumberFormat="1" applyFont="1" applyFill="1" applyBorder="1" applyAlignment="1">
      <alignment horizontal="center" vertical="center" shrinkToFit="1"/>
    </xf>
    <xf numFmtId="182" fontId="2" fillId="0" borderId="5" xfId="9" applyNumberFormat="1" applyFont="1" applyFill="1" applyBorder="1" applyAlignment="1">
      <alignment horizontal="center" vertical="center" shrinkToFit="1"/>
    </xf>
    <xf numFmtId="177" fontId="10" fillId="0" borderId="1" xfId="2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horizontal="center" vertical="center"/>
    </xf>
    <xf numFmtId="177" fontId="10" fillId="0" borderId="2" xfId="2" applyNumberFormat="1" applyFont="1" applyFill="1" applyBorder="1" applyAlignment="1">
      <alignment horizontal="center" vertical="center"/>
    </xf>
    <xf numFmtId="177" fontId="10" fillId="5" borderId="6" xfId="2" applyNumberFormat="1" applyFont="1" applyFill="1" applyBorder="1" applyAlignment="1">
      <alignment horizontal="center" vertical="center"/>
    </xf>
    <xf numFmtId="177" fontId="10" fillId="5" borderId="15" xfId="2" applyNumberFormat="1" applyFont="1" applyFill="1" applyBorder="1" applyAlignment="1">
      <alignment horizontal="center" vertical="center"/>
    </xf>
    <xf numFmtId="177" fontId="10" fillId="5" borderId="7" xfId="2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2" xfId="2" applyNumberFormat="1" applyFont="1" applyBorder="1" applyAlignment="1">
      <alignment horizontal="center" vertical="center"/>
    </xf>
    <xf numFmtId="177" fontId="10" fillId="0" borderId="6" xfId="2" applyNumberFormat="1" applyFont="1" applyFill="1" applyBorder="1" applyAlignment="1">
      <alignment horizontal="center" vertical="center"/>
    </xf>
    <xf numFmtId="177" fontId="10" fillId="0" borderId="7" xfId="2" applyNumberFormat="1" applyFont="1" applyFill="1" applyBorder="1" applyAlignment="1">
      <alignment horizontal="center" vertical="center"/>
    </xf>
    <xf numFmtId="177" fontId="10" fillId="5" borderId="12" xfId="2" applyNumberFormat="1" applyFont="1" applyFill="1" applyBorder="1" applyAlignment="1">
      <alignment horizontal="center" vertical="center"/>
    </xf>
    <xf numFmtId="177" fontId="10" fillId="5" borderId="4" xfId="2" applyNumberFormat="1" applyFont="1" applyFill="1" applyBorder="1" applyAlignment="1">
      <alignment horizontal="center" vertical="center"/>
    </xf>
    <xf numFmtId="177" fontId="10" fillId="5" borderId="11" xfId="2" applyNumberFormat="1" applyFont="1" applyFill="1" applyBorder="1" applyAlignment="1">
      <alignment horizontal="center" vertical="center"/>
    </xf>
    <xf numFmtId="177" fontId="10" fillId="5" borderId="10" xfId="2" applyNumberFormat="1" applyFont="1" applyFill="1" applyBorder="1" applyAlignment="1">
      <alignment horizontal="center" vertical="center"/>
    </xf>
    <xf numFmtId="177" fontId="10" fillId="0" borderId="10" xfId="2" applyNumberFormat="1" applyFont="1" applyBorder="1" applyAlignment="1">
      <alignment horizontal="center" vertical="center"/>
    </xf>
    <xf numFmtId="177" fontId="10" fillId="0" borderId="14" xfId="2" applyNumberFormat="1" applyFont="1" applyBorder="1" applyAlignment="1">
      <alignment horizontal="center" vertical="center"/>
    </xf>
    <xf numFmtId="49" fontId="4" fillId="0" borderId="12" xfId="9" applyNumberFormat="1" applyFont="1" applyFill="1" applyBorder="1" applyAlignment="1">
      <alignment horizontal="center" vertical="center" shrinkToFit="1"/>
    </xf>
    <xf numFmtId="49" fontId="4" fillId="0" borderId="5" xfId="9" applyNumberFormat="1" applyFont="1" applyFill="1" applyBorder="1" applyAlignment="1">
      <alignment horizontal="center" vertical="center" shrinkToFit="1"/>
    </xf>
    <xf numFmtId="177" fontId="5" fillId="0" borderId="6" xfId="2" applyNumberFormat="1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left" vertical="center"/>
    </xf>
    <xf numFmtId="177" fontId="5" fillId="0" borderId="28" xfId="2" applyNumberFormat="1" applyFont="1" applyBorder="1" applyAlignment="1">
      <alignment horizontal="center" vertical="center"/>
    </xf>
    <xf numFmtId="177" fontId="5" fillId="0" borderId="29" xfId="2" applyNumberFormat="1" applyFont="1" applyBorder="1" applyAlignment="1">
      <alignment horizontal="center" vertical="center"/>
    </xf>
    <xf numFmtId="177" fontId="5" fillId="0" borderId="30" xfId="2" applyNumberFormat="1" applyFont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177" fontId="5" fillId="0" borderId="31" xfId="2" applyNumberFormat="1" applyFont="1" applyBorder="1" applyAlignment="1">
      <alignment horizontal="center" vertical="center"/>
    </xf>
    <xf numFmtId="177" fontId="5" fillId="0" borderId="18" xfId="2" applyNumberFormat="1" applyFont="1" applyBorder="1" applyAlignment="1">
      <alignment horizontal="center" vertical="center"/>
    </xf>
    <xf numFmtId="177" fontId="5" fillId="0" borderId="32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7" fontId="5" fillId="0" borderId="2" xfId="2" applyNumberFormat="1" applyFont="1" applyBorder="1" applyAlignment="1">
      <alignment horizontal="center" vertical="center"/>
    </xf>
    <xf numFmtId="177" fontId="5" fillId="0" borderId="15" xfId="2" applyNumberFormat="1" applyFont="1" applyBorder="1" applyAlignment="1">
      <alignment horizontal="left" vertical="center"/>
    </xf>
    <xf numFmtId="177" fontId="5" fillId="0" borderId="8" xfId="2" applyNumberFormat="1" applyFont="1" applyBorder="1" applyAlignment="1">
      <alignment horizontal="center" vertical="center"/>
    </xf>
    <xf numFmtId="177" fontId="5" fillId="0" borderId="9" xfId="2" applyNumberFormat="1" applyFont="1" applyBorder="1" applyAlignment="1">
      <alignment horizontal="center" vertical="center"/>
    </xf>
    <xf numFmtId="177" fontId="5" fillId="0" borderId="34" xfId="2" applyNumberFormat="1" applyFont="1" applyBorder="1" applyAlignment="1">
      <alignment horizontal="center" vertical="center"/>
    </xf>
    <xf numFmtId="177" fontId="5" fillId="0" borderId="35" xfId="2" applyNumberFormat="1" applyFont="1" applyBorder="1" applyAlignment="1">
      <alignment horizontal="center" vertical="center"/>
    </xf>
    <xf numFmtId="177" fontId="5" fillId="0" borderId="11" xfId="2" applyNumberFormat="1" applyFont="1" applyBorder="1" applyAlignment="1">
      <alignment horizontal="center" vertical="center" textRotation="255"/>
    </xf>
    <xf numFmtId="177" fontId="5" fillId="0" borderId="13" xfId="2" applyNumberFormat="1" applyFont="1" applyBorder="1" applyAlignment="1">
      <alignment horizontal="center" vertical="center" textRotation="255"/>
    </xf>
    <xf numFmtId="177" fontId="5" fillId="0" borderId="14" xfId="2" applyNumberFormat="1" applyFont="1" applyBorder="1" applyAlignment="1">
      <alignment horizontal="center" vertical="center" textRotation="255"/>
    </xf>
    <xf numFmtId="177" fontId="5" fillId="0" borderId="1" xfId="2" applyNumberFormat="1" applyFont="1" applyFill="1" applyBorder="1" applyAlignment="1">
      <alignment horizontal="center" vertical="center"/>
    </xf>
    <xf numFmtId="177" fontId="5" fillId="0" borderId="2" xfId="2" applyNumberFormat="1" applyFont="1" applyFill="1" applyBorder="1" applyAlignment="1">
      <alignment horizontal="center" vertical="center"/>
    </xf>
    <xf numFmtId="177" fontId="5" fillId="0" borderId="15" xfId="2" applyNumberFormat="1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center" vertical="center"/>
    </xf>
    <xf numFmtId="177" fontId="5" fillId="0" borderId="3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 textRotation="255"/>
    </xf>
    <xf numFmtId="177" fontId="5" fillId="0" borderId="9" xfId="2" applyNumberFormat="1" applyFont="1" applyBorder="1" applyAlignment="1">
      <alignment horizontal="center" vertical="center" textRotation="255"/>
    </xf>
    <xf numFmtId="177" fontId="5" fillId="0" borderId="2" xfId="2" applyNumberFormat="1" applyFont="1" applyBorder="1" applyAlignment="1">
      <alignment horizontal="center" vertical="center" textRotation="255"/>
    </xf>
    <xf numFmtId="177" fontId="5" fillId="0" borderId="6" xfId="2" applyNumberFormat="1" applyFont="1" applyFill="1" applyBorder="1" applyAlignment="1">
      <alignment horizontal="left" vertical="center"/>
    </xf>
    <xf numFmtId="177" fontId="5" fillId="0" borderId="15" xfId="2" applyNumberFormat="1" applyFont="1" applyFill="1" applyBorder="1" applyAlignment="1">
      <alignment horizontal="left" vertical="center"/>
    </xf>
    <xf numFmtId="177" fontId="5" fillId="0" borderId="7" xfId="2" applyNumberFormat="1" applyFont="1" applyFill="1" applyBorder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</cellXfs>
  <cellStyles count="14">
    <cellStyle name="パーセント" xfId="10" builtinId="5"/>
    <cellStyle name="パーセント()" xfId="3"/>
    <cellStyle name="パーセント(0.00)" xfId="4"/>
    <cellStyle name="パーセント[0.00]" xfId="5"/>
    <cellStyle name="桁区切り" xfId="1" builtinId="6"/>
    <cellStyle name="桁区切り 2" xfId="11"/>
    <cellStyle name="見出し１" xfId="6"/>
    <cellStyle name="折り返し" xfId="7"/>
    <cellStyle name="標準" xfId="0" builtinId="0"/>
    <cellStyle name="標準 2" xfId="2"/>
    <cellStyle name="標準 2 2" xfId="12"/>
    <cellStyle name="標準 3" xfId="8"/>
    <cellStyle name="標準 4" xfId="9"/>
    <cellStyle name="標準 4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</xdr:colOff>
      <xdr:row>5</xdr:row>
      <xdr:rowOff>2381</xdr:rowOff>
    </xdr:from>
    <xdr:to>
      <xdr:col>3</xdr:col>
      <xdr:colOff>2381</xdr:colOff>
      <xdr:row>6</xdr:row>
      <xdr:rowOff>4763</xdr:rowOff>
    </xdr:to>
    <xdr:cxnSp macro="">
      <xdr:nvCxnSpPr>
        <xdr:cNvPr id="2" name="直線コネクタ 1"/>
        <xdr:cNvCxnSpPr/>
      </xdr:nvCxnSpPr>
      <xdr:spPr>
        <a:xfrm>
          <a:off x="2059781" y="859631"/>
          <a:ext cx="0" cy="1738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1193</xdr:colOff>
      <xdr:row>5</xdr:row>
      <xdr:rowOff>224662</xdr:rowOff>
    </xdr:from>
    <xdr:to>
      <xdr:col>4</xdr:col>
      <xdr:colOff>1193</xdr:colOff>
      <xdr:row>7</xdr:row>
      <xdr:rowOff>8531</xdr:rowOff>
    </xdr:to>
    <xdr:cxnSp macro="">
      <xdr:nvCxnSpPr>
        <xdr:cNvPr id="3" name="直線コネクタ 2"/>
        <xdr:cNvCxnSpPr/>
      </xdr:nvCxnSpPr>
      <xdr:spPr>
        <a:xfrm>
          <a:off x="2744393" y="1024762"/>
          <a:ext cx="0" cy="18391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1191207</xdr:colOff>
      <xdr:row>5</xdr:row>
      <xdr:rowOff>523</xdr:rowOff>
    </xdr:from>
    <xdr:to>
      <xdr:col>6</xdr:col>
      <xdr:colOff>1191207</xdr:colOff>
      <xdr:row>6</xdr:row>
      <xdr:rowOff>2906</xdr:rowOff>
    </xdr:to>
    <xdr:cxnSp macro="">
      <xdr:nvCxnSpPr>
        <xdr:cNvPr id="4" name="直線コネクタ 3"/>
        <xdr:cNvCxnSpPr/>
      </xdr:nvCxnSpPr>
      <xdr:spPr>
        <a:xfrm>
          <a:off x="4801182" y="857773"/>
          <a:ext cx="0" cy="173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3625</xdr:colOff>
      <xdr:row>9</xdr:row>
      <xdr:rowOff>524</xdr:rowOff>
    </xdr:from>
    <xdr:to>
      <xdr:col>4</xdr:col>
      <xdr:colOff>3625</xdr:colOff>
      <xdr:row>10</xdr:row>
      <xdr:rowOff>2907</xdr:rowOff>
    </xdr:to>
    <xdr:cxnSp macro="">
      <xdr:nvCxnSpPr>
        <xdr:cNvPr id="5" name="直線コネクタ 4"/>
        <xdr:cNvCxnSpPr/>
      </xdr:nvCxnSpPr>
      <xdr:spPr>
        <a:xfrm>
          <a:off x="2746825" y="1543574"/>
          <a:ext cx="0" cy="173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1027009</xdr:colOff>
      <xdr:row>8</xdr:row>
      <xdr:rowOff>224188</xdr:rowOff>
    </xdr:from>
    <xdr:to>
      <xdr:col>7</xdr:col>
      <xdr:colOff>1027009</xdr:colOff>
      <xdr:row>9</xdr:row>
      <xdr:rowOff>226570</xdr:rowOff>
    </xdr:to>
    <xdr:cxnSp macro="">
      <xdr:nvCxnSpPr>
        <xdr:cNvPr id="6" name="直線コネクタ 5"/>
        <xdr:cNvCxnSpPr/>
      </xdr:nvCxnSpPr>
      <xdr:spPr>
        <a:xfrm>
          <a:off x="5484709" y="1538638"/>
          <a:ext cx="0" cy="1738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1189158</xdr:colOff>
      <xdr:row>20</xdr:row>
      <xdr:rowOff>5013</xdr:rowOff>
    </xdr:from>
    <xdr:to>
      <xdr:col>4</xdr:col>
      <xdr:colOff>1189158</xdr:colOff>
      <xdr:row>21</xdr:row>
      <xdr:rowOff>7395</xdr:rowOff>
    </xdr:to>
    <xdr:cxnSp macro="">
      <xdr:nvCxnSpPr>
        <xdr:cNvPr id="7" name="直線コネクタ 6"/>
        <xdr:cNvCxnSpPr/>
      </xdr:nvCxnSpPr>
      <xdr:spPr>
        <a:xfrm>
          <a:off x="3427533" y="3434013"/>
          <a:ext cx="0" cy="1738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1188112</xdr:colOff>
      <xdr:row>13</xdr:row>
      <xdr:rowOff>1594</xdr:rowOff>
    </xdr:from>
    <xdr:to>
      <xdr:col>4</xdr:col>
      <xdr:colOff>1188112</xdr:colOff>
      <xdr:row>14</xdr:row>
      <xdr:rowOff>1676</xdr:rowOff>
    </xdr:to>
    <xdr:cxnSp macro="">
      <xdr:nvCxnSpPr>
        <xdr:cNvPr id="8" name="直線コネクタ 7"/>
        <xdr:cNvCxnSpPr/>
      </xdr:nvCxnSpPr>
      <xdr:spPr>
        <a:xfrm>
          <a:off x="3426487" y="2230444"/>
          <a:ext cx="0" cy="171532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1934</xdr:colOff>
      <xdr:row>16</xdr:row>
      <xdr:rowOff>1814</xdr:rowOff>
    </xdr:from>
    <xdr:to>
      <xdr:col>5</xdr:col>
      <xdr:colOff>1934</xdr:colOff>
      <xdr:row>18</xdr:row>
      <xdr:rowOff>681</xdr:rowOff>
    </xdr:to>
    <xdr:cxnSp macro="">
      <xdr:nvCxnSpPr>
        <xdr:cNvPr id="9" name="直線コネクタ 8"/>
        <xdr:cNvCxnSpPr/>
      </xdr:nvCxnSpPr>
      <xdr:spPr>
        <a:xfrm>
          <a:off x="3430934" y="2745014"/>
          <a:ext cx="0" cy="341767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630</xdr:colOff>
      <xdr:row>21</xdr:row>
      <xdr:rowOff>3401</xdr:rowOff>
    </xdr:from>
    <xdr:to>
      <xdr:col>8</xdr:col>
      <xdr:colOff>630</xdr:colOff>
      <xdr:row>22</xdr:row>
      <xdr:rowOff>546</xdr:rowOff>
    </xdr:to>
    <xdr:cxnSp macro="">
      <xdr:nvCxnSpPr>
        <xdr:cNvPr id="10" name="直線コネクタ 9"/>
        <xdr:cNvCxnSpPr/>
      </xdr:nvCxnSpPr>
      <xdr:spPr>
        <a:xfrm>
          <a:off x="5487030" y="3603851"/>
          <a:ext cx="0" cy="16859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3226</xdr:colOff>
      <xdr:row>21</xdr:row>
      <xdr:rowOff>0</xdr:rowOff>
    </xdr:from>
    <xdr:to>
      <xdr:col>4</xdr:col>
      <xdr:colOff>3226</xdr:colOff>
      <xdr:row>22</xdr:row>
      <xdr:rowOff>2382</xdr:rowOff>
    </xdr:to>
    <xdr:cxnSp macro="">
      <xdr:nvCxnSpPr>
        <xdr:cNvPr id="11" name="直線コネクタ 10"/>
        <xdr:cNvCxnSpPr/>
      </xdr:nvCxnSpPr>
      <xdr:spPr>
        <a:xfrm>
          <a:off x="2746426" y="3600450"/>
          <a:ext cx="0" cy="173832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7529</xdr:colOff>
      <xdr:row>6</xdr:row>
      <xdr:rowOff>1581</xdr:rowOff>
    </xdr:from>
    <xdr:to>
      <xdr:col>7</xdr:col>
      <xdr:colOff>3810</xdr:colOff>
      <xdr:row>6</xdr:row>
      <xdr:rowOff>1581</xdr:rowOff>
    </xdr:to>
    <xdr:cxnSp macro="">
      <xdr:nvCxnSpPr>
        <xdr:cNvPr id="12" name="直線コネクタ 11"/>
        <xdr:cNvCxnSpPr/>
      </xdr:nvCxnSpPr>
      <xdr:spPr>
        <a:xfrm>
          <a:off x="2064929" y="1030281"/>
          <a:ext cx="27394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3223</xdr:colOff>
      <xdr:row>9</xdr:row>
      <xdr:rowOff>225771</xdr:rowOff>
    </xdr:from>
    <xdr:to>
      <xdr:col>8</xdr:col>
      <xdr:colOff>866</xdr:colOff>
      <xdr:row>9</xdr:row>
      <xdr:rowOff>225771</xdr:rowOff>
    </xdr:to>
    <xdr:cxnSp macro="">
      <xdr:nvCxnSpPr>
        <xdr:cNvPr id="13" name="直線コネクタ 12"/>
        <xdr:cNvCxnSpPr/>
      </xdr:nvCxnSpPr>
      <xdr:spPr>
        <a:xfrm>
          <a:off x="2746423" y="1711671"/>
          <a:ext cx="27408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1189473</xdr:colOff>
      <xdr:row>10</xdr:row>
      <xdr:rowOff>1246</xdr:rowOff>
    </xdr:from>
    <xdr:to>
      <xdr:col>4</xdr:col>
      <xdr:colOff>1189473</xdr:colOff>
      <xdr:row>11</xdr:row>
      <xdr:rowOff>2349</xdr:rowOff>
    </xdr:to>
    <xdr:cxnSp macro="">
      <xdr:nvCxnSpPr>
        <xdr:cNvPr id="14" name="直線コネクタ 13"/>
        <xdr:cNvCxnSpPr/>
      </xdr:nvCxnSpPr>
      <xdr:spPr>
        <a:xfrm>
          <a:off x="3427848" y="1715746"/>
          <a:ext cx="0" cy="172553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1188906</xdr:colOff>
      <xdr:row>21</xdr:row>
      <xdr:rowOff>1811</xdr:rowOff>
    </xdr:from>
    <xdr:to>
      <xdr:col>7</xdr:col>
      <xdr:colOff>1185022</xdr:colOff>
      <xdr:row>21</xdr:row>
      <xdr:rowOff>1811</xdr:rowOff>
    </xdr:to>
    <xdr:cxnSp macro="">
      <xdr:nvCxnSpPr>
        <xdr:cNvPr id="15" name="直線コネクタ 14"/>
        <xdr:cNvCxnSpPr/>
      </xdr:nvCxnSpPr>
      <xdr:spPr>
        <a:xfrm>
          <a:off x="2741481" y="3602261"/>
          <a:ext cx="27488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319346</xdr:colOff>
      <xdr:row>17</xdr:row>
      <xdr:rowOff>3790</xdr:rowOff>
    </xdr:from>
    <xdr:to>
      <xdr:col>5</xdr:col>
      <xdr:colOff>2381</xdr:colOff>
      <xdr:row>17</xdr:row>
      <xdr:rowOff>3791</xdr:rowOff>
    </xdr:to>
    <xdr:cxnSp macro="">
      <xdr:nvCxnSpPr>
        <xdr:cNvPr id="16" name="直線コネクタ 15"/>
        <xdr:cNvCxnSpPr/>
      </xdr:nvCxnSpPr>
      <xdr:spPr>
        <a:xfrm flipV="1">
          <a:off x="1005146" y="2918440"/>
          <a:ext cx="242623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324542</xdr:colOff>
      <xdr:row>2</xdr:row>
      <xdr:rowOff>219772</xdr:rowOff>
    </xdr:from>
    <xdr:to>
      <xdr:col>2</xdr:col>
      <xdr:colOff>8659</xdr:colOff>
      <xdr:row>2</xdr:row>
      <xdr:rowOff>219772</xdr:rowOff>
    </xdr:to>
    <xdr:cxnSp macro="">
      <xdr:nvCxnSpPr>
        <xdr:cNvPr id="17" name="直線コネクタ 16"/>
        <xdr:cNvCxnSpPr/>
      </xdr:nvCxnSpPr>
      <xdr:spPr>
        <a:xfrm>
          <a:off x="1010342" y="515047"/>
          <a:ext cx="369917" cy="0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322630</xdr:colOff>
      <xdr:row>2</xdr:row>
      <xdr:rowOff>216694</xdr:rowOff>
    </xdr:from>
    <xdr:to>
      <xdr:col>1</xdr:col>
      <xdr:colOff>322630</xdr:colOff>
      <xdr:row>17</xdr:row>
      <xdr:rowOff>10000</xdr:rowOff>
    </xdr:to>
    <xdr:cxnSp macro="">
      <xdr:nvCxnSpPr>
        <xdr:cNvPr id="18" name="直線コネクタ 17"/>
        <xdr:cNvCxnSpPr/>
      </xdr:nvCxnSpPr>
      <xdr:spPr>
        <a:xfrm>
          <a:off x="1008430" y="511969"/>
          <a:ext cx="0" cy="2412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244884</xdr:colOff>
      <xdr:row>4</xdr:row>
      <xdr:rowOff>1095</xdr:rowOff>
    </xdr:from>
    <xdr:to>
      <xdr:col>4</xdr:col>
      <xdr:colOff>244884</xdr:colOff>
      <xdr:row>7</xdr:row>
      <xdr:rowOff>1095</xdr:rowOff>
    </xdr:to>
    <xdr:cxnSp macro="">
      <xdr:nvCxnSpPr>
        <xdr:cNvPr id="2" name="直線コネクタ 1"/>
        <xdr:cNvCxnSpPr/>
      </xdr:nvCxnSpPr>
      <xdr:spPr>
        <a:xfrm>
          <a:off x="4264434" y="839295"/>
          <a:ext cx="0" cy="5429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766782</xdr:colOff>
      <xdr:row>9</xdr:row>
      <xdr:rowOff>2841</xdr:rowOff>
    </xdr:from>
    <xdr:to>
      <xdr:col>3</xdr:col>
      <xdr:colOff>773205</xdr:colOff>
      <xdr:row>17</xdr:row>
      <xdr:rowOff>0</xdr:rowOff>
    </xdr:to>
    <xdr:cxnSp macro="">
      <xdr:nvCxnSpPr>
        <xdr:cNvPr id="3" name="直線コネクタ 2"/>
        <xdr:cNvCxnSpPr/>
      </xdr:nvCxnSpPr>
      <xdr:spPr>
        <a:xfrm>
          <a:off x="2738457" y="1841166"/>
          <a:ext cx="6423" cy="136875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271482</xdr:colOff>
      <xdr:row>8</xdr:row>
      <xdr:rowOff>229284</xdr:rowOff>
    </xdr:from>
    <xdr:to>
      <xdr:col>5</xdr:col>
      <xdr:colOff>271482</xdr:colOff>
      <xdr:row>11</xdr:row>
      <xdr:rowOff>229285</xdr:rowOff>
    </xdr:to>
    <xdr:cxnSp macro="">
      <xdr:nvCxnSpPr>
        <xdr:cNvPr id="4" name="直線コネクタ 3"/>
        <xdr:cNvCxnSpPr/>
      </xdr:nvCxnSpPr>
      <xdr:spPr>
        <a:xfrm>
          <a:off x="4691082" y="1839009"/>
          <a:ext cx="0" cy="381001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826654</xdr:colOff>
      <xdr:row>8</xdr:row>
      <xdr:rowOff>225998</xdr:rowOff>
    </xdr:from>
    <xdr:to>
      <xdr:col>7</xdr:col>
      <xdr:colOff>826654</xdr:colOff>
      <xdr:row>13</xdr:row>
      <xdr:rowOff>5443</xdr:rowOff>
    </xdr:to>
    <xdr:cxnSp macro="">
      <xdr:nvCxnSpPr>
        <xdr:cNvPr id="5" name="直線コネクタ 4"/>
        <xdr:cNvCxnSpPr/>
      </xdr:nvCxnSpPr>
      <xdr:spPr>
        <a:xfrm>
          <a:off x="6503554" y="1835723"/>
          <a:ext cx="0" cy="61764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772226</xdr:colOff>
      <xdr:row>20</xdr:row>
      <xdr:rowOff>0</xdr:rowOff>
    </xdr:from>
    <xdr:to>
      <xdr:col>3</xdr:col>
      <xdr:colOff>775138</xdr:colOff>
      <xdr:row>22</xdr:row>
      <xdr:rowOff>178</xdr:rowOff>
    </xdr:to>
    <xdr:cxnSp macro="">
      <xdr:nvCxnSpPr>
        <xdr:cNvPr id="6" name="直線コネクタ 5"/>
        <xdr:cNvCxnSpPr/>
      </xdr:nvCxnSpPr>
      <xdr:spPr>
        <a:xfrm flipH="1">
          <a:off x="2743901" y="3714750"/>
          <a:ext cx="2912" cy="381178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1054809</xdr:colOff>
      <xdr:row>15</xdr:row>
      <xdr:rowOff>6384</xdr:rowOff>
    </xdr:from>
    <xdr:to>
      <xdr:col>7</xdr:col>
      <xdr:colOff>1054809</xdr:colOff>
      <xdr:row>22</xdr:row>
      <xdr:rowOff>6384</xdr:rowOff>
    </xdr:to>
    <xdr:cxnSp macro="">
      <xdr:nvCxnSpPr>
        <xdr:cNvPr id="7" name="直線コネクタ 6"/>
        <xdr:cNvCxnSpPr/>
      </xdr:nvCxnSpPr>
      <xdr:spPr>
        <a:xfrm>
          <a:off x="6731709" y="2911509"/>
          <a:ext cx="0" cy="11906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1064334</xdr:colOff>
      <xdr:row>25</xdr:row>
      <xdr:rowOff>4002</xdr:rowOff>
    </xdr:from>
    <xdr:to>
      <xdr:col>7</xdr:col>
      <xdr:colOff>1064334</xdr:colOff>
      <xdr:row>28</xdr:row>
      <xdr:rowOff>4002</xdr:rowOff>
    </xdr:to>
    <xdr:cxnSp macro="">
      <xdr:nvCxnSpPr>
        <xdr:cNvPr id="8" name="直線コネクタ 7"/>
        <xdr:cNvCxnSpPr/>
      </xdr:nvCxnSpPr>
      <xdr:spPr>
        <a:xfrm>
          <a:off x="6741234" y="4785552"/>
          <a:ext cx="0" cy="609600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1067906</xdr:colOff>
      <xdr:row>30</xdr:row>
      <xdr:rowOff>7574</xdr:rowOff>
    </xdr:from>
    <xdr:to>
      <xdr:col>7</xdr:col>
      <xdr:colOff>1067906</xdr:colOff>
      <xdr:row>33</xdr:row>
      <xdr:rowOff>7573</xdr:rowOff>
    </xdr:to>
    <xdr:cxnSp macro="">
      <xdr:nvCxnSpPr>
        <xdr:cNvPr id="9" name="直線コネクタ 8"/>
        <xdr:cNvCxnSpPr/>
      </xdr:nvCxnSpPr>
      <xdr:spPr>
        <a:xfrm>
          <a:off x="6744806" y="5855924"/>
          <a:ext cx="0" cy="40004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785727</xdr:colOff>
      <xdr:row>25</xdr:row>
      <xdr:rowOff>5192</xdr:rowOff>
    </xdr:from>
    <xdr:to>
      <xdr:col>3</xdr:col>
      <xdr:colOff>785727</xdr:colOff>
      <xdr:row>28</xdr:row>
      <xdr:rowOff>5192</xdr:rowOff>
    </xdr:to>
    <xdr:cxnSp macro="">
      <xdr:nvCxnSpPr>
        <xdr:cNvPr id="10" name="直線コネクタ 9"/>
        <xdr:cNvCxnSpPr/>
      </xdr:nvCxnSpPr>
      <xdr:spPr>
        <a:xfrm>
          <a:off x="2757402" y="4786742"/>
          <a:ext cx="0" cy="609600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399965</xdr:colOff>
      <xdr:row>29</xdr:row>
      <xdr:rowOff>227819</xdr:rowOff>
    </xdr:from>
    <xdr:to>
      <xdr:col>2</xdr:col>
      <xdr:colOff>399965</xdr:colOff>
      <xdr:row>32</xdr:row>
      <xdr:rowOff>151618</xdr:rowOff>
    </xdr:to>
    <xdr:cxnSp macro="">
      <xdr:nvCxnSpPr>
        <xdr:cNvPr id="11" name="直線コネクタ 10"/>
        <xdr:cNvCxnSpPr/>
      </xdr:nvCxnSpPr>
      <xdr:spPr>
        <a:xfrm>
          <a:off x="1361990" y="5847569"/>
          <a:ext cx="0" cy="40004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1363180</xdr:colOff>
      <xdr:row>30</xdr:row>
      <xdr:rowOff>431</xdr:rowOff>
    </xdr:from>
    <xdr:to>
      <xdr:col>3</xdr:col>
      <xdr:colOff>1363180</xdr:colOff>
      <xdr:row>34</xdr:row>
      <xdr:rowOff>0</xdr:rowOff>
    </xdr:to>
    <xdr:cxnSp macro="">
      <xdr:nvCxnSpPr>
        <xdr:cNvPr id="12" name="直線コネクタ 11"/>
        <xdr:cNvCxnSpPr/>
      </xdr:nvCxnSpPr>
      <xdr:spPr>
        <a:xfrm>
          <a:off x="3334855" y="5848781"/>
          <a:ext cx="0" cy="62821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1076240</xdr:colOff>
      <xdr:row>36</xdr:row>
      <xdr:rowOff>4003</xdr:rowOff>
    </xdr:from>
    <xdr:to>
      <xdr:col>7</xdr:col>
      <xdr:colOff>1076240</xdr:colOff>
      <xdr:row>39</xdr:row>
      <xdr:rowOff>3572</xdr:rowOff>
    </xdr:to>
    <xdr:cxnSp macro="">
      <xdr:nvCxnSpPr>
        <xdr:cNvPr id="13" name="直線コネクタ 12"/>
        <xdr:cNvCxnSpPr/>
      </xdr:nvCxnSpPr>
      <xdr:spPr>
        <a:xfrm>
          <a:off x="6753140" y="6938203"/>
          <a:ext cx="0" cy="60916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1519</xdr:colOff>
      <xdr:row>40</xdr:row>
      <xdr:rowOff>110540</xdr:rowOff>
    </xdr:from>
    <xdr:to>
      <xdr:col>7</xdr:col>
      <xdr:colOff>1519</xdr:colOff>
      <xdr:row>40</xdr:row>
      <xdr:rowOff>110540</xdr:rowOff>
    </xdr:to>
    <xdr:cxnSp macro="">
      <xdr:nvCxnSpPr>
        <xdr:cNvPr id="14" name="直線コネクタ 13"/>
        <xdr:cNvCxnSpPr/>
      </xdr:nvCxnSpPr>
      <xdr:spPr>
        <a:xfrm>
          <a:off x="4021069" y="7882940"/>
          <a:ext cx="1657350" cy="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398929</xdr:colOff>
      <xdr:row>34</xdr:row>
      <xdr:rowOff>222865</xdr:rowOff>
    </xdr:from>
    <xdr:to>
      <xdr:col>6</xdr:col>
      <xdr:colOff>0</xdr:colOff>
      <xdr:row>34</xdr:row>
      <xdr:rowOff>222865</xdr:rowOff>
    </xdr:to>
    <xdr:cxnSp macro="">
      <xdr:nvCxnSpPr>
        <xdr:cNvPr id="15" name="直線コネクタ 14"/>
        <xdr:cNvCxnSpPr/>
      </xdr:nvCxnSpPr>
      <xdr:spPr>
        <a:xfrm>
          <a:off x="4418479" y="6699865"/>
          <a:ext cx="6297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4053</xdr:colOff>
      <xdr:row>23</xdr:row>
      <xdr:rowOff>114300</xdr:rowOff>
    </xdr:from>
    <xdr:to>
      <xdr:col>7</xdr:col>
      <xdr:colOff>3862</xdr:colOff>
      <xdr:row>23</xdr:row>
      <xdr:rowOff>114300</xdr:rowOff>
    </xdr:to>
    <xdr:cxnSp macro="">
      <xdr:nvCxnSpPr>
        <xdr:cNvPr id="16" name="直線コネクタ 15"/>
        <xdr:cNvCxnSpPr/>
      </xdr:nvCxnSpPr>
      <xdr:spPr>
        <a:xfrm>
          <a:off x="5052303" y="4438650"/>
          <a:ext cx="628459" cy="0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4428</xdr:colOff>
      <xdr:row>23</xdr:row>
      <xdr:rowOff>114300</xdr:rowOff>
    </xdr:from>
    <xdr:to>
      <xdr:col>6</xdr:col>
      <xdr:colOff>4428</xdr:colOff>
      <xdr:row>34</xdr:row>
      <xdr:rowOff>229245</xdr:rowOff>
    </xdr:to>
    <xdr:cxnSp macro="">
      <xdr:nvCxnSpPr>
        <xdr:cNvPr id="17" name="直線コネクタ 16"/>
        <xdr:cNvCxnSpPr/>
      </xdr:nvCxnSpPr>
      <xdr:spPr>
        <a:xfrm>
          <a:off x="5052678" y="4438650"/>
          <a:ext cx="0" cy="22675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389072</xdr:colOff>
      <xdr:row>42</xdr:row>
      <xdr:rowOff>645</xdr:rowOff>
    </xdr:from>
    <xdr:to>
      <xdr:col>2</xdr:col>
      <xdr:colOff>389072</xdr:colOff>
      <xdr:row>45</xdr:row>
      <xdr:rowOff>644</xdr:rowOff>
    </xdr:to>
    <xdr:cxnSp macro="">
      <xdr:nvCxnSpPr>
        <xdr:cNvPr id="18" name="直線コネクタ 17"/>
        <xdr:cNvCxnSpPr/>
      </xdr:nvCxnSpPr>
      <xdr:spPr>
        <a:xfrm>
          <a:off x="1351097" y="8230245"/>
          <a:ext cx="0" cy="53339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1333237</xdr:colOff>
      <xdr:row>42</xdr:row>
      <xdr:rowOff>1857</xdr:rowOff>
    </xdr:from>
    <xdr:to>
      <xdr:col>3</xdr:col>
      <xdr:colOff>1333237</xdr:colOff>
      <xdr:row>46</xdr:row>
      <xdr:rowOff>1426</xdr:rowOff>
    </xdr:to>
    <xdr:cxnSp macro="">
      <xdr:nvCxnSpPr>
        <xdr:cNvPr id="19" name="直線コネクタ 18"/>
        <xdr:cNvCxnSpPr/>
      </xdr:nvCxnSpPr>
      <xdr:spPr>
        <a:xfrm>
          <a:off x="3304912" y="8231457"/>
          <a:ext cx="0" cy="76156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CU92"/>
  <sheetViews>
    <sheetView tabSelected="1" zoomScaleNormal="100" workbookViewId="0">
      <pane xSplit="2" ySplit="2" topLeftCell="BU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10.125" defaultRowHeight="13.5" customHeight="1" x14ac:dyDescent="0.15"/>
  <cols>
    <col min="1" max="1" width="6.75" style="17" bestFit="1" customWidth="1"/>
    <col min="2" max="2" width="28.625" style="17" customWidth="1"/>
    <col min="3" max="98" width="7" style="17" customWidth="1"/>
    <col min="99" max="99" width="5.125" style="17" customWidth="1"/>
    <col min="100" max="16384" width="10.125" style="17"/>
  </cols>
  <sheetData>
    <row r="1" spans="1:99" s="8" customFormat="1" ht="13.5" customHeight="1" x14ac:dyDescent="0.15">
      <c r="A1" s="135" t="s">
        <v>166</v>
      </c>
      <c r="B1" s="136"/>
      <c r="C1" s="4" t="s">
        <v>1</v>
      </c>
      <c r="D1" s="4" t="s">
        <v>3</v>
      </c>
      <c r="E1" s="4" t="s">
        <v>5</v>
      </c>
      <c r="F1" s="4" t="s">
        <v>7</v>
      </c>
      <c r="G1" s="4" t="s">
        <v>9</v>
      </c>
      <c r="H1" s="37" t="s">
        <v>192</v>
      </c>
      <c r="I1" s="4" t="s">
        <v>13</v>
      </c>
      <c r="J1" s="4" t="s">
        <v>15</v>
      </c>
      <c r="K1" s="4" t="s">
        <v>17</v>
      </c>
      <c r="L1" s="4" t="s">
        <v>19</v>
      </c>
      <c r="M1" s="4" t="s">
        <v>21</v>
      </c>
      <c r="N1" s="4" t="s">
        <v>23</v>
      </c>
      <c r="O1" s="4" t="s">
        <v>25</v>
      </c>
      <c r="P1" s="4" t="s">
        <v>27</v>
      </c>
      <c r="Q1" s="4" t="s">
        <v>29</v>
      </c>
      <c r="R1" s="4" t="s">
        <v>31</v>
      </c>
      <c r="S1" s="4" t="s">
        <v>33</v>
      </c>
      <c r="T1" s="4" t="s">
        <v>35</v>
      </c>
      <c r="U1" s="4" t="s">
        <v>37</v>
      </c>
      <c r="V1" s="4" t="s">
        <v>39</v>
      </c>
      <c r="W1" s="4" t="s">
        <v>41</v>
      </c>
      <c r="X1" s="4" t="s">
        <v>189</v>
      </c>
      <c r="Y1" s="5" t="s">
        <v>43</v>
      </c>
      <c r="Z1" s="5" t="s">
        <v>45</v>
      </c>
      <c r="AA1" s="5" t="s">
        <v>47</v>
      </c>
      <c r="AB1" s="5" t="s">
        <v>49</v>
      </c>
      <c r="AC1" s="5" t="s">
        <v>51</v>
      </c>
      <c r="AD1" s="5" t="s">
        <v>52</v>
      </c>
      <c r="AE1" s="5" t="s">
        <v>53</v>
      </c>
      <c r="AF1" s="5" t="s">
        <v>55</v>
      </c>
      <c r="AG1" s="5" t="s">
        <v>56</v>
      </c>
      <c r="AH1" s="5" t="s">
        <v>57</v>
      </c>
      <c r="AI1" s="5" t="s">
        <v>59</v>
      </c>
      <c r="AJ1" s="5" t="s">
        <v>61</v>
      </c>
      <c r="AK1" s="5" t="s">
        <v>62</v>
      </c>
      <c r="AL1" s="5" t="s">
        <v>63</v>
      </c>
      <c r="AM1" s="5" t="s">
        <v>65</v>
      </c>
      <c r="AN1" s="5" t="s">
        <v>67</v>
      </c>
      <c r="AO1" s="5" t="s">
        <v>69</v>
      </c>
      <c r="AP1" s="5" t="s">
        <v>71</v>
      </c>
      <c r="AQ1" s="5" t="s">
        <v>73</v>
      </c>
      <c r="AR1" s="5" t="s">
        <v>75</v>
      </c>
      <c r="AS1" s="5" t="s">
        <v>77</v>
      </c>
      <c r="AT1" s="5" t="s">
        <v>79</v>
      </c>
      <c r="AU1" s="5" t="s">
        <v>81</v>
      </c>
      <c r="AV1" s="5" t="s">
        <v>83</v>
      </c>
      <c r="AW1" s="5" t="s">
        <v>85</v>
      </c>
      <c r="AX1" s="5" t="s">
        <v>87</v>
      </c>
      <c r="AY1" s="5" t="s">
        <v>89</v>
      </c>
      <c r="AZ1" s="5" t="s">
        <v>91</v>
      </c>
      <c r="BA1" s="5" t="s">
        <v>93</v>
      </c>
      <c r="BB1" s="5" t="s">
        <v>95</v>
      </c>
      <c r="BC1" s="5" t="s">
        <v>97</v>
      </c>
      <c r="BD1" s="5" t="s">
        <v>99</v>
      </c>
      <c r="BE1" s="5" t="s">
        <v>101</v>
      </c>
      <c r="BF1" s="5" t="s">
        <v>103</v>
      </c>
      <c r="BG1" s="5" t="s">
        <v>104</v>
      </c>
      <c r="BH1" s="5" t="s">
        <v>106</v>
      </c>
      <c r="BI1" s="5" t="s">
        <v>108</v>
      </c>
      <c r="BJ1" s="5" t="s">
        <v>110</v>
      </c>
      <c r="BK1" s="5" t="s">
        <v>111</v>
      </c>
      <c r="BL1" s="5" t="s">
        <v>112</v>
      </c>
      <c r="BM1" s="5" t="s">
        <v>113</v>
      </c>
      <c r="BN1" s="5" t="s">
        <v>115</v>
      </c>
      <c r="BO1" s="5" t="s">
        <v>117</v>
      </c>
      <c r="BP1" s="5" t="s">
        <v>119</v>
      </c>
      <c r="BQ1" s="5" t="s">
        <v>121</v>
      </c>
      <c r="BR1" s="5" t="s">
        <v>123</v>
      </c>
      <c r="BS1" s="5" t="s">
        <v>125</v>
      </c>
      <c r="BT1" s="5" t="s">
        <v>127</v>
      </c>
      <c r="BU1" s="5" t="s">
        <v>129</v>
      </c>
      <c r="BV1" s="5" t="s">
        <v>131</v>
      </c>
      <c r="BW1" s="5" t="s">
        <v>133</v>
      </c>
      <c r="BX1" s="5" t="s">
        <v>135</v>
      </c>
      <c r="BY1" s="5" t="s">
        <v>137</v>
      </c>
      <c r="BZ1" s="5" t="s">
        <v>139</v>
      </c>
      <c r="CA1" s="5" t="s">
        <v>140</v>
      </c>
      <c r="CB1" s="5" t="s">
        <v>141</v>
      </c>
      <c r="CC1" s="5" t="s">
        <v>142</v>
      </c>
      <c r="CD1" s="5" t="s">
        <v>144</v>
      </c>
      <c r="CE1" s="5" t="s">
        <v>164</v>
      </c>
      <c r="CF1" s="6" t="s">
        <v>162</v>
      </c>
      <c r="CG1" s="6" t="s">
        <v>160</v>
      </c>
      <c r="CH1" s="6" t="s">
        <v>158</v>
      </c>
      <c r="CI1" s="6" t="s">
        <v>156</v>
      </c>
      <c r="CJ1" s="6" t="s">
        <v>154</v>
      </c>
      <c r="CK1" s="6" t="s">
        <v>152</v>
      </c>
      <c r="CL1" s="6" t="s">
        <v>150</v>
      </c>
      <c r="CM1" s="6" t="s">
        <v>168</v>
      </c>
      <c r="CN1" s="6" t="s">
        <v>169</v>
      </c>
      <c r="CO1" s="6" t="s">
        <v>170</v>
      </c>
      <c r="CP1" s="6" t="s">
        <v>171</v>
      </c>
      <c r="CQ1" s="6" t="s">
        <v>172</v>
      </c>
      <c r="CR1" s="6" t="s">
        <v>173</v>
      </c>
      <c r="CS1" s="6" t="s">
        <v>148</v>
      </c>
      <c r="CT1" s="6" t="s">
        <v>0</v>
      </c>
      <c r="CU1" s="7"/>
    </row>
    <row r="2" spans="1:99" s="14" customFormat="1" ht="141.75" customHeight="1" x14ac:dyDescent="0.15">
      <c r="A2" s="9" t="s">
        <v>165</v>
      </c>
      <c r="B2" s="10" t="s">
        <v>146</v>
      </c>
      <c r="C2" s="11" t="s">
        <v>2</v>
      </c>
      <c r="D2" s="11" t="s">
        <v>4</v>
      </c>
      <c r="E2" s="11" t="s">
        <v>6</v>
      </c>
      <c r="F2" s="11" t="s">
        <v>8</v>
      </c>
      <c r="G2" s="11" t="s">
        <v>10</v>
      </c>
      <c r="H2" s="11" t="s">
        <v>12</v>
      </c>
      <c r="I2" s="11" t="s">
        <v>14</v>
      </c>
      <c r="J2" s="11" t="s">
        <v>16</v>
      </c>
      <c r="K2" s="11" t="s">
        <v>18</v>
      </c>
      <c r="L2" s="11" t="s">
        <v>20</v>
      </c>
      <c r="M2" s="11" t="s">
        <v>22</v>
      </c>
      <c r="N2" s="11" t="s">
        <v>24</v>
      </c>
      <c r="O2" s="11" t="s">
        <v>26</v>
      </c>
      <c r="P2" s="11" t="s">
        <v>28</v>
      </c>
      <c r="Q2" s="11" t="s">
        <v>30</v>
      </c>
      <c r="R2" s="11" t="s">
        <v>32</v>
      </c>
      <c r="S2" s="11" t="s">
        <v>34</v>
      </c>
      <c r="T2" s="11" t="s">
        <v>36</v>
      </c>
      <c r="U2" s="11" t="s">
        <v>38</v>
      </c>
      <c r="V2" s="11" t="s">
        <v>40</v>
      </c>
      <c r="W2" s="11" t="s">
        <v>42</v>
      </c>
      <c r="X2" s="11" t="s">
        <v>194</v>
      </c>
      <c r="Y2" s="11" t="s">
        <v>44</v>
      </c>
      <c r="Z2" s="11" t="s">
        <v>46</v>
      </c>
      <c r="AA2" s="11" t="s">
        <v>48</v>
      </c>
      <c r="AB2" s="11" t="s">
        <v>50</v>
      </c>
      <c r="AC2" s="11" t="s">
        <v>195</v>
      </c>
      <c r="AD2" s="11" t="s">
        <v>196</v>
      </c>
      <c r="AE2" s="11" t="s">
        <v>54</v>
      </c>
      <c r="AF2" s="11" t="s">
        <v>197</v>
      </c>
      <c r="AG2" s="11" t="s">
        <v>198</v>
      </c>
      <c r="AH2" s="11" t="s">
        <v>58</v>
      </c>
      <c r="AI2" s="11" t="s">
        <v>60</v>
      </c>
      <c r="AJ2" s="11" t="s">
        <v>199</v>
      </c>
      <c r="AK2" s="11" t="s">
        <v>200</v>
      </c>
      <c r="AL2" s="11" t="s">
        <v>64</v>
      </c>
      <c r="AM2" s="11" t="s">
        <v>66</v>
      </c>
      <c r="AN2" s="11" t="s">
        <v>68</v>
      </c>
      <c r="AO2" s="11" t="s">
        <v>70</v>
      </c>
      <c r="AP2" s="11" t="s">
        <v>72</v>
      </c>
      <c r="AQ2" s="11" t="s">
        <v>74</v>
      </c>
      <c r="AR2" s="11" t="s">
        <v>76</v>
      </c>
      <c r="AS2" s="11" t="s">
        <v>78</v>
      </c>
      <c r="AT2" s="11" t="s">
        <v>80</v>
      </c>
      <c r="AU2" s="11" t="s">
        <v>82</v>
      </c>
      <c r="AV2" s="11" t="s">
        <v>84</v>
      </c>
      <c r="AW2" s="11" t="s">
        <v>86</v>
      </c>
      <c r="AX2" s="11" t="s">
        <v>88</v>
      </c>
      <c r="AY2" s="11" t="s">
        <v>90</v>
      </c>
      <c r="AZ2" s="11" t="s">
        <v>92</v>
      </c>
      <c r="BA2" s="11" t="s">
        <v>94</v>
      </c>
      <c r="BB2" s="11" t="s">
        <v>96</v>
      </c>
      <c r="BC2" s="11" t="s">
        <v>98</v>
      </c>
      <c r="BD2" s="11" t="s">
        <v>100</v>
      </c>
      <c r="BE2" s="11" t="s">
        <v>102</v>
      </c>
      <c r="BF2" s="11" t="s">
        <v>201</v>
      </c>
      <c r="BG2" s="11" t="s">
        <v>105</v>
      </c>
      <c r="BH2" s="11" t="s">
        <v>107</v>
      </c>
      <c r="BI2" s="11" t="s">
        <v>109</v>
      </c>
      <c r="BJ2" s="11" t="s">
        <v>202</v>
      </c>
      <c r="BK2" s="11" t="s">
        <v>203</v>
      </c>
      <c r="BL2" s="11" t="s">
        <v>204</v>
      </c>
      <c r="BM2" s="11" t="s">
        <v>114</v>
      </c>
      <c r="BN2" s="11" t="s">
        <v>116</v>
      </c>
      <c r="BO2" s="11" t="s">
        <v>118</v>
      </c>
      <c r="BP2" s="11" t="s">
        <v>120</v>
      </c>
      <c r="BQ2" s="11" t="s">
        <v>122</v>
      </c>
      <c r="BR2" s="11" t="s">
        <v>124</v>
      </c>
      <c r="BS2" s="11" t="s">
        <v>126</v>
      </c>
      <c r="BT2" s="11" t="s">
        <v>128</v>
      </c>
      <c r="BU2" s="11" t="s">
        <v>130</v>
      </c>
      <c r="BV2" s="11" t="s">
        <v>132</v>
      </c>
      <c r="BW2" s="11" t="s">
        <v>134</v>
      </c>
      <c r="BX2" s="11" t="s">
        <v>136</v>
      </c>
      <c r="BY2" s="11" t="s">
        <v>138</v>
      </c>
      <c r="BZ2" s="11" t="s">
        <v>205</v>
      </c>
      <c r="CA2" s="11" t="s">
        <v>206</v>
      </c>
      <c r="CB2" s="11" t="s">
        <v>207</v>
      </c>
      <c r="CC2" s="11" t="s">
        <v>143</v>
      </c>
      <c r="CD2" s="11" t="s">
        <v>145</v>
      </c>
      <c r="CE2" s="11" t="s">
        <v>163</v>
      </c>
      <c r="CF2" s="12" t="s">
        <v>174</v>
      </c>
      <c r="CG2" s="12" t="s">
        <v>175</v>
      </c>
      <c r="CH2" s="12" t="s">
        <v>176</v>
      </c>
      <c r="CI2" s="12" t="s">
        <v>177</v>
      </c>
      <c r="CJ2" s="12" t="s">
        <v>184</v>
      </c>
      <c r="CK2" s="12" t="s">
        <v>185</v>
      </c>
      <c r="CL2" s="12" t="s">
        <v>178</v>
      </c>
      <c r="CM2" s="12" t="s">
        <v>186</v>
      </c>
      <c r="CN2" s="12" t="s">
        <v>187</v>
      </c>
      <c r="CO2" s="12" t="s">
        <v>179</v>
      </c>
      <c r="CP2" s="12" t="s">
        <v>180</v>
      </c>
      <c r="CQ2" s="12" t="s">
        <v>181</v>
      </c>
      <c r="CR2" s="12" t="s">
        <v>182</v>
      </c>
      <c r="CS2" s="12" t="s">
        <v>183</v>
      </c>
      <c r="CT2" s="12" t="s">
        <v>188</v>
      </c>
      <c r="CU2" s="13"/>
    </row>
    <row r="3" spans="1:99" ht="16.5" customHeight="1" x14ac:dyDescent="0.15">
      <c r="A3" s="5" t="s">
        <v>1</v>
      </c>
      <c r="B3" s="15" t="s">
        <v>2</v>
      </c>
      <c r="C3" s="27">
        <v>180.61080363219236</v>
      </c>
      <c r="D3" s="27">
        <v>51.74001633570758</v>
      </c>
      <c r="E3" s="27">
        <v>48.690510917566435</v>
      </c>
      <c r="F3" s="27">
        <v>20.848551743198104</v>
      </c>
      <c r="G3" s="27">
        <v>5.0159293007777874</v>
      </c>
      <c r="H3" s="27">
        <v>3497.2486607914293</v>
      </c>
      <c r="I3" s="27">
        <v>334.53753981833097</v>
      </c>
      <c r="J3" s="27">
        <v>0</v>
      </c>
      <c r="K3" s="27">
        <v>0.25444184389946073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2.4656839405539581</v>
      </c>
      <c r="AP3" s="27">
        <v>0</v>
      </c>
      <c r="AQ3" s="27">
        <v>0</v>
      </c>
      <c r="AR3" s="27">
        <v>0</v>
      </c>
      <c r="AS3" s="27">
        <v>0.10005112676460327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2.3407710917921948E-2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0.41121515421912125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7">
        <v>0</v>
      </c>
      <c r="CE3" s="27">
        <v>4141.9468123155584</v>
      </c>
      <c r="CF3" s="28">
        <v>0</v>
      </c>
      <c r="CG3" s="28">
        <v>0</v>
      </c>
      <c r="CH3" s="28">
        <v>0</v>
      </c>
      <c r="CI3" s="28">
        <v>0</v>
      </c>
      <c r="CJ3" s="28">
        <v>0</v>
      </c>
      <c r="CK3" s="28">
        <v>0</v>
      </c>
      <c r="CL3" s="28">
        <v>81.428621597892885</v>
      </c>
      <c r="CM3" s="28">
        <v>81.428621597892885</v>
      </c>
      <c r="CN3" s="28">
        <v>4223.3754339134512</v>
      </c>
      <c r="CO3" s="28">
        <v>10034.993503072872</v>
      </c>
      <c r="CP3" s="28">
        <v>10116.422124670766</v>
      </c>
      <c r="CQ3" s="28">
        <v>14258.368936986324</v>
      </c>
      <c r="CR3" s="28">
        <v>-538.36893698632412</v>
      </c>
      <c r="CS3" s="28">
        <v>9578.0531876844416</v>
      </c>
      <c r="CT3" s="28">
        <v>13720</v>
      </c>
      <c r="CU3" s="16"/>
    </row>
    <row r="4" spans="1:99" ht="16.5" customHeight="1" x14ac:dyDescent="0.15">
      <c r="A4" s="5" t="s">
        <v>3</v>
      </c>
      <c r="B4" s="15" t="s">
        <v>4</v>
      </c>
      <c r="C4" s="27">
        <v>0</v>
      </c>
      <c r="D4" s="27">
        <v>401.39360041491034</v>
      </c>
      <c r="E4" s="27">
        <v>374.67419544778397</v>
      </c>
      <c r="F4" s="27">
        <v>2.4323310367064455</v>
      </c>
      <c r="G4" s="27">
        <v>0</v>
      </c>
      <c r="H4" s="27">
        <v>700.94634980400724</v>
      </c>
      <c r="I4" s="27">
        <v>0</v>
      </c>
      <c r="J4" s="27">
        <v>7.2091343322646084</v>
      </c>
      <c r="K4" s="27">
        <v>7.5484413690173335</v>
      </c>
      <c r="L4" s="27">
        <v>1.9650023098725202</v>
      </c>
      <c r="M4" s="27">
        <v>0</v>
      </c>
      <c r="N4" s="27">
        <v>0</v>
      </c>
      <c r="O4" s="27">
        <v>0</v>
      </c>
      <c r="P4" s="27">
        <v>1.5242897562167872</v>
      </c>
      <c r="Q4" s="27">
        <v>0</v>
      </c>
      <c r="R4" s="27">
        <v>0.57185172107712612</v>
      </c>
      <c r="S4" s="27">
        <v>0</v>
      </c>
      <c r="T4" s="27">
        <v>0</v>
      </c>
      <c r="U4" s="27">
        <v>0</v>
      </c>
      <c r="V4" s="27">
        <v>0</v>
      </c>
      <c r="W4" s="27">
        <v>0.27494790831864091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0.93525942572736331</v>
      </c>
      <c r="AP4" s="27">
        <v>0</v>
      </c>
      <c r="AQ4" s="27">
        <v>5.7145930544475396</v>
      </c>
      <c r="AR4" s="27">
        <v>10.466009486754302</v>
      </c>
      <c r="AS4" s="27">
        <v>0</v>
      </c>
      <c r="AT4" s="27">
        <v>85.061009946455428</v>
      </c>
      <c r="AU4" s="27">
        <v>12.035823289621861</v>
      </c>
      <c r="AV4" s="27">
        <v>0</v>
      </c>
      <c r="AW4" s="27">
        <v>0</v>
      </c>
      <c r="AX4" s="27">
        <v>9.0367660821665474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0.84203016714227463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0.93413544860685227</v>
      </c>
      <c r="BN4" s="27">
        <v>0.13264369520155769</v>
      </c>
      <c r="BO4" s="27">
        <v>0</v>
      </c>
      <c r="BP4" s="27">
        <v>65.427529935812103</v>
      </c>
      <c r="BQ4" s="27">
        <v>33.553158337113864</v>
      </c>
      <c r="BR4" s="27">
        <v>58.41681105996684</v>
      </c>
      <c r="BS4" s="27">
        <v>10.589950056233743</v>
      </c>
      <c r="BT4" s="27">
        <v>0</v>
      </c>
      <c r="BU4" s="27">
        <v>0.1473152691009485</v>
      </c>
      <c r="BV4" s="27">
        <v>0</v>
      </c>
      <c r="BW4" s="27">
        <v>0</v>
      </c>
      <c r="BX4" s="27">
        <v>16.34580238021007</v>
      </c>
      <c r="BY4" s="27">
        <v>217.11288111263721</v>
      </c>
      <c r="BZ4" s="27">
        <v>103.1482433011233</v>
      </c>
      <c r="CA4" s="27">
        <v>0.36555289573803401</v>
      </c>
      <c r="CB4" s="27">
        <v>19.260900262478984</v>
      </c>
      <c r="CC4" s="27">
        <v>0</v>
      </c>
      <c r="CD4" s="27">
        <v>0</v>
      </c>
      <c r="CE4" s="27">
        <v>2148.0665593067138</v>
      </c>
      <c r="CF4" s="28">
        <v>34.460725209822741</v>
      </c>
      <c r="CG4" s="28">
        <v>2560.1999536544181</v>
      </c>
      <c r="CH4" s="28">
        <v>0</v>
      </c>
      <c r="CI4" s="28">
        <v>0</v>
      </c>
      <c r="CJ4" s="28">
        <v>0</v>
      </c>
      <c r="CK4" s="28">
        <v>57.168542316869122</v>
      </c>
      <c r="CL4" s="28">
        <v>-14.824824355971897</v>
      </c>
      <c r="CM4" s="28">
        <v>2637.004396825138</v>
      </c>
      <c r="CN4" s="28">
        <v>4785.0709561318517</v>
      </c>
      <c r="CO4" s="28">
        <v>8055.3791569086652</v>
      </c>
      <c r="CP4" s="28">
        <v>10692.383553733804</v>
      </c>
      <c r="CQ4" s="28">
        <v>12840.450113040517</v>
      </c>
      <c r="CR4" s="28">
        <v>-2630.450113040517</v>
      </c>
      <c r="CS4" s="28">
        <v>8061.9334406932867</v>
      </c>
      <c r="CT4" s="28">
        <v>10210</v>
      </c>
      <c r="CU4" s="18"/>
    </row>
    <row r="5" spans="1:99" ht="16.5" customHeight="1" x14ac:dyDescent="0.15">
      <c r="A5" s="5" t="s">
        <v>5</v>
      </c>
      <c r="B5" s="15" t="s">
        <v>6</v>
      </c>
      <c r="C5" s="27">
        <v>249.46696477487387</v>
      </c>
      <c r="D5" s="27">
        <v>53.373911588414131</v>
      </c>
      <c r="E5" s="27">
        <v>460.06107383108224</v>
      </c>
      <c r="F5" s="27">
        <v>12.682868977112181</v>
      </c>
      <c r="G5" s="27">
        <v>0.59010932950326922</v>
      </c>
      <c r="H5" s="27">
        <v>1257.1588224059371</v>
      </c>
      <c r="I5" s="27">
        <v>0</v>
      </c>
      <c r="J5" s="27">
        <v>0</v>
      </c>
      <c r="K5" s="27">
        <v>0.25444184389946073</v>
      </c>
      <c r="L5" s="27">
        <v>0.49125057746813006</v>
      </c>
      <c r="M5" s="27">
        <v>1.895518126954119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0.46568606947833169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4.2511792078516512E-2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0.14033836119037912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0.11676693107585653</v>
      </c>
      <c r="BN5" s="27">
        <v>0</v>
      </c>
      <c r="BO5" s="27">
        <v>1.4377465772814613</v>
      </c>
      <c r="BP5" s="27">
        <v>10.522365639161535</v>
      </c>
      <c r="BQ5" s="27">
        <v>5.9561819533338216</v>
      </c>
      <c r="BR5" s="27">
        <v>12.388392690303315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63.707712305739278</v>
      </c>
      <c r="BZ5" s="27">
        <v>19.583906101411433</v>
      </c>
      <c r="CA5" s="27">
        <v>0</v>
      </c>
      <c r="CB5" s="27">
        <v>0.53081221195808215</v>
      </c>
      <c r="CC5" s="27">
        <v>0</v>
      </c>
      <c r="CD5" s="27">
        <v>0</v>
      </c>
      <c r="CE5" s="27">
        <v>2150.8673820882564</v>
      </c>
      <c r="CF5" s="28">
        <v>0</v>
      </c>
      <c r="CG5" s="28">
        <v>168.83824185847462</v>
      </c>
      <c r="CH5" s="28">
        <v>0</v>
      </c>
      <c r="CI5" s="28">
        <v>0</v>
      </c>
      <c r="CJ5" s="28">
        <v>0</v>
      </c>
      <c r="CK5" s="28">
        <v>66.46821957731872</v>
      </c>
      <c r="CL5" s="28">
        <v>8.0778523489932894</v>
      </c>
      <c r="CM5" s="28">
        <v>243.38431378478663</v>
      </c>
      <c r="CN5" s="28">
        <v>2394.251695873043</v>
      </c>
      <c r="CO5" s="28">
        <v>1892.6818791946309</v>
      </c>
      <c r="CP5" s="28">
        <v>2136.0661929794178</v>
      </c>
      <c r="CQ5" s="28">
        <v>4286.9335750676737</v>
      </c>
      <c r="CR5" s="28">
        <v>-206.9335750676737</v>
      </c>
      <c r="CS5" s="28">
        <v>1929.1326179117441</v>
      </c>
      <c r="CT5" s="28">
        <v>4080</v>
      </c>
      <c r="CU5" s="18"/>
    </row>
    <row r="6" spans="1:99" ht="16.5" customHeight="1" x14ac:dyDescent="0.15">
      <c r="A6" s="5" t="s">
        <v>7</v>
      </c>
      <c r="B6" s="15" t="s">
        <v>8</v>
      </c>
      <c r="C6" s="27">
        <v>2146.2902610149335</v>
      </c>
      <c r="D6" s="27">
        <v>474.10193916035206</v>
      </c>
      <c r="E6" s="27">
        <v>180.05493919956385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0.53837735111220486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11.308416741025836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2812.2939334669873</v>
      </c>
      <c r="CF6" s="28">
        <v>0</v>
      </c>
      <c r="CG6" s="28">
        <v>57.755384900276376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57.755384900276376</v>
      </c>
      <c r="CN6" s="28">
        <v>2870.0493183672638</v>
      </c>
      <c r="CO6" s="28">
        <v>567</v>
      </c>
      <c r="CP6" s="28">
        <v>624.75538490027634</v>
      </c>
      <c r="CQ6" s="28">
        <v>3437.0493183672638</v>
      </c>
      <c r="CR6" s="28">
        <v>-563.02149326788867</v>
      </c>
      <c r="CS6" s="28">
        <v>61.733891632387667</v>
      </c>
      <c r="CT6" s="28">
        <v>2874.0278250993751</v>
      </c>
      <c r="CU6" s="18"/>
    </row>
    <row r="7" spans="1:99" ht="16.5" customHeight="1" x14ac:dyDescent="0.15">
      <c r="A7" s="5" t="s">
        <v>9</v>
      </c>
      <c r="B7" s="15" t="s">
        <v>10</v>
      </c>
      <c r="C7" s="27">
        <v>0</v>
      </c>
      <c r="D7" s="27">
        <v>3.2677905054131102</v>
      </c>
      <c r="E7" s="27">
        <v>0</v>
      </c>
      <c r="F7" s="27">
        <v>0</v>
      </c>
      <c r="G7" s="27">
        <v>323.82249456491894</v>
      </c>
      <c r="H7" s="27">
        <v>11.133375169390558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606.51334071582289</v>
      </c>
      <c r="O7" s="27">
        <v>0</v>
      </c>
      <c r="P7" s="27">
        <v>4.8187224551369399</v>
      </c>
      <c r="Q7" s="27">
        <v>0</v>
      </c>
      <c r="R7" s="27">
        <v>0</v>
      </c>
      <c r="S7" s="27">
        <v>0</v>
      </c>
      <c r="T7" s="27">
        <v>0.23284303473916584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0.17004716831406605</v>
      </c>
      <c r="AP7" s="27">
        <v>0</v>
      </c>
      <c r="AQ7" s="27">
        <v>0.30076805549723901</v>
      </c>
      <c r="AR7" s="27">
        <v>0.49838140413115739</v>
      </c>
      <c r="AS7" s="27">
        <v>0.40020450705841309</v>
      </c>
      <c r="AT7" s="27">
        <v>6.5192744849473145</v>
      </c>
      <c r="AU7" s="27">
        <v>0.93381387591893739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0.11676693107585653</v>
      </c>
      <c r="BN7" s="27">
        <v>0</v>
      </c>
      <c r="BO7" s="27">
        <v>0</v>
      </c>
      <c r="BP7" s="27">
        <v>0.67451061789497013</v>
      </c>
      <c r="BQ7" s="27">
        <v>1.3897757891112252</v>
      </c>
      <c r="BR7" s="27">
        <v>2.8201219132397788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18.952809846479134</v>
      </c>
      <c r="BZ7" s="27">
        <v>9.506750534665743</v>
      </c>
      <c r="CA7" s="27">
        <v>0</v>
      </c>
      <c r="CB7" s="27">
        <v>0.22749094798203523</v>
      </c>
      <c r="CC7" s="27">
        <v>0</v>
      </c>
      <c r="CD7" s="27">
        <v>0</v>
      </c>
      <c r="CE7" s="27">
        <v>992.2992825217375</v>
      </c>
      <c r="CF7" s="28">
        <v>2.1219658380432724</v>
      </c>
      <c r="CG7" s="28">
        <v>133.51119809447223</v>
      </c>
      <c r="CH7" s="28">
        <v>0</v>
      </c>
      <c r="CI7" s="28">
        <v>0</v>
      </c>
      <c r="CJ7" s="28">
        <v>0</v>
      </c>
      <c r="CK7" s="28">
        <v>0</v>
      </c>
      <c r="CL7" s="28">
        <v>1513.8717948717949</v>
      </c>
      <c r="CM7" s="28">
        <v>1649.5049588043105</v>
      </c>
      <c r="CN7" s="28">
        <v>2641.8042413260482</v>
      </c>
      <c r="CO7" s="28">
        <v>351.18803418803424</v>
      </c>
      <c r="CP7" s="28">
        <v>2000.6929929923447</v>
      </c>
      <c r="CQ7" s="28">
        <v>2992.9922755140824</v>
      </c>
      <c r="CR7" s="28">
        <v>-255.41107893288563</v>
      </c>
      <c r="CS7" s="28">
        <v>1745.281914059459</v>
      </c>
      <c r="CT7" s="28">
        <v>2737.5811965811968</v>
      </c>
      <c r="CU7" s="18"/>
    </row>
    <row r="8" spans="1:99" ht="16.5" customHeight="1" x14ac:dyDescent="0.15">
      <c r="A8" s="5" t="s">
        <v>11</v>
      </c>
      <c r="B8" s="15" t="s">
        <v>12</v>
      </c>
      <c r="C8" s="27">
        <v>0</v>
      </c>
      <c r="D8" s="27">
        <v>0</v>
      </c>
      <c r="E8" s="27">
        <v>40.551627860964416</v>
      </c>
      <c r="F8" s="27">
        <v>0</v>
      </c>
      <c r="G8" s="27">
        <v>19.842426204547426</v>
      </c>
      <c r="H8" s="27">
        <v>1835.1817594790502</v>
      </c>
      <c r="I8" s="27">
        <v>105.93409840170261</v>
      </c>
      <c r="J8" s="27">
        <v>19.138535191607232</v>
      </c>
      <c r="K8" s="27">
        <v>8.0573250568162553</v>
      </c>
      <c r="L8" s="27">
        <v>0</v>
      </c>
      <c r="M8" s="27">
        <v>23.220097055187953</v>
      </c>
      <c r="N8" s="27">
        <v>0.44161449010908904</v>
      </c>
      <c r="O8" s="27">
        <v>0</v>
      </c>
      <c r="P8" s="27">
        <v>7.3264249573000431</v>
      </c>
      <c r="Q8" s="27">
        <v>0</v>
      </c>
      <c r="R8" s="27">
        <v>0</v>
      </c>
      <c r="S8" s="27">
        <v>1.2914764642719236</v>
      </c>
      <c r="T8" s="27">
        <v>4.424017660044151</v>
      </c>
      <c r="U8" s="27">
        <v>0</v>
      </c>
      <c r="V8" s="27">
        <v>0</v>
      </c>
      <c r="W8" s="27">
        <v>1.0997916332745636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0.17004716831406605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1.9647370566653077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5.8383465537928263</v>
      </c>
      <c r="BN8" s="27">
        <v>3.1210281223895929E-2</v>
      </c>
      <c r="BO8" s="27">
        <v>0</v>
      </c>
      <c r="BP8" s="27">
        <v>267.24110680998717</v>
      </c>
      <c r="BQ8" s="27">
        <v>143.74252447378956</v>
      </c>
      <c r="BR8" s="27">
        <v>287.35027923118173</v>
      </c>
      <c r="BS8" s="27">
        <v>7.942462542175309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1743.6585058760807</v>
      </c>
      <c r="BZ8" s="27">
        <v>510.03716618481712</v>
      </c>
      <c r="CA8" s="27">
        <v>0</v>
      </c>
      <c r="CB8" s="27">
        <v>14.028608458892174</v>
      </c>
      <c r="CC8" s="27">
        <v>0</v>
      </c>
      <c r="CD8" s="27">
        <v>0</v>
      </c>
      <c r="CE8" s="27">
        <v>5048.5141890917957</v>
      </c>
      <c r="CF8" s="28">
        <v>245.63876541188924</v>
      </c>
      <c r="CG8" s="28">
        <v>14183.086128935704</v>
      </c>
      <c r="CH8" s="28">
        <v>75.373871668583305</v>
      </c>
      <c r="CI8" s="28">
        <v>1.0614803837194824</v>
      </c>
      <c r="CJ8" s="28">
        <v>0</v>
      </c>
      <c r="CK8" s="28">
        <v>0</v>
      </c>
      <c r="CL8" s="28">
        <v>101.7387983706721</v>
      </c>
      <c r="CM8" s="28">
        <v>14606.899044770569</v>
      </c>
      <c r="CN8" s="28">
        <v>19655.413233862364</v>
      </c>
      <c r="CO8" s="28">
        <v>6565.103360488798</v>
      </c>
      <c r="CP8" s="28">
        <v>21172.002405259365</v>
      </c>
      <c r="CQ8" s="28">
        <v>26220.51659435116</v>
      </c>
      <c r="CR8" s="28">
        <v>-13040.805800053808</v>
      </c>
      <c r="CS8" s="28">
        <v>8131.1966052055577</v>
      </c>
      <c r="CT8" s="28">
        <v>13179.710794297353</v>
      </c>
      <c r="CU8" s="18"/>
    </row>
    <row r="9" spans="1:99" ht="16.5" customHeight="1" x14ac:dyDescent="0.15">
      <c r="A9" s="5" t="s">
        <v>13</v>
      </c>
      <c r="B9" s="15" t="s">
        <v>14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0.91257173519594736</v>
      </c>
      <c r="I9" s="27">
        <v>0</v>
      </c>
      <c r="J9" s="27">
        <v>8.5823027765054877E-2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47.19437303355943</v>
      </c>
      <c r="BZ9" s="27">
        <v>23.19647130458441</v>
      </c>
      <c r="CA9" s="27">
        <v>0</v>
      </c>
      <c r="CB9" s="27">
        <v>0.60664252795209395</v>
      </c>
      <c r="CC9" s="27">
        <v>0</v>
      </c>
      <c r="CD9" s="27">
        <v>0</v>
      </c>
      <c r="CE9" s="27">
        <v>71.995881629056939</v>
      </c>
      <c r="CF9" s="28">
        <v>32.169002104736009</v>
      </c>
      <c r="CG9" s="28">
        <v>189.72643939740789</v>
      </c>
      <c r="CH9" s="28">
        <v>0</v>
      </c>
      <c r="CI9" s="28">
        <v>0</v>
      </c>
      <c r="CJ9" s="28">
        <v>0</v>
      </c>
      <c r="CK9" s="28">
        <v>0</v>
      </c>
      <c r="CL9" s="28">
        <v>9.0709677419354851</v>
      </c>
      <c r="CM9" s="28">
        <v>230.96640924407939</v>
      </c>
      <c r="CN9" s="28">
        <v>302.96229087313634</v>
      </c>
      <c r="CO9" s="28">
        <v>1540.1849462365592</v>
      </c>
      <c r="CP9" s="28">
        <v>1771.1513554806386</v>
      </c>
      <c r="CQ9" s="28">
        <v>1843.1472371096957</v>
      </c>
      <c r="CR9" s="28">
        <v>-73.654763991416075</v>
      </c>
      <c r="CS9" s="28">
        <v>1697.4965914892225</v>
      </c>
      <c r="CT9" s="28">
        <v>1769.4924731182796</v>
      </c>
      <c r="CU9" s="18"/>
    </row>
    <row r="10" spans="1:99" ht="16.5" customHeight="1" x14ac:dyDescent="0.15">
      <c r="A10" s="5" t="s">
        <v>15</v>
      </c>
      <c r="B10" s="15" t="s">
        <v>16</v>
      </c>
      <c r="C10" s="27">
        <v>0</v>
      </c>
      <c r="D10" s="27">
        <v>0</v>
      </c>
      <c r="E10" s="27">
        <v>1.1422993763651952</v>
      </c>
      <c r="F10" s="27">
        <v>0</v>
      </c>
      <c r="G10" s="27">
        <v>0</v>
      </c>
      <c r="H10" s="27">
        <v>10.038289087155421</v>
      </c>
      <c r="I10" s="27">
        <v>3.8491062610413262</v>
      </c>
      <c r="J10" s="27">
        <v>9.5263560819210902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8.1330894739498945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2.5260905014268245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0.35030079322756957</v>
      </c>
      <c r="BN10" s="27">
        <v>0</v>
      </c>
      <c r="BO10" s="27">
        <v>0</v>
      </c>
      <c r="BP10" s="27">
        <v>40.605539197277196</v>
      </c>
      <c r="BQ10" s="27">
        <v>23.129839918779677</v>
      </c>
      <c r="BR10" s="27">
        <v>46.129137009422102</v>
      </c>
      <c r="BS10" s="27">
        <v>0</v>
      </c>
      <c r="BT10" s="27">
        <v>0</v>
      </c>
      <c r="BU10" s="27">
        <v>0</v>
      </c>
      <c r="BV10" s="27">
        <v>0</v>
      </c>
      <c r="BW10" s="27">
        <v>0.13203588895364465</v>
      </c>
      <c r="BX10" s="27">
        <v>0</v>
      </c>
      <c r="BY10" s="27">
        <v>817.9732487208172</v>
      </c>
      <c r="BZ10" s="27">
        <v>174.54393981646305</v>
      </c>
      <c r="CA10" s="27">
        <v>0</v>
      </c>
      <c r="CB10" s="27">
        <v>5.0048008556047749</v>
      </c>
      <c r="CC10" s="27">
        <v>0</v>
      </c>
      <c r="CD10" s="27">
        <v>0</v>
      </c>
      <c r="CE10" s="27">
        <v>1143.0840729824049</v>
      </c>
      <c r="CF10" s="28">
        <v>188.77008095232952</v>
      </c>
      <c r="CG10" s="28">
        <v>4634.7733792723457</v>
      </c>
      <c r="CH10" s="28">
        <v>0</v>
      </c>
      <c r="CI10" s="28">
        <v>0</v>
      </c>
      <c r="CJ10" s="28">
        <v>0</v>
      </c>
      <c r="CK10" s="28">
        <v>0</v>
      </c>
      <c r="CL10" s="28">
        <v>37.427956989247313</v>
      </c>
      <c r="CM10" s="28">
        <v>4860.971417213922</v>
      </c>
      <c r="CN10" s="28">
        <v>6004.0554901963269</v>
      </c>
      <c r="CO10" s="28">
        <v>228.08172043010754</v>
      </c>
      <c r="CP10" s="28">
        <v>5089.0531376440294</v>
      </c>
      <c r="CQ10" s="28">
        <v>6232.1372106264344</v>
      </c>
      <c r="CR10" s="28">
        <v>-5766.0855977232086</v>
      </c>
      <c r="CS10" s="28">
        <v>-677.03246007917915</v>
      </c>
      <c r="CT10" s="28">
        <v>466.05161290322582</v>
      </c>
      <c r="CU10" s="18"/>
    </row>
    <row r="11" spans="1:99" ht="16.5" customHeight="1" x14ac:dyDescent="0.15">
      <c r="A11" s="5" t="s">
        <v>17</v>
      </c>
      <c r="B11" s="15" t="s">
        <v>18</v>
      </c>
      <c r="C11" s="27">
        <v>316.54707414204967</v>
      </c>
      <c r="D11" s="27">
        <v>247.80744666049418</v>
      </c>
      <c r="E11" s="27">
        <v>1314.7865821963394</v>
      </c>
      <c r="F11" s="27">
        <v>87.911393183818674</v>
      </c>
      <c r="G11" s="27">
        <v>0.22129099856372594</v>
      </c>
      <c r="H11" s="27">
        <v>-0.36502869407837896</v>
      </c>
      <c r="I11" s="27">
        <v>0</v>
      </c>
      <c r="J11" s="27">
        <v>0</v>
      </c>
      <c r="K11" s="27">
        <v>3.5621858145924494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2.9118468486981102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0.22627453887324553</v>
      </c>
      <c r="BO11" s="27">
        <v>1.8938592845569588</v>
      </c>
      <c r="BP11" s="27">
        <v>1.7537276065269223</v>
      </c>
      <c r="BQ11" s="27">
        <v>0.29780909766669106</v>
      </c>
      <c r="BR11" s="27">
        <v>0.10071863975856353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6.8878538331702819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1984.5430341510305</v>
      </c>
      <c r="CF11" s="28">
        <v>0</v>
      </c>
      <c r="CG11" s="28">
        <v>188.18629580006717</v>
      </c>
      <c r="CH11" s="28">
        <v>0</v>
      </c>
      <c r="CI11" s="28">
        <v>0</v>
      </c>
      <c r="CJ11" s="28">
        <v>0</v>
      </c>
      <c r="CK11" s="28">
        <v>0</v>
      </c>
      <c r="CL11" s="28">
        <v>6.6193548387096781</v>
      </c>
      <c r="CM11" s="28">
        <v>194.80565063877685</v>
      </c>
      <c r="CN11" s="28">
        <v>2179.3486847898075</v>
      </c>
      <c r="CO11" s="28">
        <v>2.2881720430107526</v>
      </c>
      <c r="CP11" s="28">
        <v>197.0938226817876</v>
      </c>
      <c r="CQ11" s="28">
        <v>2181.6368568328185</v>
      </c>
      <c r="CR11" s="28">
        <v>-2145.7615880156141</v>
      </c>
      <c r="CS11" s="28">
        <v>-1948.6677653338265</v>
      </c>
      <c r="CT11" s="28">
        <v>35.875268817204301</v>
      </c>
      <c r="CU11" s="18"/>
    </row>
    <row r="12" spans="1:99" ht="16.5" customHeight="1" x14ac:dyDescent="0.15">
      <c r="A12" s="5" t="s">
        <v>19</v>
      </c>
      <c r="B12" s="15" t="s">
        <v>20</v>
      </c>
      <c r="C12" s="27">
        <v>3.8253422857045281</v>
      </c>
      <c r="D12" s="27">
        <v>0</v>
      </c>
      <c r="E12" s="27">
        <v>0.1427874220456494</v>
      </c>
      <c r="F12" s="27">
        <v>6.2545655229594317</v>
      </c>
      <c r="G12" s="27">
        <v>7.6714212835424993</v>
      </c>
      <c r="H12" s="27">
        <v>0</v>
      </c>
      <c r="I12" s="27">
        <v>0</v>
      </c>
      <c r="J12" s="27">
        <v>0</v>
      </c>
      <c r="K12" s="27">
        <v>0</v>
      </c>
      <c r="L12" s="27">
        <v>30.948786380492194</v>
      </c>
      <c r="M12" s="27">
        <v>2477.600151772946</v>
      </c>
      <c r="N12" s="27">
        <v>0.61826028615272455</v>
      </c>
      <c r="O12" s="27">
        <v>5.6767650295914134</v>
      </c>
      <c r="P12" s="27">
        <v>10.276663195138987</v>
      </c>
      <c r="Q12" s="27">
        <v>1.19123684838226</v>
      </c>
      <c r="R12" s="27">
        <v>0</v>
      </c>
      <c r="S12" s="27">
        <v>10.331811714175389</v>
      </c>
      <c r="T12" s="27">
        <v>6.2867619379574782</v>
      </c>
      <c r="U12" s="27">
        <v>0</v>
      </c>
      <c r="V12" s="27">
        <v>0</v>
      </c>
      <c r="W12" s="27">
        <v>1.1914409360474441</v>
      </c>
      <c r="X12" s="27">
        <v>0.75887257616315718</v>
      </c>
      <c r="Y12" s="27">
        <v>0</v>
      </c>
      <c r="Z12" s="27">
        <v>16.453559088329975</v>
      </c>
      <c r="AA12" s="27">
        <v>0</v>
      </c>
      <c r="AB12" s="27">
        <v>0</v>
      </c>
      <c r="AC12" s="27">
        <v>0</v>
      </c>
      <c r="AD12" s="27">
        <v>0</v>
      </c>
      <c r="AE12" s="27">
        <v>0.88308084564491762</v>
      </c>
      <c r="AF12" s="27">
        <v>0.3669204635914271</v>
      </c>
      <c r="AG12" s="27">
        <v>0.25711581353518281</v>
      </c>
      <c r="AH12" s="27">
        <v>0</v>
      </c>
      <c r="AI12" s="27">
        <v>15.656749947582755</v>
      </c>
      <c r="AJ12" s="27">
        <v>20.336935308977264</v>
      </c>
      <c r="AK12" s="27">
        <v>12.773406500056145</v>
      </c>
      <c r="AL12" s="27">
        <v>0</v>
      </c>
      <c r="AM12" s="27">
        <v>2.8121051864770177</v>
      </c>
      <c r="AN12" s="27">
        <v>2.1189882274639418</v>
      </c>
      <c r="AO12" s="27">
        <v>1.3603773465125284</v>
      </c>
      <c r="AP12" s="27">
        <v>0</v>
      </c>
      <c r="AQ12" s="27">
        <v>20.351971755313166</v>
      </c>
      <c r="AR12" s="27">
        <v>19.636227322767599</v>
      </c>
      <c r="AS12" s="27">
        <v>19.209816338803829</v>
      </c>
      <c r="AT12" s="27">
        <v>1.1382860211812771</v>
      </c>
      <c r="AU12" s="27">
        <v>0.20751419464865278</v>
      </c>
      <c r="AV12" s="27">
        <v>0</v>
      </c>
      <c r="AW12" s="27">
        <v>6.7845429164537355E-2</v>
      </c>
      <c r="AX12" s="27">
        <v>21.889055621247859</v>
      </c>
      <c r="AY12" s="27">
        <v>0.18225792588553044</v>
      </c>
      <c r="AZ12" s="27">
        <v>0</v>
      </c>
      <c r="BA12" s="27">
        <v>0</v>
      </c>
      <c r="BB12" s="27">
        <v>0</v>
      </c>
      <c r="BC12" s="27">
        <v>0.54185079851236051</v>
      </c>
      <c r="BD12" s="27">
        <v>0.47572726813284044</v>
      </c>
      <c r="BE12" s="27">
        <v>6.6992013868151734E-2</v>
      </c>
      <c r="BF12" s="27">
        <v>0</v>
      </c>
      <c r="BG12" s="27">
        <v>2.9471055849979617</v>
      </c>
      <c r="BH12" s="27">
        <v>0</v>
      </c>
      <c r="BI12" s="27">
        <v>0</v>
      </c>
      <c r="BJ12" s="27">
        <v>0.36312437468953646</v>
      </c>
      <c r="BK12" s="27">
        <v>0</v>
      </c>
      <c r="BL12" s="27">
        <v>0.19772735858050758</v>
      </c>
      <c r="BM12" s="27">
        <v>3.0359402079722697</v>
      </c>
      <c r="BN12" s="27">
        <v>1.5605140611947965E-2</v>
      </c>
      <c r="BO12" s="27">
        <v>0.14873240454635803</v>
      </c>
      <c r="BP12" s="27">
        <v>62.189878969916258</v>
      </c>
      <c r="BQ12" s="27">
        <v>6.6510698478894348</v>
      </c>
      <c r="BR12" s="27">
        <v>13.496297727647514</v>
      </c>
      <c r="BS12" s="27">
        <v>0.46720367895148868</v>
      </c>
      <c r="BT12" s="27">
        <v>0</v>
      </c>
      <c r="BU12" s="27">
        <v>0.44194580730284544</v>
      </c>
      <c r="BV12" s="27">
        <v>8.4575116770238712E-2</v>
      </c>
      <c r="BW12" s="27">
        <v>2.83877161250336</v>
      </c>
      <c r="BX12" s="27">
        <v>15.934587225990951</v>
      </c>
      <c r="BY12" s="27">
        <v>0</v>
      </c>
      <c r="BZ12" s="27">
        <v>4.0879027299062694</v>
      </c>
      <c r="CA12" s="27">
        <v>1.3403606177061247</v>
      </c>
      <c r="CB12" s="27">
        <v>1.5166063198802346</v>
      </c>
      <c r="CC12" s="27">
        <v>7.5333516963611</v>
      </c>
      <c r="CD12" s="27">
        <v>0.64662220973074103</v>
      </c>
      <c r="CE12" s="27">
        <v>2843.4990592409513</v>
      </c>
      <c r="CF12" s="28">
        <v>3.3951453408692358</v>
      </c>
      <c r="CG12" s="28">
        <v>151.41536741355787</v>
      </c>
      <c r="CH12" s="28">
        <v>0</v>
      </c>
      <c r="CI12" s="28">
        <v>0</v>
      </c>
      <c r="CJ12" s="28">
        <v>1.1149815555102363</v>
      </c>
      <c r="CK12" s="28">
        <v>61.573652598134714</v>
      </c>
      <c r="CL12" s="28">
        <v>-38.387515451174288</v>
      </c>
      <c r="CM12" s="28">
        <v>179.11163145689778</v>
      </c>
      <c r="CN12" s="28">
        <v>3022.6106906978489</v>
      </c>
      <c r="CO12" s="28">
        <v>415.76854140914708</v>
      </c>
      <c r="CP12" s="28">
        <v>594.88017286604486</v>
      </c>
      <c r="CQ12" s="28">
        <v>3438.3792321069959</v>
      </c>
      <c r="CR12" s="28">
        <v>-3013.8075386582937</v>
      </c>
      <c r="CS12" s="28">
        <v>-2418.9273657922486</v>
      </c>
      <c r="CT12" s="28">
        <v>424.57169344870209</v>
      </c>
      <c r="CU12" s="18"/>
    </row>
    <row r="13" spans="1:99" ht="16.5" customHeight="1" x14ac:dyDescent="0.15">
      <c r="A13" s="5" t="s">
        <v>21</v>
      </c>
      <c r="B13" s="15" t="s">
        <v>22</v>
      </c>
      <c r="C13" s="27">
        <v>48.90973351007932</v>
      </c>
      <c r="D13" s="27">
        <v>39.758117815859507</v>
      </c>
      <c r="E13" s="27">
        <v>2.7129610188673383</v>
      </c>
      <c r="F13" s="27">
        <v>2.9535448302863987</v>
      </c>
      <c r="G13" s="27">
        <v>1.1064549928186298</v>
      </c>
      <c r="H13" s="27">
        <v>15.057433630733129</v>
      </c>
      <c r="I13" s="27">
        <v>1.4224957921239685</v>
      </c>
      <c r="J13" s="27">
        <v>0.2574690832951646</v>
      </c>
      <c r="K13" s="27">
        <v>0</v>
      </c>
      <c r="L13" s="27">
        <v>3.9300046197450405</v>
      </c>
      <c r="M13" s="27">
        <v>107.09677417290771</v>
      </c>
      <c r="N13" s="27">
        <v>2.6496869406545338</v>
      </c>
      <c r="O13" s="27">
        <v>1.5768791748865036</v>
      </c>
      <c r="P13" s="27">
        <v>3.0977501497308904</v>
      </c>
      <c r="Q13" s="27">
        <v>0.85088346313018559</v>
      </c>
      <c r="R13" s="27">
        <v>3.7170361870013191</v>
      </c>
      <c r="S13" s="27">
        <v>5.1659058570876946</v>
      </c>
      <c r="T13" s="27">
        <v>1.1642151736958293</v>
      </c>
      <c r="U13" s="27">
        <v>2.5667272545690594</v>
      </c>
      <c r="V13" s="27">
        <v>2.0196982539413457</v>
      </c>
      <c r="W13" s="27">
        <v>1.6496874499118459</v>
      </c>
      <c r="X13" s="27">
        <v>5.8812624652644683</v>
      </c>
      <c r="Y13" s="27">
        <v>1.1212899060852455</v>
      </c>
      <c r="Z13" s="27">
        <v>9.2669470727375707</v>
      </c>
      <c r="AA13" s="27">
        <v>5.3202179117122625</v>
      </c>
      <c r="AB13" s="27">
        <v>0.21463405786422476</v>
      </c>
      <c r="AC13" s="27">
        <v>1.4693857877433369</v>
      </c>
      <c r="AD13" s="27">
        <v>0.40433586609227751</v>
      </c>
      <c r="AE13" s="27">
        <v>0.3718235139557548</v>
      </c>
      <c r="AF13" s="27">
        <v>0.13759517384678516</v>
      </c>
      <c r="AG13" s="27">
        <v>1.9283686015138712</v>
      </c>
      <c r="AH13" s="27">
        <v>0.31759893465949596</v>
      </c>
      <c r="AI13" s="27">
        <v>22.397113484338718</v>
      </c>
      <c r="AJ13" s="27">
        <v>34.123792752206015</v>
      </c>
      <c r="AK13" s="27">
        <v>7.2197515000317338</v>
      </c>
      <c r="AL13" s="27">
        <v>0</v>
      </c>
      <c r="AM13" s="27">
        <v>1.6872631118862105</v>
      </c>
      <c r="AN13" s="27">
        <v>6.6748129165114172</v>
      </c>
      <c r="AO13" s="27">
        <v>1.8705188514547266</v>
      </c>
      <c r="AP13" s="27">
        <v>0.24758864120583846</v>
      </c>
      <c r="AQ13" s="27">
        <v>15.339170830359187</v>
      </c>
      <c r="AR13" s="27">
        <v>20.632990131029917</v>
      </c>
      <c r="AS13" s="27">
        <v>16.808589296453349</v>
      </c>
      <c r="AT13" s="27">
        <v>35.907749940900288</v>
      </c>
      <c r="AU13" s="27">
        <v>9.2343816618650507</v>
      </c>
      <c r="AV13" s="27">
        <v>2.8587506516483154</v>
      </c>
      <c r="AW13" s="27">
        <v>6.1739340539728991</v>
      </c>
      <c r="AX13" s="27">
        <v>242.88819058623201</v>
      </c>
      <c r="AY13" s="27">
        <v>33.535458362937597</v>
      </c>
      <c r="AZ13" s="27">
        <v>0.52596701924941958</v>
      </c>
      <c r="BA13" s="27">
        <v>6.4459618153436885E-2</v>
      </c>
      <c r="BB13" s="27">
        <v>0</v>
      </c>
      <c r="BC13" s="27">
        <v>2.9350251586086196</v>
      </c>
      <c r="BD13" s="27">
        <v>11.077649243664712</v>
      </c>
      <c r="BE13" s="27">
        <v>1.5408163189674893</v>
      </c>
      <c r="BF13" s="27">
        <v>0</v>
      </c>
      <c r="BG13" s="27">
        <v>6.4555646147574395</v>
      </c>
      <c r="BH13" s="27">
        <v>5.7161877424503054</v>
      </c>
      <c r="BI13" s="27">
        <v>0.18227375655583161</v>
      </c>
      <c r="BJ13" s="27">
        <v>1.8882467483855894</v>
      </c>
      <c r="BK13" s="27">
        <v>0.445046439628483</v>
      </c>
      <c r="BL13" s="27">
        <v>0.43500018887711672</v>
      </c>
      <c r="BM13" s="27">
        <v>122.83881149180105</v>
      </c>
      <c r="BN13" s="27">
        <v>0.23407710917921948</v>
      </c>
      <c r="BO13" s="27">
        <v>0.46602820091192187</v>
      </c>
      <c r="BP13" s="27">
        <v>67.046355418760029</v>
      </c>
      <c r="BQ13" s="27">
        <v>26.107930895446586</v>
      </c>
      <c r="BR13" s="27">
        <v>18.83438563485138</v>
      </c>
      <c r="BS13" s="27">
        <v>120.07134549053259</v>
      </c>
      <c r="BT13" s="27">
        <v>8.1282585099378996E-2</v>
      </c>
      <c r="BU13" s="27">
        <v>5.2296920530836726</v>
      </c>
      <c r="BV13" s="27">
        <v>8.7112370273345885</v>
      </c>
      <c r="BW13" s="27">
        <v>20.729634565722208</v>
      </c>
      <c r="BX13" s="27">
        <v>28.065434275455026</v>
      </c>
      <c r="BY13" s="27">
        <v>7.2245859315786802</v>
      </c>
      <c r="BZ13" s="27">
        <v>46.6781451252088</v>
      </c>
      <c r="CA13" s="27">
        <v>21.202067952805972</v>
      </c>
      <c r="CB13" s="27">
        <v>13.952778142898161</v>
      </c>
      <c r="CC13" s="27">
        <v>0.78883263836241879</v>
      </c>
      <c r="CD13" s="27">
        <v>1.7551174264120115</v>
      </c>
      <c r="CE13" s="27">
        <v>1272.9809542505761</v>
      </c>
      <c r="CF13" s="28">
        <v>61.197494769167967</v>
      </c>
      <c r="CG13" s="28">
        <v>3074.9929510655484</v>
      </c>
      <c r="CH13" s="28">
        <v>0</v>
      </c>
      <c r="CI13" s="28">
        <v>0</v>
      </c>
      <c r="CJ13" s="28">
        <v>0</v>
      </c>
      <c r="CK13" s="28">
        <v>49.630909168925754</v>
      </c>
      <c r="CL13" s="28">
        <v>-71.435414091470946</v>
      </c>
      <c r="CM13" s="28">
        <v>3114.385940912171</v>
      </c>
      <c r="CN13" s="28">
        <v>4387.3668951627469</v>
      </c>
      <c r="CO13" s="28">
        <v>7448.1881953028433</v>
      </c>
      <c r="CP13" s="28">
        <v>10562.574136215015</v>
      </c>
      <c r="CQ13" s="28">
        <v>11835.55509046559</v>
      </c>
      <c r="CR13" s="28">
        <v>-4063.0934093778278</v>
      </c>
      <c r="CS13" s="28">
        <v>6499.4807268371869</v>
      </c>
      <c r="CT13" s="28">
        <v>7772.4616810877624</v>
      </c>
      <c r="CU13" s="18"/>
    </row>
    <row r="14" spans="1:99" ht="16.5" customHeight="1" x14ac:dyDescent="0.15">
      <c r="A14" s="5" t="s">
        <v>23</v>
      </c>
      <c r="B14" s="15" t="s">
        <v>24</v>
      </c>
      <c r="C14" s="27">
        <v>0</v>
      </c>
      <c r="D14" s="27">
        <v>0.54463175090218507</v>
      </c>
      <c r="E14" s="27">
        <v>20.846963618664809</v>
      </c>
      <c r="F14" s="27">
        <v>1.3899034495465403</v>
      </c>
      <c r="G14" s="27">
        <v>21.243935862117691</v>
      </c>
      <c r="H14" s="27">
        <v>2.7377152055878424</v>
      </c>
      <c r="I14" s="27">
        <v>5.6899831684958739</v>
      </c>
      <c r="J14" s="27">
        <v>8.5823027765054877E-2</v>
      </c>
      <c r="K14" s="27">
        <v>0.25444184389946073</v>
      </c>
      <c r="L14" s="27">
        <v>0</v>
      </c>
      <c r="M14" s="27">
        <v>3.3171567221697078</v>
      </c>
      <c r="N14" s="27">
        <v>383.7041099727839</v>
      </c>
      <c r="O14" s="27">
        <v>94.738900827181155</v>
      </c>
      <c r="P14" s="27">
        <v>278.05995391632041</v>
      </c>
      <c r="Q14" s="27">
        <v>0</v>
      </c>
      <c r="R14" s="27">
        <v>0</v>
      </c>
      <c r="S14" s="27">
        <v>6.457382321359618</v>
      </c>
      <c r="T14" s="27">
        <v>2.7941164168699903</v>
      </c>
      <c r="U14" s="27">
        <v>5.3167921701787666</v>
      </c>
      <c r="V14" s="27">
        <v>0.42077046957111369</v>
      </c>
      <c r="W14" s="27">
        <v>2.1995832665491273</v>
      </c>
      <c r="X14" s="27">
        <v>5.9445018466113986</v>
      </c>
      <c r="Y14" s="27">
        <v>0.14016123826065569</v>
      </c>
      <c r="Z14" s="27">
        <v>3.0259419013020641</v>
      </c>
      <c r="AA14" s="27">
        <v>0.57002334768345653</v>
      </c>
      <c r="AB14" s="27">
        <v>0.75121920252478658</v>
      </c>
      <c r="AC14" s="27">
        <v>0.18367322346791712</v>
      </c>
      <c r="AD14" s="27">
        <v>8.9852414687172782E-2</v>
      </c>
      <c r="AE14" s="27">
        <v>0.27886763546681609</v>
      </c>
      <c r="AF14" s="27">
        <v>0</v>
      </c>
      <c r="AG14" s="27">
        <v>0.25711581353518281</v>
      </c>
      <c r="AH14" s="27">
        <v>6.3519786931899191E-2</v>
      </c>
      <c r="AI14" s="27">
        <v>0.10614745727174749</v>
      </c>
      <c r="AJ14" s="27">
        <v>0.31693925156847691</v>
      </c>
      <c r="AK14" s="27">
        <v>3.3321930000146462</v>
      </c>
      <c r="AL14" s="27">
        <v>0</v>
      </c>
      <c r="AM14" s="27">
        <v>5.6242103729540354</v>
      </c>
      <c r="AN14" s="27">
        <v>3.3903811639423078</v>
      </c>
      <c r="AO14" s="27">
        <v>12.881072999790502</v>
      </c>
      <c r="AP14" s="27">
        <v>0</v>
      </c>
      <c r="AQ14" s="27">
        <v>914.33488871160648</v>
      </c>
      <c r="AR14" s="27">
        <v>209.12083717343364</v>
      </c>
      <c r="AS14" s="27">
        <v>86.744326904911048</v>
      </c>
      <c r="AT14" s="27">
        <v>51.947234784818285</v>
      </c>
      <c r="AU14" s="27">
        <v>23.137832703324786</v>
      </c>
      <c r="AV14" s="27">
        <v>18.772462612490603</v>
      </c>
      <c r="AW14" s="27">
        <v>0</v>
      </c>
      <c r="AX14" s="27">
        <v>48.798536843699367</v>
      </c>
      <c r="AY14" s="27">
        <v>1.5491923700270085</v>
      </c>
      <c r="AZ14" s="27">
        <v>0</v>
      </c>
      <c r="BA14" s="27">
        <v>0</v>
      </c>
      <c r="BB14" s="27">
        <v>6.427208989535417E-2</v>
      </c>
      <c r="BC14" s="27">
        <v>0</v>
      </c>
      <c r="BD14" s="27">
        <v>0</v>
      </c>
      <c r="BE14" s="27">
        <v>0</v>
      </c>
      <c r="BF14" s="27">
        <v>0</v>
      </c>
      <c r="BG14" s="27">
        <v>58.100081532816951</v>
      </c>
      <c r="BH14" s="27">
        <v>0.26794630042735812</v>
      </c>
      <c r="BI14" s="27">
        <v>2.1872850786699795E-2</v>
      </c>
      <c r="BJ14" s="27">
        <v>0</v>
      </c>
      <c r="BK14" s="27">
        <v>0</v>
      </c>
      <c r="BL14" s="27">
        <v>7.909094343220302E-2</v>
      </c>
      <c r="BM14" s="27">
        <v>1.2844362418344217</v>
      </c>
      <c r="BN14" s="27">
        <v>0</v>
      </c>
      <c r="BO14" s="27">
        <v>3.9661974545695471E-2</v>
      </c>
      <c r="BP14" s="27">
        <v>0.53960849431597624</v>
      </c>
      <c r="BQ14" s="27">
        <v>0</v>
      </c>
      <c r="BR14" s="27">
        <v>0.10071863975856353</v>
      </c>
      <c r="BS14" s="27">
        <v>0.62293823860198494</v>
      </c>
      <c r="BT14" s="27">
        <v>2.709419503312633E-2</v>
      </c>
      <c r="BU14" s="27">
        <v>7.3657634550474249E-2</v>
      </c>
      <c r="BV14" s="27">
        <v>0.76117605093214857</v>
      </c>
      <c r="BW14" s="27">
        <v>1.9805383343046696</v>
      </c>
      <c r="BX14" s="27">
        <v>4.4205629078555537</v>
      </c>
      <c r="BY14" s="27">
        <v>8.0690180534515132</v>
      </c>
      <c r="BZ14" s="27">
        <v>1.6161475908931764</v>
      </c>
      <c r="CA14" s="27">
        <v>1.9496154439361817</v>
      </c>
      <c r="CB14" s="27">
        <v>2.5024004278023875</v>
      </c>
      <c r="CC14" s="27">
        <v>0</v>
      </c>
      <c r="CD14" s="27">
        <v>1.2932444194614821</v>
      </c>
      <c r="CE14" s="27">
        <v>2304.977379134923</v>
      </c>
      <c r="CF14" s="28">
        <v>3.1405094403040428</v>
      </c>
      <c r="CG14" s="28">
        <v>35.80833863817135</v>
      </c>
      <c r="CH14" s="28">
        <v>0.2180326053473628</v>
      </c>
      <c r="CI14" s="28">
        <v>0</v>
      </c>
      <c r="CJ14" s="28">
        <v>1.449476022163307</v>
      </c>
      <c r="CK14" s="28">
        <v>5.188240997935039</v>
      </c>
      <c r="CL14" s="28">
        <v>31.274281274281275</v>
      </c>
      <c r="CM14" s="28">
        <v>77.078878978202383</v>
      </c>
      <c r="CN14" s="28">
        <v>2382.0562581131253</v>
      </c>
      <c r="CO14" s="28">
        <v>1834.4677544677545</v>
      </c>
      <c r="CP14" s="28">
        <v>1911.5466334459568</v>
      </c>
      <c r="CQ14" s="28">
        <v>4216.5240125808796</v>
      </c>
      <c r="CR14" s="28">
        <v>-1834.5931656500325</v>
      </c>
      <c r="CS14" s="28">
        <v>76.953467795924325</v>
      </c>
      <c r="CT14" s="28">
        <v>2381.9308469308471</v>
      </c>
      <c r="CU14" s="18"/>
    </row>
    <row r="15" spans="1:99" ht="16.5" customHeight="1" x14ac:dyDescent="0.15">
      <c r="A15" s="5" t="s">
        <v>25</v>
      </c>
      <c r="B15" s="15" t="s">
        <v>26</v>
      </c>
      <c r="C15" s="27">
        <v>0</v>
      </c>
      <c r="D15" s="27">
        <v>0</v>
      </c>
      <c r="E15" s="27">
        <v>0</v>
      </c>
      <c r="F15" s="27">
        <v>0.34747586238663508</v>
      </c>
      <c r="G15" s="27">
        <v>0.51634566331536058</v>
      </c>
      <c r="H15" s="27">
        <v>4.0153156348621684</v>
      </c>
      <c r="I15" s="27">
        <v>0.25102866919834738</v>
      </c>
      <c r="J15" s="27">
        <v>8.5823027765054877E-2</v>
      </c>
      <c r="K15" s="27">
        <v>0</v>
      </c>
      <c r="L15" s="27">
        <v>0.98250115493626011</v>
      </c>
      <c r="M15" s="27">
        <v>12.320867825201773</v>
      </c>
      <c r="N15" s="27">
        <v>1.1187567082763588</v>
      </c>
      <c r="O15" s="27">
        <v>27.563847977016085</v>
      </c>
      <c r="P15" s="27">
        <v>1.1309246578382615</v>
      </c>
      <c r="Q15" s="27">
        <v>1.0210601557562227</v>
      </c>
      <c r="R15" s="27">
        <v>0.28592586053856306</v>
      </c>
      <c r="S15" s="27">
        <v>18.72640873194289</v>
      </c>
      <c r="T15" s="27">
        <v>0</v>
      </c>
      <c r="U15" s="27">
        <v>0</v>
      </c>
      <c r="V15" s="27">
        <v>0.84154093914222738</v>
      </c>
      <c r="W15" s="27">
        <v>0.64154511941016223</v>
      </c>
      <c r="X15" s="27">
        <v>2.403096491183331</v>
      </c>
      <c r="Y15" s="27">
        <v>0.420483714781967</v>
      </c>
      <c r="Z15" s="27">
        <v>6.8083692779296445</v>
      </c>
      <c r="AA15" s="27">
        <v>1.3300544779280656</v>
      </c>
      <c r="AB15" s="27">
        <v>0.10731702893211238</v>
      </c>
      <c r="AC15" s="27">
        <v>0.32142814106885487</v>
      </c>
      <c r="AD15" s="27">
        <v>0.26955724406151832</v>
      </c>
      <c r="AE15" s="27">
        <v>0.3718235139557548</v>
      </c>
      <c r="AF15" s="27">
        <v>9.1730115897856776E-2</v>
      </c>
      <c r="AG15" s="27">
        <v>3.2782266225735808</v>
      </c>
      <c r="AH15" s="27">
        <v>1.0163165909103871</v>
      </c>
      <c r="AI15" s="27">
        <v>6.3688474363048497</v>
      </c>
      <c r="AJ15" s="27">
        <v>22.185747609793381</v>
      </c>
      <c r="AK15" s="27">
        <v>7.2197515000317338</v>
      </c>
      <c r="AL15" s="27">
        <v>0.55265498044852668</v>
      </c>
      <c r="AM15" s="27">
        <v>3.9369472610678251</v>
      </c>
      <c r="AN15" s="27">
        <v>3.9201282208082922</v>
      </c>
      <c r="AO15" s="27">
        <v>3.7410377029094533</v>
      </c>
      <c r="AP15" s="27">
        <v>0</v>
      </c>
      <c r="AQ15" s="27">
        <v>298.0611429977638</v>
      </c>
      <c r="AR15" s="27">
        <v>46.249794303371395</v>
      </c>
      <c r="AS15" s="27">
        <v>197.30082197979769</v>
      </c>
      <c r="AT15" s="27">
        <v>2.173091494982438</v>
      </c>
      <c r="AU15" s="27">
        <v>1.0375709732432641</v>
      </c>
      <c r="AV15" s="27">
        <v>18.677170924102327</v>
      </c>
      <c r="AW15" s="27">
        <v>9.4983600830352302</v>
      </c>
      <c r="AX15" s="27">
        <v>92.175014038098794</v>
      </c>
      <c r="AY15" s="27">
        <v>63.790274059935633</v>
      </c>
      <c r="AZ15" s="27">
        <v>1.5027629121411989</v>
      </c>
      <c r="BA15" s="27">
        <v>8.6375888325605441</v>
      </c>
      <c r="BB15" s="27">
        <v>4.9489509219422709</v>
      </c>
      <c r="BC15" s="27">
        <v>0.67731349814045061</v>
      </c>
      <c r="BD15" s="27">
        <v>4.213584374890873</v>
      </c>
      <c r="BE15" s="27">
        <v>0</v>
      </c>
      <c r="BF15" s="27">
        <v>0</v>
      </c>
      <c r="BG15" s="27">
        <v>8.420301671422747</v>
      </c>
      <c r="BH15" s="27">
        <v>23.311328137180151</v>
      </c>
      <c r="BI15" s="27">
        <v>0.16040090576913182</v>
      </c>
      <c r="BJ15" s="27">
        <v>3.9943681215849005</v>
      </c>
      <c r="BK15" s="27">
        <v>1.5576625386996905</v>
      </c>
      <c r="BL15" s="27">
        <v>1.463182453495756</v>
      </c>
      <c r="BM15" s="27">
        <v>87.10813058258897</v>
      </c>
      <c r="BN15" s="27">
        <v>3.6203926219719285</v>
      </c>
      <c r="BO15" s="27">
        <v>3.2919438872927245</v>
      </c>
      <c r="BP15" s="27">
        <v>101.04169056066652</v>
      </c>
      <c r="BQ15" s="27">
        <v>42.685970665559054</v>
      </c>
      <c r="BR15" s="27">
        <v>25.280378579399446</v>
      </c>
      <c r="BS15" s="27">
        <v>86.432680606025414</v>
      </c>
      <c r="BT15" s="27">
        <v>0.16256517019875799</v>
      </c>
      <c r="BU15" s="27">
        <v>3.4619088238722902</v>
      </c>
      <c r="BV15" s="27">
        <v>1.7760774521750133</v>
      </c>
      <c r="BW15" s="27">
        <v>19.343257731708942</v>
      </c>
      <c r="BX15" s="27">
        <v>40.196281324919099</v>
      </c>
      <c r="BY15" s="27">
        <v>35.935278075254999</v>
      </c>
      <c r="BZ15" s="27">
        <v>22.816201283197781</v>
      </c>
      <c r="CA15" s="27">
        <v>4.9958895750864647</v>
      </c>
      <c r="CB15" s="27">
        <v>12.436171823017926</v>
      </c>
      <c r="CC15" s="27">
        <v>0</v>
      </c>
      <c r="CD15" s="27">
        <v>6.0043490903568815</v>
      </c>
      <c r="CE15" s="27">
        <v>1418.6327389936243</v>
      </c>
      <c r="CF15" s="28">
        <v>19.861600244085029</v>
      </c>
      <c r="CG15" s="28">
        <v>179.90802396436089</v>
      </c>
      <c r="CH15" s="28">
        <v>6.5409781604208836E-2</v>
      </c>
      <c r="CI15" s="28">
        <v>0</v>
      </c>
      <c r="CJ15" s="28">
        <v>26.425062865592597</v>
      </c>
      <c r="CK15" s="28">
        <v>218.10190459243904</v>
      </c>
      <c r="CL15" s="28">
        <v>4.7031375703942073</v>
      </c>
      <c r="CM15" s="28">
        <v>449.06513901847597</v>
      </c>
      <c r="CN15" s="28">
        <v>1867.6978780121003</v>
      </c>
      <c r="CO15" s="28">
        <v>662.01126307320999</v>
      </c>
      <c r="CP15" s="28">
        <v>1111.0764020916858</v>
      </c>
      <c r="CQ15" s="28">
        <v>2529.7091410853104</v>
      </c>
      <c r="CR15" s="28">
        <v>-1787.6254725414649</v>
      </c>
      <c r="CS15" s="28">
        <v>-676.54907044977904</v>
      </c>
      <c r="CT15" s="28">
        <v>742.08366854384553</v>
      </c>
      <c r="CU15" s="18"/>
    </row>
    <row r="16" spans="1:99" ht="16.5" customHeight="1" x14ac:dyDescent="0.15">
      <c r="A16" s="5" t="s">
        <v>27</v>
      </c>
      <c r="B16" s="15" t="s">
        <v>28</v>
      </c>
      <c r="C16" s="27">
        <v>15.711227244857882</v>
      </c>
      <c r="D16" s="27">
        <v>397.30886228314398</v>
      </c>
      <c r="E16" s="27">
        <v>6.7110088361455196</v>
      </c>
      <c r="F16" s="27">
        <v>68.626482821360426</v>
      </c>
      <c r="G16" s="27">
        <v>9.1466946073006721</v>
      </c>
      <c r="H16" s="27">
        <v>127.21249988631507</v>
      </c>
      <c r="I16" s="27">
        <v>44.683103117305834</v>
      </c>
      <c r="J16" s="27">
        <v>8.3248336932103228</v>
      </c>
      <c r="K16" s="27">
        <v>8.4813947966486891E-2</v>
      </c>
      <c r="L16" s="27">
        <v>5.8950069296175602</v>
      </c>
      <c r="M16" s="27">
        <v>38.858121602559429</v>
      </c>
      <c r="N16" s="27">
        <v>24.200474057978077</v>
      </c>
      <c r="O16" s="27">
        <v>18.859474931642584</v>
      </c>
      <c r="P16" s="27">
        <v>504.14654420937813</v>
      </c>
      <c r="Q16" s="27">
        <v>306.65840011211884</v>
      </c>
      <c r="R16" s="27">
        <v>0</v>
      </c>
      <c r="S16" s="27">
        <v>112.35845239165735</v>
      </c>
      <c r="T16" s="27">
        <v>5.1225467642616493</v>
      </c>
      <c r="U16" s="27">
        <v>54.909629481673811</v>
      </c>
      <c r="V16" s="27">
        <v>0</v>
      </c>
      <c r="W16" s="27">
        <v>8.5233851578778701</v>
      </c>
      <c r="X16" s="27">
        <v>4.4899960756320141</v>
      </c>
      <c r="Y16" s="27">
        <v>1.2614511443459011</v>
      </c>
      <c r="Z16" s="27">
        <v>2.6476991636393064</v>
      </c>
      <c r="AA16" s="27">
        <v>8.3603424326906968</v>
      </c>
      <c r="AB16" s="27">
        <v>0.21463405786422476</v>
      </c>
      <c r="AC16" s="27">
        <v>3.6734644693583425</v>
      </c>
      <c r="AD16" s="27">
        <v>0.71881931749738226</v>
      </c>
      <c r="AE16" s="27">
        <v>3.2999336863573232</v>
      </c>
      <c r="AF16" s="27">
        <v>0.55038069538714063</v>
      </c>
      <c r="AG16" s="27">
        <v>3.7924582496439467</v>
      </c>
      <c r="AH16" s="27">
        <v>0.3811187215913952</v>
      </c>
      <c r="AI16" s="27">
        <v>10.614745727174748</v>
      </c>
      <c r="AJ16" s="27">
        <v>147.79933764809971</v>
      </c>
      <c r="AK16" s="27">
        <v>12.218041000053701</v>
      </c>
      <c r="AL16" s="27">
        <v>0</v>
      </c>
      <c r="AM16" s="27">
        <v>0.56242103729540349</v>
      </c>
      <c r="AN16" s="27">
        <v>33.056216348437495</v>
      </c>
      <c r="AO16" s="27">
        <v>8.9699881285669836</v>
      </c>
      <c r="AP16" s="27">
        <v>0.24758864120583846</v>
      </c>
      <c r="AQ16" s="27">
        <v>83.41300739123426</v>
      </c>
      <c r="AR16" s="27">
        <v>12.06082997997401</v>
      </c>
      <c r="AS16" s="27">
        <v>43.822393522896235</v>
      </c>
      <c r="AT16" s="27">
        <v>0.1034805473801161</v>
      </c>
      <c r="AU16" s="27">
        <v>0</v>
      </c>
      <c r="AV16" s="27">
        <v>0</v>
      </c>
      <c r="AW16" s="27">
        <v>2.1710537332651954</v>
      </c>
      <c r="AX16" s="27">
        <v>397.51729910330408</v>
      </c>
      <c r="AY16" s="27">
        <v>38.54755132478968</v>
      </c>
      <c r="AZ16" s="27">
        <v>0.15027629121411987</v>
      </c>
      <c r="BA16" s="27">
        <v>0</v>
      </c>
      <c r="BB16" s="27">
        <v>4.0491416634073127</v>
      </c>
      <c r="BC16" s="27">
        <v>0.36123386567490695</v>
      </c>
      <c r="BD16" s="27">
        <v>8.9708570562192786</v>
      </c>
      <c r="BE16" s="27">
        <v>0</v>
      </c>
      <c r="BF16" s="27">
        <v>0</v>
      </c>
      <c r="BG16" s="27">
        <v>102.8680187525479</v>
      </c>
      <c r="BH16" s="27">
        <v>3.9298790729345847</v>
      </c>
      <c r="BI16" s="27">
        <v>6.5618552360099378E-2</v>
      </c>
      <c r="BJ16" s="27">
        <v>6.0278646198463042</v>
      </c>
      <c r="BK16" s="27">
        <v>0</v>
      </c>
      <c r="BL16" s="27">
        <v>70.193212296080176</v>
      </c>
      <c r="BM16" s="27">
        <v>11.443159245433938</v>
      </c>
      <c r="BN16" s="27">
        <v>2.8401355913745299</v>
      </c>
      <c r="BO16" s="27">
        <v>3.8571270245688845</v>
      </c>
      <c r="BP16" s="27">
        <v>42.224364680225136</v>
      </c>
      <c r="BQ16" s="27">
        <v>37.027597809891923</v>
      </c>
      <c r="BR16" s="27">
        <v>62.747712569585083</v>
      </c>
      <c r="BS16" s="27">
        <v>16.040659644001114</v>
      </c>
      <c r="BT16" s="27">
        <v>0.10837678013250532</v>
      </c>
      <c r="BU16" s="27">
        <v>0</v>
      </c>
      <c r="BV16" s="27">
        <v>1.4377769850940583</v>
      </c>
      <c r="BW16" s="27">
        <v>35.7817259064377</v>
      </c>
      <c r="BX16" s="27">
        <v>8.3271068729372058</v>
      </c>
      <c r="BY16" s="27">
        <v>30.493382178741186</v>
      </c>
      <c r="BZ16" s="27">
        <v>11.408100641598891</v>
      </c>
      <c r="CA16" s="27">
        <v>6.458101158038601</v>
      </c>
      <c r="CB16" s="27">
        <v>4.7773099076227394</v>
      </c>
      <c r="CC16" s="27">
        <v>187.58440140258321</v>
      </c>
      <c r="CD16" s="27">
        <v>23.925021760037421</v>
      </c>
      <c r="CE16" s="27">
        <v>3260.9339765526461</v>
      </c>
      <c r="CF16" s="28">
        <v>62.979946073124331</v>
      </c>
      <c r="CG16" s="28">
        <v>238.24096271364007</v>
      </c>
      <c r="CH16" s="28">
        <v>0</v>
      </c>
      <c r="CI16" s="28">
        <v>0</v>
      </c>
      <c r="CJ16" s="28">
        <v>0</v>
      </c>
      <c r="CK16" s="28">
        <v>0</v>
      </c>
      <c r="CL16" s="28">
        <v>4.4499381953028432E-2</v>
      </c>
      <c r="CM16" s="28">
        <v>301.26540816871744</v>
      </c>
      <c r="CN16" s="28">
        <v>3562.1993847213635</v>
      </c>
      <c r="CO16" s="28">
        <v>1934.9666254635354</v>
      </c>
      <c r="CP16" s="28">
        <v>2236.2320336322528</v>
      </c>
      <c r="CQ16" s="28">
        <v>5497.1660101848993</v>
      </c>
      <c r="CR16" s="28">
        <v>-3432.0831918907088</v>
      </c>
      <c r="CS16" s="28">
        <v>-1195.8511582584561</v>
      </c>
      <c r="CT16" s="28">
        <v>2065.0828182941905</v>
      </c>
      <c r="CU16" s="18"/>
    </row>
    <row r="17" spans="1:99" ht="16.5" customHeight="1" x14ac:dyDescent="0.15">
      <c r="A17" s="5" t="s">
        <v>29</v>
      </c>
      <c r="B17" s="15" t="s">
        <v>30</v>
      </c>
      <c r="C17" s="27">
        <v>0</v>
      </c>
      <c r="D17" s="27">
        <v>0</v>
      </c>
      <c r="E17" s="27">
        <v>0</v>
      </c>
      <c r="F17" s="27">
        <v>1.7373793119331753</v>
      </c>
      <c r="G17" s="27">
        <v>0.22129099856372594</v>
      </c>
      <c r="H17" s="27">
        <v>114.61900994061099</v>
      </c>
      <c r="I17" s="27">
        <v>6.2757167299586847</v>
      </c>
      <c r="J17" s="27">
        <v>0.85823027765054871</v>
      </c>
      <c r="K17" s="27">
        <v>0</v>
      </c>
      <c r="L17" s="27">
        <v>1.228126443670325</v>
      </c>
      <c r="M17" s="27">
        <v>57.339423340362089</v>
      </c>
      <c r="N17" s="27">
        <v>2.2375134165527175</v>
      </c>
      <c r="O17" s="27">
        <v>3.9106603537185292</v>
      </c>
      <c r="P17" s="27">
        <v>3.8844803464879418</v>
      </c>
      <c r="Q17" s="27">
        <v>146.69230904364397</v>
      </c>
      <c r="R17" s="27">
        <v>0.28592586053856306</v>
      </c>
      <c r="S17" s="27">
        <v>7.1031205534955797</v>
      </c>
      <c r="T17" s="27">
        <v>0.46568606947833169</v>
      </c>
      <c r="U17" s="27">
        <v>11.733610306601417</v>
      </c>
      <c r="V17" s="27">
        <v>0.75738684522800481</v>
      </c>
      <c r="W17" s="27">
        <v>0.73319442218304243</v>
      </c>
      <c r="X17" s="27">
        <v>6.6401350414276257</v>
      </c>
      <c r="Y17" s="27">
        <v>1.681934859127868</v>
      </c>
      <c r="Z17" s="27">
        <v>19.29037962080066</v>
      </c>
      <c r="AA17" s="27">
        <v>5.5102256942734149</v>
      </c>
      <c r="AB17" s="27">
        <v>1.3951213761174608</v>
      </c>
      <c r="AC17" s="27">
        <v>0.78061119973864768</v>
      </c>
      <c r="AD17" s="27">
        <v>0.80867173218455501</v>
      </c>
      <c r="AE17" s="27">
        <v>0.51125733168916287</v>
      </c>
      <c r="AF17" s="27">
        <v>0.64211081128499747</v>
      </c>
      <c r="AG17" s="27">
        <v>8.3562639398934415</v>
      </c>
      <c r="AH17" s="27">
        <v>1.0798363778422864</v>
      </c>
      <c r="AI17" s="27">
        <v>39.59300156236182</v>
      </c>
      <c r="AJ17" s="27">
        <v>90.433333114205411</v>
      </c>
      <c r="AK17" s="27">
        <v>7.2197515000317338</v>
      </c>
      <c r="AL17" s="27">
        <v>0</v>
      </c>
      <c r="AM17" s="27">
        <v>7.8738945221356502</v>
      </c>
      <c r="AN17" s="27">
        <v>15.150765826367186</v>
      </c>
      <c r="AO17" s="27">
        <v>5.4840211781286303</v>
      </c>
      <c r="AP17" s="27">
        <v>0.61897160301459619</v>
      </c>
      <c r="AQ17" s="27">
        <v>6.8174092579374159</v>
      </c>
      <c r="AR17" s="27">
        <v>10.067304363449379</v>
      </c>
      <c r="AS17" s="27">
        <v>8.1041412679328655</v>
      </c>
      <c r="AT17" s="27">
        <v>20.38566783388287</v>
      </c>
      <c r="AU17" s="27">
        <v>3.112712919729792</v>
      </c>
      <c r="AV17" s="27">
        <v>62.892514336262927</v>
      </c>
      <c r="AW17" s="27">
        <v>11.126650382984128</v>
      </c>
      <c r="AX17" s="27">
        <v>456.65791268548287</v>
      </c>
      <c r="AY17" s="27">
        <v>417.18839235197908</v>
      </c>
      <c r="AZ17" s="27">
        <v>1.2022103297129589</v>
      </c>
      <c r="BA17" s="27">
        <v>0.25783847261374754</v>
      </c>
      <c r="BB17" s="27">
        <v>0</v>
      </c>
      <c r="BC17" s="27">
        <v>3.1156420914460727</v>
      </c>
      <c r="BD17" s="27">
        <v>17.262103729391637</v>
      </c>
      <c r="BE17" s="27">
        <v>0</v>
      </c>
      <c r="BF17" s="27">
        <v>0</v>
      </c>
      <c r="BG17" s="27">
        <v>20.489400733795353</v>
      </c>
      <c r="BH17" s="27">
        <v>77.79374255740963</v>
      </c>
      <c r="BI17" s="27">
        <v>0.9915692356637239</v>
      </c>
      <c r="BJ17" s="27">
        <v>7.6619243059492188</v>
      </c>
      <c r="BK17" s="27">
        <v>4.2279411764705888</v>
      </c>
      <c r="BL17" s="27">
        <v>98.784588346821593</v>
      </c>
      <c r="BM17" s="27">
        <v>486.68456872416999</v>
      </c>
      <c r="BN17" s="27">
        <v>9.6205691872659198</v>
      </c>
      <c r="BO17" s="27">
        <v>28.526875191991472</v>
      </c>
      <c r="BP17" s="27">
        <v>129.10133226509728</v>
      </c>
      <c r="BQ17" s="27">
        <v>60.455246826338296</v>
      </c>
      <c r="BR17" s="27">
        <v>15.007077324025968</v>
      </c>
      <c r="BS17" s="27">
        <v>251.35557927590096</v>
      </c>
      <c r="BT17" s="27">
        <v>11.01379028096585</v>
      </c>
      <c r="BU17" s="27">
        <v>2.7989901129180215</v>
      </c>
      <c r="BV17" s="27">
        <v>9.895288662117931</v>
      </c>
      <c r="BW17" s="27">
        <v>47.334866189881609</v>
      </c>
      <c r="BX17" s="27">
        <v>103.93463022888292</v>
      </c>
      <c r="BY17" s="27">
        <v>7.4122375142170878</v>
      </c>
      <c r="BZ17" s="27">
        <v>3.897767719212955</v>
      </c>
      <c r="CA17" s="27">
        <v>14.987668725259395</v>
      </c>
      <c r="CB17" s="27">
        <v>14.635250986844264</v>
      </c>
      <c r="CC17" s="27">
        <v>0</v>
      </c>
      <c r="CD17" s="27">
        <v>2.7712380417031763</v>
      </c>
      <c r="CE17" s="27">
        <v>3000.7259951870119</v>
      </c>
      <c r="CF17" s="28">
        <v>12.986430928824829</v>
      </c>
      <c r="CG17" s="28">
        <v>57.274090026107409</v>
      </c>
      <c r="CH17" s="28">
        <v>0</v>
      </c>
      <c r="CI17" s="28">
        <v>0</v>
      </c>
      <c r="CJ17" s="28">
        <v>0</v>
      </c>
      <c r="CK17" s="28">
        <v>0</v>
      </c>
      <c r="CL17" s="28">
        <v>0.61858190709046457</v>
      </c>
      <c r="CM17" s="28">
        <v>70.879102862022691</v>
      </c>
      <c r="CN17" s="28">
        <v>3071.6050980490345</v>
      </c>
      <c r="CO17" s="28">
        <v>250.52567237163814</v>
      </c>
      <c r="CP17" s="28">
        <v>321.40477523366081</v>
      </c>
      <c r="CQ17" s="28">
        <v>3322.1307704206724</v>
      </c>
      <c r="CR17" s="28">
        <v>-891.87710293900955</v>
      </c>
      <c r="CS17" s="28">
        <v>-570.47232770534879</v>
      </c>
      <c r="CT17" s="28">
        <v>2430.2536674816629</v>
      </c>
      <c r="CU17" s="18"/>
    </row>
    <row r="18" spans="1:99" ht="16.5" customHeight="1" x14ac:dyDescent="0.15">
      <c r="A18" s="5" t="s">
        <v>31</v>
      </c>
      <c r="B18" s="15" t="s">
        <v>32</v>
      </c>
      <c r="C18" s="27">
        <v>116.12646224460174</v>
      </c>
      <c r="D18" s="27">
        <v>264.41871506301084</v>
      </c>
      <c r="E18" s="27">
        <v>6.9965836802368191</v>
      </c>
      <c r="F18" s="27">
        <v>26.929379334964217</v>
      </c>
      <c r="G18" s="27">
        <v>27.36632015571411</v>
      </c>
      <c r="H18" s="27">
        <v>51.469045865051427</v>
      </c>
      <c r="I18" s="27">
        <v>6.9451265144876118</v>
      </c>
      <c r="J18" s="27">
        <v>1.2873454164758229</v>
      </c>
      <c r="K18" s="27">
        <v>0.16962789593297378</v>
      </c>
      <c r="L18" s="27">
        <v>27.018781760747153</v>
      </c>
      <c r="M18" s="27">
        <v>10.267389854334809</v>
      </c>
      <c r="N18" s="27">
        <v>10.304338102545412</v>
      </c>
      <c r="O18" s="27">
        <v>2.1445556778456449</v>
      </c>
      <c r="P18" s="27">
        <v>24.782001197847123</v>
      </c>
      <c r="Q18" s="27">
        <v>5.2754774714071493</v>
      </c>
      <c r="R18" s="27">
        <v>152.68440952759266</v>
      </c>
      <c r="S18" s="27">
        <v>20.663623428350778</v>
      </c>
      <c r="T18" s="27">
        <v>0.93137213895666338</v>
      </c>
      <c r="U18" s="27">
        <v>34.100804953560363</v>
      </c>
      <c r="V18" s="27">
        <v>14.811120528903203</v>
      </c>
      <c r="W18" s="27">
        <v>16.313575893572697</v>
      </c>
      <c r="X18" s="27">
        <v>66.148392888888537</v>
      </c>
      <c r="Y18" s="27">
        <v>1.5417736208672128</v>
      </c>
      <c r="Z18" s="27">
        <v>14.940588137678944</v>
      </c>
      <c r="AA18" s="27">
        <v>5.3202179117122625</v>
      </c>
      <c r="AB18" s="27">
        <v>0.10731702893211238</v>
      </c>
      <c r="AC18" s="27">
        <v>0.4132647528028135</v>
      </c>
      <c r="AD18" s="27">
        <v>0.13477862203075916</v>
      </c>
      <c r="AE18" s="27">
        <v>0.83660290640044821</v>
      </c>
      <c r="AF18" s="27">
        <v>4.5865057948928388E-2</v>
      </c>
      <c r="AG18" s="27">
        <v>0.64278953383795701</v>
      </c>
      <c r="AH18" s="27">
        <v>6.3519786931899191E-2</v>
      </c>
      <c r="AI18" s="27">
        <v>12.896916058517322</v>
      </c>
      <c r="AJ18" s="27">
        <v>36.870599599132809</v>
      </c>
      <c r="AK18" s="27">
        <v>36.654123000161107</v>
      </c>
      <c r="AL18" s="27">
        <v>0.55265498044852668</v>
      </c>
      <c r="AM18" s="27">
        <v>21.93442045452074</v>
      </c>
      <c r="AN18" s="27">
        <v>6.0391164482722353</v>
      </c>
      <c r="AO18" s="27">
        <v>0.38260612870664862</v>
      </c>
      <c r="AP18" s="27">
        <v>2.4758864120583848</v>
      </c>
      <c r="AQ18" s="27">
        <v>21.755556014300286</v>
      </c>
      <c r="AR18" s="27">
        <v>39.471807207187666</v>
      </c>
      <c r="AS18" s="27">
        <v>25.513037324973837</v>
      </c>
      <c r="AT18" s="27">
        <v>886.41436885807445</v>
      </c>
      <c r="AU18" s="27">
        <v>96.494100511623557</v>
      </c>
      <c r="AV18" s="27">
        <v>1083.3712052863232</v>
      </c>
      <c r="AW18" s="27">
        <v>30.191215978219127</v>
      </c>
      <c r="AX18" s="27">
        <v>173.70672580164589</v>
      </c>
      <c r="AY18" s="27">
        <v>10.479830738417999</v>
      </c>
      <c r="AZ18" s="27">
        <v>5.4099464837083149</v>
      </c>
      <c r="BA18" s="27">
        <v>10.442458140856777</v>
      </c>
      <c r="BB18" s="27">
        <v>0</v>
      </c>
      <c r="BC18" s="27">
        <v>7.4956027127543194</v>
      </c>
      <c r="BD18" s="27">
        <v>687.35794141364977</v>
      </c>
      <c r="BE18" s="27">
        <v>1679.4227956606956</v>
      </c>
      <c r="BF18" s="27">
        <v>0.27272727272727265</v>
      </c>
      <c r="BG18" s="27">
        <v>7.9992865878516088</v>
      </c>
      <c r="BH18" s="27">
        <v>11.253744617949037</v>
      </c>
      <c r="BI18" s="27">
        <v>0.25518325917816426</v>
      </c>
      <c r="BJ18" s="27">
        <v>0.72624874937907291</v>
      </c>
      <c r="BK18" s="27">
        <v>0.2225232198142415</v>
      </c>
      <c r="BL18" s="27">
        <v>0.9095458494703349</v>
      </c>
      <c r="BM18" s="27">
        <v>351.23492867617642</v>
      </c>
      <c r="BN18" s="27">
        <v>6.4683307836524317</v>
      </c>
      <c r="BO18" s="27">
        <v>11.402817681887448</v>
      </c>
      <c r="BP18" s="27">
        <v>182.11786683164195</v>
      </c>
      <c r="BQ18" s="27">
        <v>15.486073078667937</v>
      </c>
      <c r="BR18" s="27">
        <v>26.992595455295028</v>
      </c>
      <c r="BS18" s="27">
        <v>33.327195765206199</v>
      </c>
      <c r="BT18" s="27">
        <v>0.47414841307971067</v>
      </c>
      <c r="BU18" s="27">
        <v>8.2496550696531159</v>
      </c>
      <c r="BV18" s="27">
        <v>15.815546836034642</v>
      </c>
      <c r="BW18" s="27">
        <v>15.382181063099603</v>
      </c>
      <c r="BX18" s="27">
        <v>59.626197361772583</v>
      </c>
      <c r="BY18" s="27">
        <v>51.88566259951962</v>
      </c>
      <c r="BZ18" s="27">
        <v>20.34444614418469</v>
      </c>
      <c r="CA18" s="27">
        <v>72.257622390884734</v>
      </c>
      <c r="CB18" s="27">
        <v>17.137651414646655</v>
      </c>
      <c r="CC18" s="27">
        <v>0</v>
      </c>
      <c r="CD18" s="27">
        <v>4.2492316639448697</v>
      </c>
      <c r="CE18" s="27">
        <v>6700.6254929541346</v>
      </c>
      <c r="CF18" s="28">
        <v>19.946478877606761</v>
      </c>
      <c r="CG18" s="28">
        <v>6773.4552821295792</v>
      </c>
      <c r="CH18" s="28">
        <v>0</v>
      </c>
      <c r="CI18" s="28">
        <v>0</v>
      </c>
      <c r="CJ18" s="28">
        <v>0</v>
      </c>
      <c r="CK18" s="28">
        <v>0</v>
      </c>
      <c r="CL18" s="28">
        <v>-112</v>
      </c>
      <c r="CM18" s="28">
        <v>6681.401761007186</v>
      </c>
      <c r="CN18" s="28">
        <v>13382.027253961322</v>
      </c>
      <c r="CO18" s="28">
        <v>34.45398773006135</v>
      </c>
      <c r="CP18" s="28">
        <v>6715.8557487372473</v>
      </c>
      <c r="CQ18" s="28">
        <v>13416.481241691383</v>
      </c>
      <c r="CR18" s="28">
        <v>-12959.254247826351</v>
      </c>
      <c r="CS18" s="28">
        <v>-6243.398499089104</v>
      </c>
      <c r="CT18" s="28">
        <v>457.22699386503069</v>
      </c>
      <c r="CU18" s="18"/>
    </row>
    <row r="19" spans="1:99" ht="16.5" customHeight="1" x14ac:dyDescent="0.15">
      <c r="A19" s="5" t="s">
        <v>33</v>
      </c>
      <c r="B19" s="15" t="s">
        <v>34</v>
      </c>
      <c r="C19" s="27">
        <v>18.306995224443096</v>
      </c>
      <c r="D19" s="27">
        <v>157.67089188618257</v>
      </c>
      <c r="E19" s="27">
        <v>2.2845987527303904</v>
      </c>
      <c r="F19" s="27">
        <v>22.58593105513128</v>
      </c>
      <c r="G19" s="27">
        <v>29.948048472290914</v>
      </c>
      <c r="H19" s="27">
        <v>135.69941702363738</v>
      </c>
      <c r="I19" s="27">
        <v>4.016458707173558</v>
      </c>
      <c r="J19" s="27">
        <v>11.500285720517352</v>
      </c>
      <c r="K19" s="27">
        <v>0</v>
      </c>
      <c r="L19" s="27">
        <v>1.9650023098725202</v>
      </c>
      <c r="M19" s="27">
        <v>74.715006170774856</v>
      </c>
      <c r="N19" s="27">
        <v>6.4475715555926998</v>
      </c>
      <c r="O19" s="27">
        <v>21.50863194545191</v>
      </c>
      <c r="P19" s="27">
        <v>13.128560158383298</v>
      </c>
      <c r="Q19" s="27">
        <v>112.48679382581052</v>
      </c>
      <c r="R19" s="27">
        <v>0</v>
      </c>
      <c r="S19" s="27">
        <v>3944.1691218864544</v>
      </c>
      <c r="T19" s="27">
        <v>9.080878354827469</v>
      </c>
      <c r="U19" s="27">
        <v>16.592058324178563</v>
      </c>
      <c r="V19" s="27">
        <v>0.50492456348533643</v>
      </c>
      <c r="W19" s="27">
        <v>1.6496874499118459</v>
      </c>
      <c r="X19" s="27">
        <v>8.5373164818355178</v>
      </c>
      <c r="Y19" s="27">
        <v>2.8032247652131135</v>
      </c>
      <c r="Z19" s="27">
        <v>154.51215833523665</v>
      </c>
      <c r="AA19" s="27">
        <v>19.380793821237525</v>
      </c>
      <c r="AB19" s="27">
        <v>4.5073152151487195</v>
      </c>
      <c r="AC19" s="27">
        <v>10.974475102208048</v>
      </c>
      <c r="AD19" s="27">
        <v>4.4476945270150532</v>
      </c>
      <c r="AE19" s="27">
        <v>31.558520746994684</v>
      </c>
      <c r="AF19" s="27">
        <v>2.7519034769357034</v>
      </c>
      <c r="AG19" s="27">
        <v>49.237678291987507</v>
      </c>
      <c r="AH19" s="27">
        <v>5.272142315347633</v>
      </c>
      <c r="AI19" s="27">
        <v>142.55603511595689</v>
      </c>
      <c r="AJ19" s="27">
        <v>397.97005355281749</v>
      </c>
      <c r="AK19" s="27">
        <v>478.72506100210421</v>
      </c>
      <c r="AL19" s="27">
        <v>0.55265498044852668</v>
      </c>
      <c r="AM19" s="27">
        <v>9.5611576340218605</v>
      </c>
      <c r="AN19" s="27">
        <v>202.57527454555284</v>
      </c>
      <c r="AO19" s="27">
        <v>34.349527999441342</v>
      </c>
      <c r="AP19" s="27">
        <v>0.61897160301459619</v>
      </c>
      <c r="AQ19" s="27">
        <v>114.19160507045173</v>
      </c>
      <c r="AR19" s="27">
        <v>101.37077760027741</v>
      </c>
      <c r="AS19" s="27">
        <v>131.96743620251172</v>
      </c>
      <c r="AT19" s="27">
        <v>287.05503843244202</v>
      </c>
      <c r="AU19" s="27">
        <v>85.184576903271974</v>
      </c>
      <c r="AV19" s="27">
        <v>0</v>
      </c>
      <c r="AW19" s="27">
        <v>5.0205617581757638</v>
      </c>
      <c r="AX19" s="27">
        <v>291.6867274299313</v>
      </c>
      <c r="AY19" s="27">
        <v>54.768506728601878</v>
      </c>
      <c r="AZ19" s="27">
        <v>1.4276247665341386</v>
      </c>
      <c r="BA19" s="27">
        <v>6.8327195242643111</v>
      </c>
      <c r="BB19" s="27">
        <v>5.9130322703725842</v>
      </c>
      <c r="BC19" s="27">
        <v>0</v>
      </c>
      <c r="BD19" s="27">
        <v>3.1941688003205004</v>
      </c>
      <c r="BE19" s="27">
        <v>6.6992013868151734E-2</v>
      </c>
      <c r="BF19" s="27">
        <v>0</v>
      </c>
      <c r="BG19" s="27">
        <v>40.698124745209952</v>
      </c>
      <c r="BH19" s="27">
        <v>0.26794630042735812</v>
      </c>
      <c r="BI19" s="27">
        <v>0.12394615445796549</v>
      </c>
      <c r="BJ19" s="27">
        <v>6.3183641195979332</v>
      </c>
      <c r="BK19" s="27">
        <v>0</v>
      </c>
      <c r="BL19" s="27">
        <v>1.146818679766944</v>
      </c>
      <c r="BM19" s="27">
        <v>25.92225869884015</v>
      </c>
      <c r="BN19" s="27">
        <v>0.19506425764934957</v>
      </c>
      <c r="BO19" s="27">
        <v>9.8758316618781734</v>
      </c>
      <c r="BP19" s="27">
        <v>56.523989779598494</v>
      </c>
      <c r="BQ19" s="27">
        <v>0.89342729300007329</v>
      </c>
      <c r="BR19" s="27">
        <v>2.4172473542055246</v>
      </c>
      <c r="BS19" s="27">
        <v>11.680091973787219</v>
      </c>
      <c r="BT19" s="27">
        <v>0.90765553360973195</v>
      </c>
      <c r="BU19" s="27">
        <v>0.81023398005521674</v>
      </c>
      <c r="BV19" s="27">
        <v>60.132908023639729</v>
      </c>
      <c r="BW19" s="27">
        <v>7.7240995037882119</v>
      </c>
      <c r="BX19" s="27">
        <v>33.308427491748823</v>
      </c>
      <c r="BY19" s="27">
        <v>7.5060633055362906</v>
      </c>
      <c r="BZ19" s="27">
        <v>12.548910705758781</v>
      </c>
      <c r="CA19" s="27">
        <v>7.5547598452527023</v>
      </c>
      <c r="CB19" s="27">
        <v>3.1848732717484931</v>
      </c>
      <c r="CC19" s="27">
        <v>16.013302558757101</v>
      </c>
      <c r="CD19" s="27">
        <v>7.2975935098183653</v>
      </c>
      <c r="CE19" s="27">
        <v>7546.884529148525</v>
      </c>
      <c r="CF19" s="28">
        <v>11.628372792477132</v>
      </c>
      <c r="CG19" s="28">
        <v>310.14641691448418</v>
      </c>
      <c r="CH19" s="28">
        <v>0.17442608427789025</v>
      </c>
      <c r="CI19" s="28">
        <v>0</v>
      </c>
      <c r="CJ19" s="28">
        <v>0</v>
      </c>
      <c r="CK19" s="28">
        <v>-0.19578267916735995</v>
      </c>
      <c r="CL19" s="28">
        <v>106.58533791523482</v>
      </c>
      <c r="CM19" s="28">
        <v>428.33877102730673</v>
      </c>
      <c r="CN19" s="28">
        <v>7975.2233001758314</v>
      </c>
      <c r="CO19" s="28">
        <v>8207.0710194730818</v>
      </c>
      <c r="CP19" s="28">
        <v>8635.4097905003891</v>
      </c>
      <c r="CQ19" s="28">
        <v>16182.294319648914</v>
      </c>
      <c r="CR19" s="28">
        <v>-5195.1958087668991</v>
      </c>
      <c r="CS19" s="28">
        <v>3440.2139817334901</v>
      </c>
      <c r="CT19" s="28">
        <v>10987.098510882015</v>
      </c>
      <c r="CU19" s="18"/>
    </row>
    <row r="20" spans="1:99" ht="16.5" customHeight="1" x14ac:dyDescent="0.15">
      <c r="A20" s="5" t="s">
        <v>35</v>
      </c>
      <c r="B20" s="15" t="s">
        <v>36</v>
      </c>
      <c r="C20" s="27">
        <v>0.27323873469318055</v>
      </c>
      <c r="D20" s="27">
        <v>0.27231587545109254</v>
      </c>
      <c r="E20" s="27">
        <v>0</v>
      </c>
      <c r="F20" s="27">
        <v>0</v>
      </c>
      <c r="G20" s="27">
        <v>0.29505466475163461</v>
      </c>
      <c r="H20" s="27">
        <v>0.27377152055878423</v>
      </c>
      <c r="I20" s="27">
        <v>0</v>
      </c>
      <c r="J20" s="27">
        <v>0</v>
      </c>
      <c r="K20" s="27">
        <v>0</v>
      </c>
      <c r="L20" s="27">
        <v>0.24562528873406503</v>
      </c>
      <c r="M20" s="27">
        <v>4.7387953173852964</v>
      </c>
      <c r="N20" s="27">
        <v>1.0598747762618137</v>
      </c>
      <c r="O20" s="27">
        <v>0.56767650295914118</v>
      </c>
      <c r="P20" s="27">
        <v>9.8341274594631434E-2</v>
      </c>
      <c r="Q20" s="27">
        <v>0.17017669262603707</v>
      </c>
      <c r="R20" s="27">
        <v>0.28592586053856306</v>
      </c>
      <c r="S20" s="27">
        <v>0.64573823213596182</v>
      </c>
      <c r="T20" s="27">
        <v>90.343097478796352</v>
      </c>
      <c r="U20" s="27">
        <v>0</v>
      </c>
      <c r="V20" s="27">
        <v>8.4154093914222766E-2</v>
      </c>
      <c r="W20" s="27">
        <v>9.1649302772880303E-2</v>
      </c>
      <c r="X20" s="27">
        <v>0.88535133885701667</v>
      </c>
      <c r="Y20" s="27">
        <v>0</v>
      </c>
      <c r="Z20" s="27">
        <v>3.2150632701334434</v>
      </c>
      <c r="AA20" s="27">
        <v>0.38001556512230444</v>
      </c>
      <c r="AB20" s="27">
        <v>0</v>
      </c>
      <c r="AC20" s="27">
        <v>4.591830586697928E-2</v>
      </c>
      <c r="AD20" s="27">
        <v>4.4926207343586391E-2</v>
      </c>
      <c r="AE20" s="27">
        <v>0</v>
      </c>
      <c r="AF20" s="27">
        <v>0</v>
      </c>
      <c r="AG20" s="27">
        <v>0.19283686015138712</v>
      </c>
      <c r="AH20" s="27">
        <v>0</v>
      </c>
      <c r="AI20" s="27">
        <v>0.74303220090223243</v>
      </c>
      <c r="AJ20" s="27">
        <v>3.0109228899005305</v>
      </c>
      <c r="AK20" s="27">
        <v>1.1107310000048818</v>
      </c>
      <c r="AL20" s="27">
        <v>0</v>
      </c>
      <c r="AM20" s="27">
        <v>0.56242103729540349</v>
      </c>
      <c r="AN20" s="27">
        <v>21.825578742878601</v>
      </c>
      <c r="AO20" s="27">
        <v>0.17004716831406605</v>
      </c>
      <c r="AP20" s="27">
        <v>0</v>
      </c>
      <c r="AQ20" s="27">
        <v>0</v>
      </c>
      <c r="AR20" s="27">
        <v>0</v>
      </c>
      <c r="AS20" s="27">
        <v>0</v>
      </c>
      <c r="AT20" s="27">
        <v>0.51740273690058047</v>
      </c>
      <c r="AU20" s="27">
        <v>0.41502838929730557</v>
      </c>
      <c r="AV20" s="27">
        <v>1.0482085722710488</v>
      </c>
      <c r="AW20" s="27">
        <v>0.40707257498722416</v>
      </c>
      <c r="AX20" s="27">
        <v>4.0163404809629109</v>
      </c>
      <c r="AY20" s="27">
        <v>1.5491923700270085</v>
      </c>
      <c r="AZ20" s="27">
        <v>0</v>
      </c>
      <c r="BA20" s="27">
        <v>0</v>
      </c>
      <c r="BB20" s="27">
        <v>0</v>
      </c>
      <c r="BC20" s="27">
        <v>0.18061693283745348</v>
      </c>
      <c r="BD20" s="27">
        <v>0.13592207660938299</v>
      </c>
      <c r="BE20" s="27">
        <v>0</v>
      </c>
      <c r="BF20" s="27">
        <v>0</v>
      </c>
      <c r="BG20" s="27">
        <v>0.14033836119037912</v>
      </c>
      <c r="BH20" s="27">
        <v>17.684455828205632</v>
      </c>
      <c r="BI20" s="27">
        <v>3.6454751311166322E-2</v>
      </c>
      <c r="BJ20" s="27">
        <v>0</v>
      </c>
      <c r="BK20" s="27">
        <v>0.445046439628483</v>
      </c>
      <c r="BL20" s="27">
        <v>0</v>
      </c>
      <c r="BM20" s="27">
        <v>8.4072190374616707</v>
      </c>
      <c r="BN20" s="27">
        <v>6.2420562447791858E-2</v>
      </c>
      <c r="BO20" s="27">
        <v>0.22805635363774895</v>
      </c>
      <c r="BP20" s="27">
        <v>1.3490212357899403</v>
      </c>
      <c r="BQ20" s="27">
        <v>0.3970787968889215</v>
      </c>
      <c r="BR20" s="27">
        <v>0.30215591927569058</v>
      </c>
      <c r="BS20" s="27">
        <v>3.7376294316119094</v>
      </c>
      <c r="BT20" s="27">
        <v>0</v>
      </c>
      <c r="BU20" s="27">
        <v>0.95754924915616535</v>
      </c>
      <c r="BV20" s="27">
        <v>0</v>
      </c>
      <c r="BW20" s="27">
        <v>0.46212561133775626</v>
      </c>
      <c r="BX20" s="27">
        <v>1.5420568283217049</v>
      </c>
      <c r="BY20" s="27">
        <v>0.18765158263840728</v>
      </c>
      <c r="BZ20" s="27">
        <v>2.471755139013093</v>
      </c>
      <c r="CA20" s="27">
        <v>1.9496154439361817</v>
      </c>
      <c r="CB20" s="27">
        <v>3.8673461156945987</v>
      </c>
      <c r="CC20" s="27">
        <v>0</v>
      </c>
      <c r="CD20" s="27">
        <v>0</v>
      </c>
      <c r="CE20" s="27">
        <v>184.13004102438424</v>
      </c>
      <c r="CF20" s="28">
        <v>22.068444715650031</v>
      </c>
      <c r="CG20" s="28">
        <v>807.13150398136236</v>
      </c>
      <c r="CH20" s="28">
        <v>0</v>
      </c>
      <c r="CI20" s="28">
        <v>0</v>
      </c>
      <c r="CJ20" s="28">
        <v>0</v>
      </c>
      <c r="CK20" s="28">
        <v>0</v>
      </c>
      <c r="CL20" s="28">
        <v>-6.0176600441501105</v>
      </c>
      <c r="CM20" s="28">
        <v>823.18228865286221</v>
      </c>
      <c r="CN20" s="28">
        <v>1007.3123296772465</v>
      </c>
      <c r="CO20" s="28">
        <v>342.5916114790287</v>
      </c>
      <c r="CP20" s="28">
        <v>1165.773900131891</v>
      </c>
      <c r="CQ20" s="28">
        <v>1349.9039411562751</v>
      </c>
      <c r="CR20" s="28">
        <v>-994.23948199512711</v>
      </c>
      <c r="CS20" s="28">
        <v>171.53441813676386</v>
      </c>
      <c r="CT20" s="28">
        <v>355.66445916114793</v>
      </c>
      <c r="CU20" s="18"/>
    </row>
    <row r="21" spans="1:99" ht="16.5" customHeight="1" x14ac:dyDescent="0.15">
      <c r="A21" s="5" t="s">
        <v>37</v>
      </c>
      <c r="B21" s="15" t="s">
        <v>38</v>
      </c>
      <c r="C21" s="27">
        <v>0</v>
      </c>
      <c r="D21" s="27">
        <v>0</v>
      </c>
      <c r="E21" s="27">
        <v>0</v>
      </c>
      <c r="F21" s="27">
        <v>0</v>
      </c>
      <c r="G21" s="27">
        <v>1.3277459913823557</v>
      </c>
      <c r="H21" s="27">
        <v>6.7530308404500108</v>
      </c>
      <c r="I21" s="27">
        <v>41.168701748528981</v>
      </c>
      <c r="J21" s="27">
        <v>8.4106567209753766</v>
      </c>
      <c r="K21" s="27">
        <v>0</v>
      </c>
      <c r="L21" s="27">
        <v>0.73687586620219503</v>
      </c>
      <c r="M21" s="27">
        <v>3.1591968782568647</v>
      </c>
      <c r="N21" s="27">
        <v>5.8881932014545196E-2</v>
      </c>
      <c r="O21" s="27">
        <v>20.184053438547245</v>
      </c>
      <c r="P21" s="27">
        <v>0</v>
      </c>
      <c r="Q21" s="27">
        <v>0</v>
      </c>
      <c r="R21" s="27">
        <v>0</v>
      </c>
      <c r="S21" s="27">
        <v>78.780064320587329</v>
      </c>
      <c r="T21" s="27">
        <v>0</v>
      </c>
      <c r="U21" s="27">
        <v>24.567246579446717</v>
      </c>
      <c r="V21" s="27">
        <v>0.33661637565689106</v>
      </c>
      <c r="W21" s="27">
        <v>1.2830902388203245</v>
      </c>
      <c r="X21" s="27">
        <v>1.9604208217548229</v>
      </c>
      <c r="Y21" s="27">
        <v>0.28032247652131137</v>
      </c>
      <c r="Z21" s="27">
        <v>0.94560684415689511</v>
      </c>
      <c r="AA21" s="27">
        <v>0</v>
      </c>
      <c r="AB21" s="27">
        <v>0.85853623145689906</v>
      </c>
      <c r="AC21" s="27">
        <v>9.1836611733958559E-2</v>
      </c>
      <c r="AD21" s="27">
        <v>1.1231551835896598</v>
      </c>
      <c r="AE21" s="27">
        <v>6.5998673727146464</v>
      </c>
      <c r="AF21" s="27">
        <v>0.13759517384678516</v>
      </c>
      <c r="AG21" s="27">
        <v>0.57851058045416137</v>
      </c>
      <c r="AH21" s="27">
        <v>6.3519786931899191E-2</v>
      </c>
      <c r="AI21" s="27">
        <v>6.7934372653918391</v>
      </c>
      <c r="AJ21" s="27">
        <v>384.0775496923992</v>
      </c>
      <c r="AK21" s="27">
        <v>0.55536550000244089</v>
      </c>
      <c r="AL21" s="27">
        <v>0</v>
      </c>
      <c r="AM21" s="27">
        <v>22.496841491816141</v>
      </c>
      <c r="AN21" s="27">
        <v>139.95917242399338</v>
      </c>
      <c r="AO21" s="27">
        <v>2.1681013960043423</v>
      </c>
      <c r="AP21" s="27">
        <v>0</v>
      </c>
      <c r="AQ21" s="27">
        <v>29.47526943872942</v>
      </c>
      <c r="AR21" s="27">
        <v>42.561771912800836</v>
      </c>
      <c r="AS21" s="27">
        <v>20.510480986743673</v>
      </c>
      <c r="AT21" s="27">
        <v>1.9661304002222062</v>
      </c>
      <c r="AU21" s="27">
        <v>0.72629968127028477</v>
      </c>
      <c r="AV21" s="27">
        <v>0</v>
      </c>
      <c r="AW21" s="27">
        <v>0.33922714582268682</v>
      </c>
      <c r="AX21" s="27">
        <v>6.2253277454925113</v>
      </c>
      <c r="AY21" s="27">
        <v>9.1128962942765221E-2</v>
      </c>
      <c r="AZ21" s="27">
        <v>0</v>
      </c>
      <c r="BA21" s="27">
        <v>0</v>
      </c>
      <c r="BB21" s="27">
        <v>0</v>
      </c>
      <c r="BC21" s="27">
        <v>0</v>
      </c>
      <c r="BD21" s="27">
        <v>0.27184415321876598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4.5539103119584032</v>
      </c>
      <c r="BN21" s="27">
        <v>0.46035164805246498</v>
      </c>
      <c r="BO21" s="27">
        <v>2.2210705745589463</v>
      </c>
      <c r="BP21" s="27">
        <v>29.948271434536675</v>
      </c>
      <c r="BQ21" s="27">
        <v>1.588315187555686</v>
      </c>
      <c r="BR21" s="27">
        <v>2.4172473542055246</v>
      </c>
      <c r="BS21" s="27">
        <v>3.7376294316119094</v>
      </c>
      <c r="BT21" s="27">
        <v>1.3547097516563165E-2</v>
      </c>
      <c r="BU21" s="27">
        <v>0</v>
      </c>
      <c r="BV21" s="27">
        <v>49.39186819381942</v>
      </c>
      <c r="BW21" s="27">
        <v>0.13203588895364465</v>
      </c>
      <c r="BX21" s="27">
        <v>5.5514045819581366</v>
      </c>
      <c r="BY21" s="27">
        <v>7.318411722897884</v>
      </c>
      <c r="BZ21" s="27">
        <v>7.6054004277325937</v>
      </c>
      <c r="CA21" s="27">
        <v>0.73110579147606802</v>
      </c>
      <c r="CB21" s="27">
        <v>0.37915157997005866</v>
      </c>
      <c r="CC21" s="27">
        <v>0</v>
      </c>
      <c r="CD21" s="27">
        <v>0</v>
      </c>
      <c r="CE21" s="27">
        <v>973.67320143768416</v>
      </c>
      <c r="CF21" s="28">
        <v>9.4215283209121292</v>
      </c>
      <c r="CG21" s="28">
        <v>40.043733530858283</v>
      </c>
      <c r="CH21" s="28">
        <v>0</v>
      </c>
      <c r="CI21" s="28">
        <v>0</v>
      </c>
      <c r="CJ21" s="28">
        <v>0</v>
      </c>
      <c r="CK21" s="28">
        <v>0</v>
      </c>
      <c r="CL21" s="28">
        <v>-2.5411764705882351</v>
      </c>
      <c r="CM21" s="28">
        <v>46.924085381182181</v>
      </c>
      <c r="CN21" s="28">
        <v>1020.5972868188663</v>
      </c>
      <c r="CO21" s="28">
        <v>935.57647058823522</v>
      </c>
      <c r="CP21" s="28">
        <v>982.50055596941741</v>
      </c>
      <c r="CQ21" s="28">
        <v>1956.1737574071017</v>
      </c>
      <c r="CR21" s="28">
        <v>-850.05611034827825</v>
      </c>
      <c r="CS21" s="28">
        <v>132.44444562113915</v>
      </c>
      <c r="CT21" s="28">
        <v>1106.1176470588234</v>
      </c>
      <c r="CU21" s="18"/>
    </row>
    <row r="22" spans="1:99" ht="16.5" customHeight="1" x14ac:dyDescent="0.15">
      <c r="A22" s="5" t="s">
        <v>39</v>
      </c>
      <c r="B22" s="15" t="s">
        <v>40</v>
      </c>
      <c r="C22" s="27">
        <v>0</v>
      </c>
      <c r="D22" s="27">
        <v>0</v>
      </c>
      <c r="E22" s="27">
        <v>0</v>
      </c>
      <c r="F22" s="27">
        <v>0</v>
      </c>
      <c r="G22" s="27">
        <v>0.22129099856372594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244.13102644516022</v>
      </c>
      <c r="W22" s="27">
        <v>0.64154511941016223</v>
      </c>
      <c r="X22" s="27">
        <v>0.12647876269385952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0.21255896039258257</v>
      </c>
      <c r="AP22" s="27">
        <v>0</v>
      </c>
      <c r="AQ22" s="27">
        <v>294.25141429479879</v>
      </c>
      <c r="AR22" s="27">
        <v>256.76609940837227</v>
      </c>
      <c r="AS22" s="27">
        <v>246.8261297282763</v>
      </c>
      <c r="AT22" s="27">
        <v>2262.9126101083793</v>
      </c>
      <c r="AU22" s="27">
        <v>308.05482195592509</v>
      </c>
      <c r="AV22" s="27">
        <v>0</v>
      </c>
      <c r="AW22" s="27">
        <v>0.54276343331629884</v>
      </c>
      <c r="AX22" s="27">
        <v>0</v>
      </c>
      <c r="AY22" s="27">
        <v>0</v>
      </c>
      <c r="AZ22" s="27">
        <v>0</v>
      </c>
      <c r="BA22" s="27">
        <v>0.38675770892062133</v>
      </c>
      <c r="BB22" s="27">
        <v>1.0926255282210211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0.11676693107585653</v>
      </c>
      <c r="BN22" s="27">
        <v>0</v>
      </c>
      <c r="BO22" s="27">
        <v>2.9746480909271608E-2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3616.3126358644149</v>
      </c>
      <c r="CF22" s="28">
        <v>0</v>
      </c>
      <c r="CG22" s="28">
        <v>1.3476256476731157</v>
      </c>
      <c r="CH22" s="28">
        <v>0</v>
      </c>
      <c r="CI22" s="28">
        <v>0</v>
      </c>
      <c r="CJ22" s="28">
        <v>0</v>
      </c>
      <c r="CK22" s="28">
        <v>0</v>
      </c>
      <c r="CL22" s="28">
        <v>-0.91764705882352937</v>
      </c>
      <c r="CM22" s="28">
        <v>0.42997858884958629</v>
      </c>
      <c r="CN22" s="28">
        <v>3616.7426144532647</v>
      </c>
      <c r="CO22" s="28">
        <v>164.47058823529412</v>
      </c>
      <c r="CP22" s="28">
        <v>164.90056682414371</v>
      </c>
      <c r="CQ22" s="28">
        <v>3781.2132026885588</v>
      </c>
      <c r="CR22" s="28">
        <v>-2102.6249673944412</v>
      </c>
      <c r="CS22" s="28">
        <v>-1937.7244005702976</v>
      </c>
      <c r="CT22" s="28">
        <v>1678.5882352941176</v>
      </c>
      <c r="CU22" s="18"/>
    </row>
    <row r="23" spans="1:99" ht="16.5" customHeight="1" x14ac:dyDescent="0.15">
      <c r="A23" s="5" t="s">
        <v>41</v>
      </c>
      <c r="B23" s="15" t="s">
        <v>42</v>
      </c>
      <c r="C23" s="27">
        <v>60.249140999846311</v>
      </c>
      <c r="D23" s="27">
        <v>20.151374783380845</v>
      </c>
      <c r="E23" s="27">
        <v>3.284110707049936</v>
      </c>
      <c r="F23" s="27">
        <v>0.17373793119331754</v>
      </c>
      <c r="G23" s="27">
        <v>7.3763666187908652E-2</v>
      </c>
      <c r="H23" s="27">
        <v>1.4601147763135158</v>
      </c>
      <c r="I23" s="27">
        <v>1.0041146767933895</v>
      </c>
      <c r="J23" s="27">
        <v>0</v>
      </c>
      <c r="K23" s="27">
        <v>8.4813947966486891E-2</v>
      </c>
      <c r="L23" s="27">
        <v>0</v>
      </c>
      <c r="M23" s="27">
        <v>0</v>
      </c>
      <c r="N23" s="27">
        <v>0.29440966007272595</v>
      </c>
      <c r="O23" s="27">
        <v>2.5230066798184057</v>
      </c>
      <c r="P23" s="27">
        <v>3.5402858854067318</v>
      </c>
      <c r="Q23" s="27">
        <v>0</v>
      </c>
      <c r="R23" s="27">
        <v>7.1481465134640763</v>
      </c>
      <c r="S23" s="27">
        <v>7.1031205534955797</v>
      </c>
      <c r="T23" s="27">
        <v>0</v>
      </c>
      <c r="U23" s="27">
        <v>23.100545291121538</v>
      </c>
      <c r="V23" s="27">
        <v>38.037650449228686</v>
      </c>
      <c r="W23" s="27">
        <v>31.160762942779311</v>
      </c>
      <c r="X23" s="27">
        <v>74.306273082642491</v>
      </c>
      <c r="Y23" s="27">
        <v>16.25870363823606</v>
      </c>
      <c r="Z23" s="27">
        <v>28.746448062369613</v>
      </c>
      <c r="AA23" s="27">
        <v>14.63059925720872</v>
      </c>
      <c r="AB23" s="27">
        <v>0</v>
      </c>
      <c r="AC23" s="27">
        <v>3.0306081872206323</v>
      </c>
      <c r="AD23" s="27">
        <v>0.224631036717932</v>
      </c>
      <c r="AE23" s="27">
        <v>2.1379852052455899</v>
      </c>
      <c r="AF23" s="27">
        <v>9.1730115897856776E-2</v>
      </c>
      <c r="AG23" s="27">
        <v>1.992647554897667</v>
      </c>
      <c r="AH23" s="27">
        <v>0.25407914772759677</v>
      </c>
      <c r="AI23" s="27">
        <v>70.322690442532718</v>
      </c>
      <c r="AJ23" s="27">
        <v>425.12118277051695</v>
      </c>
      <c r="AK23" s="27">
        <v>34.988026500153786</v>
      </c>
      <c r="AL23" s="27">
        <v>0</v>
      </c>
      <c r="AM23" s="27">
        <v>8.436315559431053</v>
      </c>
      <c r="AN23" s="27">
        <v>15.574563471859976</v>
      </c>
      <c r="AO23" s="27">
        <v>0.76521225741329724</v>
      </c>
      <c r="AP23" s="27">
        <v>0</v>
      </c>
      <c r="AQ23" s="27">
        <v>191.08797125924582</v>
      </c>
      <c r="AR23" s="27">
        <v>145.62704628712419</v>
      </c>
      <c r="AS23" s="27">
        <v>119.16089197664249</v>
      </c>
      <c r="AT23" s="27">
        <v>175.08908616715647</v>
      </c>
      <c r="AU23" s="27">
        <v>88.193532725677443</v>
      </c>
      <c r="AV23" s="27">
        <v>1.0482085722710488</v>
      </c>
      <c r="AW23" s="27">
        <v>0.74629972080991092</v>
      </c>
      <c r="AX23" s="27">
        <v>21.788647109223792</v>
      </c>
      <c r="AY23" s="27">
        <v>0.27338688882829559</v>
      </c>
      <c r="AZ23" s="27">
        <v>0</v>
      </c>
      <c r="BA23" s="27">
        <v>0</v>
      </c>
      <c r="BB23" s="27">
        <v>0</v>
      </c>
      <c r="BC23" s="27">
        <v>0</v>
      </c>
      <c r="BD23" s="27">
        <v>0.27184415321876598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3.954547171610151E-2</v>
      </c>
      <c r="BM23" s="27">
        <v>5.4880457605652566</v>
      </c>
      <c r="BN23" s="27">
        <v>1.2406086786498634</v>
      </c>
      <c r="BO23" s="27">
        <v>9.9154936364238676E-3</v>
      </c>
      <c r="BP23" s="27">
        <v>19.42590579537514</v>
      </c>
      <c r="BQ23" s="27">
        <v>6.7503395471116647</v>
      </c>
      <c r="BR23" s="27">
        <v>10.877613093924861</v>
      </c>
      <c r="BS23" s="27">
        <v>0.77867279825248115</v>
      </c>
      <c r="BT23" s="27">
        <v>0</v>
      </c>
      <c r="BU23" s="27">
        <v>0</v>
      </c>
      <c r="BV23" s="27">
        <v>1.2686267515535807</v>
      </c>
      <c r="BW23" s="27">
        <v>0.13203588895364465</v>
      </c>
      <c r="BX23" s="27">
        <v>5.0373856391842349</v>
      </c>
      <c r="BY23" s="27">
        <v>26.928002108611441</v>
      </c>
      <c r="BZ23" s="27">
        <v>13.879855780611985</v>
      </c>
      <c r="CA23" s="27">
        <v>0.24370193049202271</v>
      </c>
      <c r="CB23" s="27">
        <v>2.8057216917784351</v>
      </c>
      <c r="CC23" s="27">
        <v>1.7748734363154421</v>
      </c>
      <c r="CD23" s="27">
        <v>9.2374601390105865E-2</v>
      </c>
      <c r="CE23" s="27">
        <v>1736.3309350825116</v>
      </c>
      <c r="CF23" s="28">
        <v>5.6019898124342387</v>
      </c>
      <c r="CG23" s="28">
        <v>144.48472122552474</v>
      </c>
      <c r="CH23" s="28">
        <v>0</v>
      </c>
      <c r="CI23" s="28">
        <v>0</v>
      </c>
      <c r="CJ23" s="28">
        <v>0</v>
      </c>
      <c r="CK23" s="28">
        <v>0</v>
      </c>
      <c r="CL23" s="28">
        <v>16.588235294117649</v>
      </c>
      <c r="CM23" s="28">
        <v>166.67494633207662</v>
      </c>
      <c r="CN23" s="28">
        <v>1903.0058814145882</v>
      </c>
      <c r="CO23" s="28">
        <v>307.05882352941177</v>
      </c>
      <c r="CP23" s="28">
        <v>473.73376986148838</v>
      </c>
      <c r="CQ23" s="28">
        <v>2210.0647049439999</v>
      </c>
      <c r="CR23" s="28">
        <v>-1721.170587296941</v>
      </c>
      <c r="CS23" s="28">
        <v>-1247.4368174354527</v>
      </c>
      <c r="CT23" s="28">
        <v>488.89411764705881</v>
      </c>
      <c r="CU23" s="18"/>
    </row>
    <row r="24" spans="1:99" ht="16.5" customHeight="1" x14ac:dyDescent="0.15">
      <c r="A24" s="5" t="s">
        <v>191</v>
      </c>
      <c r="B24" s="15" t="s">
        <v>194</v>
      </c>
      <c r="C24" s="27">
        <v>36.067512979499831</v>
      </c>
      <c r="D24" s="27">
        <v>11.98189851984807</v>
      </c>
      <c r="E24" s="27">
        <v>3.9980478172781817</v>
      </c>
      <c r="F24" s="27">
        <v>0.86868965596658765</v>
      </c>
      <c r="G24" s="27">
        <v>1.4015096575702644</v>
      </c>
      <c r="H24" s="27">
        <v>60.777277564050102</v>
      </c>
      <c r="I24" s="27">
        <v>27.278448719553751</v>
      </c>
      <c r="J24" s="27">
        <v>25.146147135161076</v>
      </c>
      <c r="K24" s="27">
        <v>0.25444184389946073</v>
      </c>
      <c r="L24" s="27">
        <v>0</v>
      </c>
      <c r="M24" s="27">
        <v>34.751165660825514</v>
      </c>
      <c r="N24" s="27">
        <v>15.603711983854479</v>
      </c>
      <c r="O24" s="27">
        <v>88.620609628621494</v>
      </c>
      <c r="P24" s="27">
        <v>4.0811628956772044</v>
      </c>
      <c r="Q24" s="27">
        <v>6.6368910124154468</v>
      </c>
      <c r="R24" s="27">
        <v>4.5748137686170089</v>
      </c>
      <c r="S24" s="27">
        <v>92.340567195442532</v>
      </c>
      <c r="T24" s="27">
        <v>1.1642151736958293</v>
      </c>
      <c r="U24" s="27">
        <v>16.867064815739536</v>
      </c>
      <c r="V24" s="27">
        <v>58.402941176470591</v>
      </c>
      <c r="W24" s="27">
        <v>18.238211251803186</v>
      </c>
      <c r="X24" s="27">
        <v>2293.502643309102</v>
      </c>
      <c r="Y24" s="27">
        <v>153.19623341889667</v>
      </c>
      <c r="Z24" s="27">
        <v>1679.208633853814</v>
      </c>
      <c r="AA24" s="27">
        <v>570.02334768345668</v>
      </c>
      <c r="AB24" s="27">
        <v>33.268278968954839</v>
      </c>
      <c r="AC24" s="27">
        <v>77.464181997594025</v>
      </c>
      <c r="AD24" s="27">
        <v>13.702493239793853</v>
      </c>
      <c r="AE24" s="27">
        <v>78.919540837108954</v>
      </c>
      <c r="AF24" s="27">
        <v>7.9346550251646111</v>
      </c>
      <c r="AG24" s="27">
        <v>63.186211176271179</v>
      </c>
      <c r="AH24" s="27">
        <v>7.1142161363727103</v>
      </c>
      <c r="AI24" s="27">
        <v>198.33652391226019</v>
      </c>
      <c r="AJ24" s="27">
        <v>1337.8534040791355</v>
      </c>
      <c r="AK24" s="27">
        <v>1877.6907555082532</v>
      </c>
      <c r="AL24" s="27">
        <v>20.448234276595485</v>
      </c>
      <c r="AM24" s="27">
        <v>304.83220221410875</v>
      </c>
      <c r="AN24" s="27">
        <v>375.16686567249093</v>
      </c>
      <c r="AO24" s="27">
        <v>43.149468959694261</v>
      </c>
      <c r="AP24" s="27">
        <v>0</v>
      </c>
      <c r="AQ24" s="27">
        <v>1303.2279844695363</v>
      </c>
      <c r="AR24" s="27">
        <v>1544.7830002449355</v>
      </c>
      <c r="AS24" s="27">
        <v>1487.7602549896508</v>
      </c>
      <c r="AT24" s="27">
        <v>2292.1976050169519</v>
      </c>
      <c r="AU24" s="27">
        <v>996.89819109212795</v>
      </c>
      <c r="AV24" s="27">
        <v>27.06283950227072</v>
      </c>
      <c r="AW24" s="27">
        <v>0.40707257498722416</v>
      </c>
      <c r="AX24" s="27">
        <v>196.49945803111038</v>
      </c>
      <c r="AY24" s="27">
        <v>1.5491923700270085</v>
      </c>
      <c r="AZ24" s="27">
        <v>0.15027629121411987</v>
      </c>
      <c r="BA24" s="27">
        <v>5.1567694522749514</v>
      </c>
      <c r="BB24" s="27">
        <v>4.8846788320469168</v>
      </c>
      <c r="BC24" s="27">
        <v>0.45154233209363376</v>
      </c>
      <c r="BD24" s="27">
        <v>10.94172716705533</v>
      </c>
      <c r="BE24" s="27">
        <v>0</v>
      </c>
      <c r="BF24" s="27">
        <v>0</v>
      </c>
      <c r="BG24" s="27">
        <v>39.575417855686915</v>
      </c>
      <c r="BH24" s="27">
        <v>3.8405636394587992</v>
      </c>
      <c r="BI24" s="27">
        <v>7.2909502622332647E-3</v>
      </c>
      <c r="BJ24" s="27">
        <v>0.18156218734476823</v>
      </c>
      <c r="BK24" s="27">
        <v>0.2225232198142415</v>
      </c>
      <c r="BL24" s="27">
        <v>0.55363660402542125</v>
      </c>
      <c r="BM24" s="27">
        <v>139.06941491134509</v>
      </c>
      <c r="BN24" s="27">
        <v>0.1482488358135057</v>
      </c>
      <c r="BO24" s="27">
        <v>0.26771832818344449</v>
      </c>
      <c r="BP24" s="27">
        <v>85.797750596240206</v>
      </c>
      <c r="BQ24" s="27">
        <v>3.7722485704447539</v>
      </c>
      <c r="BR24" s="27">
        <v>6.1438370252723757</v>
      </c>
      <c r="BS24" s="27">
        <v>11.835826533437714</v>
      </c>
      <c r="BT24" s="27">
        <v>0</v>
      </c>
      <c r="BU24" s="27">
        <v>2.5043595747161249</v>
      </c>
      <c r="BV24" s="27">
        <v>51.337095879534914</v>
      </c>
      <c r="BW24" s="27">
        <v>2.4426639456424262</v>
      </c>
      <c r="BX24" s="27">
        <v>0.92523409699302295</v>
      </c>
      <c r="BY24" s="27">
        <v>34.997020162062952</v>
      </c>
      <c r="BZ24" s="27">
        <v>9.1264805132791142</v>
      </c>
      <c r="CA24" s="27">
        <v>18.277644786901703</v>
      </c>
      <c r="CB24" s="27">
        <v>17.971784890580782</v>
      </c>
      <c r="CC24" s="27">
        <v>0.51274121493557223</v>
      </c>
      <c r="CD24" s="27">
        <v>6.4662220973074112</v>
      </c>
      <c r="CE24" s="27">
        <v>17952.001097510631</v>
      </c>
      <c r="CF24" s="28">
        <v>18.673299374780797</v>
      </c>
      <c r="CG24" s="28">
        <v>337.38770679244783</v>
      </c>
      <c r="CH24" s="27">
        <v>4.3606521069472562E-2</v>
      </c>
      <c r="CI24" s="28">
        <v>0</v>
      </c>
      <c r="CJ24" s="28">
        <v>-17.616708577061733</v>
      </c>
      <c r="CK24" s="28">
        <v>72.048025933588477</v>
      </c>
      <c r="CL24" s="27">
        <v>170.2545791961594</v>
      </c>
      <c r="CM24" s="27">
        <v>580.79050924098419</v>
      </c>
      <c r="CN24" s="27">
        <v>18532.791606751616</v>
      </c>
      <c r="CO24" s="27">
        <v>10528.070147800683</v>
      </c>
      <c r="CP24" s="27">
        <v>11108.860657041667</v>
      </c>
      <c r="CQ24" s="27">
        <v>29060.861754552301</v>
      </c>
      <c r="CR24" s="27">
        <v>-23167.774235450976</v>
      </c>
      <c r="CS24" s="27">
        <v>-12058.913578409309</v>
      </c>
      <c r="CT24" s="27">
        <v>5893.0875191013256</v>
      </c>
      <c r="CU24" s="19"/>
    </row>
    <row r="25" spans="1:99" ht="16.5" customHeight="1" x14ac:dyDescent="0.15">
      <c r="A25" s="5" t="s">
        <v>43</v>
      </c>
      <c r="B25" s="15" t="s">
        <v>44</v>
      </c>
      <c r="C25" s="27">
        <v>0</v>
      </c>
      <c r="D25" s="27">
        <v>0</v>
      </c>
      <c r="E25" s="27">
        <v>0</v>
      </c>
      <c r="F25" s="27">
        <v>0</v>
      </c>
      <c r="G25" s="27">
        <v>0.59010932950326922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2.9440966007272598E-2</v>
      </c>
      <c r="O25" s="27">
        <v>0.37845100197276088</v>
      </c>
      <c r="P25" s="27">
        <v>0</v>
      </c>
      <c r="Q25" s="27">
        <v>0</v>
      </c>
      <c r="R25" s="27">
        <v>0</v>
      </c>
      <c r="S25" s="27">
        <v>79.425802552723312</v>
      </c>
      <c r="T25" s="27">
        <v>0</v>
      </c>
      <c r="U25" s="27">
        <v>0</v>
      </c>
      <c r="V25" s="27">
        <v>0</v>
      </c>
      <c r="W25" s="27">
        <v>1.0081423305016834</v>
      </c>
      <c r="X25" s="27">
        <v>4.806192982366662</v>
      </c>
      <c r="Y25" s="27">
        <v>196.92653975622125</v>
      </c>
      <c r="Z25" s="27">
        <v>537.86117295644192</v>
      </c>
      <c r="AA25" s="27">
        <v>27.361120688805915</v>
      </c>
      <c r="AB25" s="27">
        <v>10.409751806414901</v>
      </c>
      <c r="AC25" s="27">
        <v>2.8010166578857354</v>
      </c>
      <c r="AD25" s="27">
        <v>1.4825648423383513</v>
      </c>
      <c r="AE25" s="27">
        <v>0.1859117569778774</v>
      </c>
      <c r="AF25" s="27">
        <v>1.9263324338549923</v>
      </c>
      <c r="AG25" s="27">
        <v>0.7713474406055485</v>
      </c>
      <c r="AH25" s="27">
        <v>0.1905593607956976</v>
      </c>
      <c r="AI25" s="27">
        <v>15.762897404854503</v>
      </c>
      <c r="AJ25" s="27">
        <v>23.136565364498811</v>
      </c>
      <c r="AK25" s="27">
        <v>45.539971000200161</v>
      </c>
      <c r="AL25" s="27">
        <v>2.2106199217941067</v>
      </c>
      <c r="AM25" s="27">
        <v>32.057999125838002</v>
      </c>
      <c r="AN25" s="27">
        <v>27.123049311538463</v>
      </c>
      <c r="AO25" s="27">
        <v>0.72270046533478072</v>
      </c>
      <c r="AP25" s="27">
        <v>0</v>
      </c>
      <c r="AQ25" s="27">
        <v>47.120328694567441</v>
      </c>
      <c r="AR25" s="27">
        <v>137.15456241689452</v>
      </c>
      <c r="AS25" s="27">
        <v>0.70035788735222304</v>
      </c>
      <c r="AT25" s="27">
        <v>190.61116827417385</v>
      </c>
      <c r="AU25" s="27">
        <v>47.624507671865814</v>
      </c>
      <c r="AV25" s="27">
        <v>0</v>
      </c>
      <c r="AW25" s="27">
        <v>0</v>
      </c>
      <c r="AX25" s="27">
        <v>0.2008170240481455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0.13592207660938299</v>
      </c>
      <c r="BE25" s="27">
        <v>0</v>
      </c>
      <c r="BF25" s="27">
        <v>0</v>
      </c>
      <c r="BG25" s="27">
        <v>0.42101508357113732</v>
      </c>
      <c r="BH25" s="27">
        <v>0</v>
      </c>
      <c r="BI25" s="27">
        <v>0</v>
      </c>
      <c r="BJ25" s="27">
        <v>0</v>
      </c>
      <c r="BK25" s="27">
        <v>0</v>
      </c>
      <c r="BL25" s="27">
        <v>3.954547171610151E-2</v>
      </c>
      <c r="BM25" s="27">
        <v>4.9042111051859738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7.3657634550474249E-2</v>
      </c>
      <c r="BV25" s="27">
        <v>261.16796058649714</v>
      </c>
      <c r="BW25" s="27">
        <v>2.1785921677351365</v>
      </c>
      <c r="BX25" s="27">
        <v>0</v>
      </c>
      <c r="BY25" s="27">
        <v>0</v>
      </c>
      <c r="BZ25" s="27">
        <v>0</v>
      </c>
      <c r="CA25" s="27">
        <v>0</v>
      </c>
      <c r="CB25" s="27">
        <v>0.22749094798203523</v>
      </c>
      <c r="CC25" s="27">
        <v>0</v>
      </c>
      <c r="CD25" s="27">
        <v>0.36949840556042346</v>
      </c>
      <c r="CE25" s="27">
        <v>1705.637894905786</v>
      </c>
      <c r="CF25" s="28">
        <v>0</v>
      </c>
      <c r="CG25" s="28">
        <v>13.765033401232536</v>
      </c>
      <c r="CH25" s="28">
        <v>0</v>
      </c>
      <c r="CI25" s="28">
        <v>0</v>
      </c>
      <c r="CJ25" s="28">
        <v>205.93709330274064</v>
      </c>
      <c r="CK25" s="28">
        <v>2252.2839411413088</v>
      </c>
      <c r="CL25" s="28">
        <v>9.8495212038303688</v>
      </c>
      <c r="CM25" s="28">
        <v>2481.8355890491125</v>
      </c>
      <c r="CN25" s="28">
        <v>4187.4734839548983</v>
      </c>
      <c r="CO25" s="28">
        <v>616.55266757865934</v>
      </c>
      <c r="CP25" s="28">
        <v>3098.3882566277716</v>
      </c>
      <c r="CQ25" s="28">
        <v>4804.0261515335578</v>
      </c>
      <c r="CR25" s="28">
        <v>-3847.1178068003155</v>
      </c>
      <c r="CS25" s="28">
        <v>-748.7295501725439</v>
      </c>
      <c r="CT25" s="28">
        <v>956.90834473324207</v>
      </c>
      <c r="CU25" s="18"/>
    </row>
    <row r="26" spans="1:99" ht="16.5" customHeight="1" x14ac:dyDescent="0.15">
      <c r="A26" s="5" t="s">
        <v>45</v>
      </c>
      <c r="B26" s="15" t="s">
        <v>46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2.8032247652131135</v>
      </c>
      <c r="Z26" s="27">
        <v>2425.2924338936045</v>
      </c>
      <c r="AA26" s="27">
        <v>0</v>
      </c>
      <c r="AB26" s="27">
        <v>0.10731702893211238</v>
      </c>
      <c r="AC26" s="27">
        <v>0</v>
      </c>
      <c r="AD26" s="27">
        <v>4.4926207343586391E-2</v>
      </c>
      <c r="AE26" s="27">
        <v>9.2955878488938701E-2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1.6660965000073231</v>
      </c>
      <c r="AL26" s="27">
        <v>0.55265498044852668</v>
      </c>
      <c r="AM26" s="27">
        <v>0.56242103729540349</v>
      </c>
      <c r="AN26" s="27">
        <v>1.3773423478515623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295.5054579952141</v>
      </c>
      <c r="BW26" s="27">
        <v>6.6017944476822327E-2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2728.0708485788755</v>
      </c>
      <c r="CF26" s="28">
        <v>0</v>
      </c>
      <c r="CG26" s="28">
        <v>23.872225758780903</v>
      </c>
      <c r="CH26" s="28">
        <v>0</v>
      </c>
      <c r="CI26" s="28">
        <v>0</v>
      </c>
      <c r="CJ26" s="28">
        <v>145.9510856162899</v>
      </c>
      <c r="CK26" s="28">
        <v>3293.7499029720807</v>
      </c>
      <c r="CL26" s="28">
        <v>59.055600981193784</v>
      </c>
      <c r="CM26" s="28">
        <v>3522.6288153283454</v>
      </c>
      <c r="CN26" s="28">
        <v>6250.6996639072204</v>
      </c>
      <c r="CO26" s="28">
        <v>11575.633687653311</v>
      </c>
      <c r="CP26" s="28">
        <v>15098.262502981657</v>
      </c>
      <c r="CQ26" s="28">
        <v>17826.333351560534</v>
      </c>
      <c r="CR26" s="28">
        <v>-4295.6097211435263</v>
      </c>
      <c r="CS26" s="28">
        <v>10802.652781838131</v>
      </c>
      <c r="CT26" s="28">
        <v>13530.723630417007</v>
      </c>
      <c r="CU26" s="18"/>
    </row>
    <row r="27" spans="1:99" ht="16.5" customHeight="1" x14ac:dyDescent="0.15">
      <c r="A27" s="5" t="s">
        <v>47</v>
      </c>
      <c r="B27" s="15" t="s">
        <v>48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0.20608676205090823</v>
      </c>
      <c r="O27" s="27">
        <v>5.3613891946141132</v>
      </c>
      <c r="P27" s="27">
        <v>0</v>
      </c>
      <c r="Q27" s="27">
        <v>0</v>
      </c>
      <c r="R27" s="27">
        <v>0</v>
      </c>
      <c r="S27" s="27">
        <v>5.8116440892236563</v>
      </c>
      <c r="T27" s="27">
        <v>0</v>
      </c>
      <c r="U27" s="27">
        <v>0</v>
      </c>
      <c r="V27" s="27">
        <v>0</v>
      </c>
      <c r="W27" s="27">
        <v>1.0081423305016834</v>
      </c>
      <c r="X27" s="27">
        <v>4.4267566942850838</v>
      </c>
      <c r="Y27" s="27">
        <v>16.959509829539336</v>
      </c>
      <c r="Z27" s="27">
        <v>248.505478644432</v>
      </c>
      <c r="AA27" s="27">
        <v>237.12971263631795</v>
      </c>
      <c r="AB27" s="27">
        <v>1.3951213761174608</v>
      </c>
      <c r="AC27" s="27">
        <v>7.4846838563176217</v>
      </c>
      <c r="AD27" s="27">
        <v>0.98837656155890063</v>
      </c>
      <c r="AE27" s="27">
        <v>0.23238969622234676</v>
      </c>
      <c r="AF27" s="27">
        <v>0.596245753336069</v>
      </c>
      <c r="AG27" s="27">
        <v>2.6354370887356238</v>
      </c>
      <c r="AH27" s="27">
        <v>0.57167808238709283</v>
      </c>
      <c r="AI27" s="27">
        <v>8.2795016671963051</v>
      </c>
      <c r="AJ27" s="27">
        <v>49.759462496250869</v>
      </c>
      <c r="AK27" s="27">
        <v>174.38476700076649</v>
      </c>
      <c r="AL27" s="27">
        <v>1.1053099608970534</v>
      </c>
      <c r="AM27" s="27">
        <v>15.7477890442713</v>
      </c>
      <c r="AN27" s="27">
        <v>23.41481991347656</v>
      </c>
      <c r="AO27" s="27">
        <v>0.38260612870664862</v>
      </c>
      <c r="AP27" s="27">
        <v>0</v>
      </c>
      <c r="AQ27" s="27">
        <v>1.9048643514825137</v>
      </c>
      <c r="AR27" s="27">
        <v>4.4854326371804163</v>
      </c>
      <c r="AS27" s="27">
        <v>5.5028119720531805</v>
      </c>
      <c r="AT27" s="27">
        <v>2.897455326643251</v>
      </c>
      <c r="AU27" s="27">
        <v>0.20751419464865278</v>
      </c>
      <c r="AV27" s="27">
        <v>0</v>
      </c>
      <c r="AW27" s="27">
        <v>0</v>
      </c>
      <c r="AX27" s="27">
        <v>0.2008170240481455</v>
      </c>
      <c r="AY27" s="27">
        <v>0</v>
      </c>
      <c r="AZ27" s="27">
        <v>0</v>
      </c>
      <c r="BA27" s="27">
        <v>0</v>
      </c>
      <c r="BB27" s="27">
        <v>0</v>
      </c>
      <c r="BC27" s="27">
        <v>9.0308466418726738E-2</v>
      </c>
      <c r="BD27" s="27">
        <v>0</v>
      </c>
      <c r="BE27" s="27">
        <v>0</v>
      </c>
      <c r="BF27" s="27">
        <v>0</v>
      </c>
      <c r="BG27" s="27">
        <v>0.98236852833265387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3.5030079322756955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112.56948042118773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0.15166063198802349</v>
      </c>
      <c r="CC27" s="27">
        <v>0</v>
      </c>
      <c r="CD27" s="27">
        <v>0.55424760834063524</v>
      </c>
      <c r="CE27" s="27">
        <v>939.43687790180491</v>
      </c>
      <c r="CF27" s="28">
        <v>0</v>
      </c>
      <c r="CG27" s="28">
        <v>0.28877692450138187</v>
      </c>
      <c r="CH27" s="28">
        <v>0</v>
      </c>
      <c r="CI27" s="28">
        <v>0</v>
      </c>
      <c r="CJ27" s="28">
        <v>7.3588782663675589</v>
      </c>
      <c r="CK27" s="28">
        <v>487.890436485061</v>
      </c>
      <c r="CL27" s="28">
        <v>22.996729354047424</v>
      </c>
      <c r="CM27" s="28">
        <v>518.53482102997737</v>
      </c>
      <c r="CN27" s="28">
        <v>1457.9716989317822</v>
      </c>
      <c r="CO27" s="28">
        <v>1646.7497955846279</v>
      </c>
      <c r="CP27" s="28">
        <v>2165.2846166146055</v>
      </c>
      <c r="CQ27" s="28">
        <v>3104.7214945164101</v>
      </c>
      <c r="CR27" s="28">
        <v>-457.15403744363812</v>
      </c>
      <c r="CS27" s="28">
        <v>1708.1305791709674</v>
      </c>
      <c r="CT27" s="28">
        <v>2647.567457072772</v>
      </c>
      <c r="CU27" s="18"/>
    </row>
    <row r="28" spans="1:99" ht="16.5" customHeight="1" x14ac:dyDescent="0.15">
      <c r="A28" s="5" t="s">
        <v>49</v>
      </c>
      <c r="B28" s="15" t="s">
        <v>50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47.219492730129446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8.912573780607385</v>
      </c>
      <c r="BV28" s="27">
        <v>137.85744033548912</v>
      </c>
      <c r="BW28" s="27">
        <v>0</v>
      </c>
      <c r="BX28" s="27">
        <v>29.710294892331511</v>
      </c>
      <c r="BY28" s="27">
        <v>0</v>
      </c>
      <c r="BZ28" s="27">
        <v>0</v>
      </c>
      <c r="CA28" s="27">
        <v>0</v>
      </c>
      <c r="CB28" s="27">
        <v>0.45498189596407046</v>
      </c>
      <c r="CC28" s="27">
        <v>21.377364499621553</v>
      </c>
      <c r="CD28" s="27">
        <v>0</v>
      </c>
      <c r="CE28" s="27">
        <v>245.53214813414309</v>
      </c>
      <c r="CF28" s="28">
        <v>2.5463590056519267</v>
      </c>
      <c r="CG28" s="28">
        <v>33.305605292492707</v>
      </c>
      <c r="CH28" s="28">
        <v>0</v>
      </c>
      <c r="CI28" s="28">
        <v>0</v>
      </c>
      <c r="CJ28" s="28">
        <v>53.296118353389282</v>
      </c>
      <c r="CK28" s="28">
        <v>769.81749448605945</v>
      </c>
      <c r="CL28" s="28">
        <v>4.6309630963096309</v>
      </c>
      <c r="CM28" s="28">
        <v>863.59654023390294</v>
      </c>
      <c r="CN28" s="28">
        <v>1109.1286883680459</v>
      </c>
      <c r="CO28" s="28">
        <v>253.67386738673869</v>
      </c>
      <c r="CP28" s="28">
        <v>1117.2704076206417</v>
      </c>
      <c r="CQ28" s="28">
        <v>1362.8025557547846</v>
      </c>
      <c r="CR28" s="28">
        <v>-1092.6630418033894</v>
      </c>
      <c r="CS28" s="28">
        <v>24.60736581725223</v>
      </c>
      <c r="CT28" s="28">
        <v>270.13951395139514</v>
      </c>
      <c r="CU28" s="18"/>
    </row>
    <row r="29" spans="1:99" ht="16.5" customHeight="1" x14ac:dyDescent="0.15">
      <c r="A29" s="5" t="s">
        <v>51</v>
      </c>
      <c r="B29" s="15" t="s">
        <v>195</v>
      </c>
      <c r="C29" s="27">
        <v>0</v>
      </c>
      <c r="D29" s="27">
        <v>0</v>
      </c>
      <c r="E29" s="27">
        <v>0.1427874220456494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2.9440966007272598E-2</v>
      </c>
      <c r="O29" s="27">
        <v>0.12615033399092029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2.4663358725302609</v>
      </c>
      <c r="Y29" s="27">
        <v>12.754672681719669</v>
      </c>
      <c r="Z29" s="27">
        <v>288.5992088366844</v>
      </c>
      <c r="AA29" s="27">
        <v>1.7100700430503697</v>
      </c>
      <c r="AB29" s="27">
        <v>6.546338764858854</v>
      </c>
      <c r="AC29" s="27">
        <v>68.969295412202868</v>
      </c>
      <c r="AD29" s="27">
        <v>8.8504628466865203</v>
      </c>
      <c r="AE29" s="27">
        <v>1.9520734482677125</v>
      </c>
      <c r="AF29" s="27">
        <v>1.788737260008207</v>
      </c>
      <c r="AG29" s="27">
        <v>9.3847271940341734</v>
      </c>
      <c r="AH29" s="27">
        <v>4.9545433806881363</v>
      </c>
      <c r="AI29" s="27">
        <v>0</v>
      </c>
      <c r="AJ29" s="27">
        <v>37.29318526789077</v>
      </c>
      <c r="AK29" s="27">
        <v>433.18509000190397</v>
      </c>
      <c r="AL29" s="27">
        <v>1.1053099608970534</v>
      </c>
      <c r="AM29" s="27">
        <v>17.435052156157511</v>
      </c>
      <c r="AN29" s="27">
        <v>49.584324522656239</v>
      </c>
      <c r="AO29" s="27">
        <v>8.5023584157033025E-2</v>
      </c>
      <c r="AP29" s="27">
        <v>0</v>
      </c>
      <c r="AQ29" s="27">
        <v>15.138658793361024</v>
      </c>
      <c r="AR29" s="27">
        <v>27.510653508039887</v>
      </c>
      <c r="AS29" s="27">
        <v>30.615644789968606</v>
      </c>
      <c r="AT29" s="27">
        <v>66.124069775894185</v>
      </c>
      <c r="AU29" s="27">
        <v>28.221930472216783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9.0308466418726738E-2</v>
      </c>
      <c r="BD29" s="27">
        <v>0</v>
      </c>
      <c r="BE29" s="27">
        <v>0.13398402773630347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129.39992865846526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9.2374601390105865E-2</v>
      </c>
      <c r="CE29" s="27">
        <v>1244.2903830499288</v>
      </c>
      <c r="CF29" s="28">
        <v>0</v>
      </c>
      <c r="CG29" s="28">
        <v>19.733089840927761</v>
      </c>
      <c r="CH29" s="28">
        <v>0</v>
      </c>
      <c r="CI29" s="28">
        <v>0</v>
      </c>
      <c r="CJ29" s="28">
        <v>118.52253935073811</v>
      </c>
      <c r="CK29" s="28">
        <v>1134.658517114435</v>
      </c>
      <c r="CL29" s="28">
        <v>3.8069139966273187</v>
      </c>
      <c r="CM29" s="28">
        <v>1276.7210603027283</v>
      </c>
      <c r="CN29" s="28">
        <v>2521.0114433526569</v>
      </c>
      <c r="CO29" s="28">
        <v>377.37141652613826</v>
      </c>
      <c r="CP29" s="28">
        <v>1654.0924768288667</v>
      </c>
      <c r="CQ29" s="28">
        <v>2898.382859878795</v>
      </c>
      <c r="CR29" s="28">
        <v>-2386.6627924251693</v>
      </c>
      <c r="CS29" s="28">
        <v>-732.57031559630263</v>
      </c>
      <c r="CT29" s="28">
        <v>511.72006745362563</v>
      </c>
      <c r="CU29" s="18"/>
    </row>
    <row r="30" spans="1:99" ht="16.5" customHeight="1" x14ac:dyDescent="0.15">
      <c r="A30" s="5" t="s">
        <v>52</v>
      </c>
      <c r="B30" s="15" t="s">
        <v>196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0.98112866782458963</v>
      </c>
      <c r="Z30" s="27">
        <v>79.620096278010564</v>
      </c>
      <c r="AA30" s="27">
        <v>1.3300544779280656</v>
      </c>
      <c r="AB30" s="27">
        <v>0.10731702893211238</v>
      </c>
      <c r="AC30" s="27">
        <v>1.7448956229452126</v>
      </c>
      <c r="AD30" s="27">
        <v>27.180355442869772</v>
      </c>
      <c r="AE30" s="27">
        <v>0</v>
      </c>
      <c r="AF30" s="27">
        <v>0</v>
      </c>
      <c r="AG30" s="27">
        <v>0.3213947669189785</v>
      </c>
      <c r="AH30" s="27">
        <v>0</v>
      </c>
      <c r="AI30" s="27">
        <v>0</v>
      </c>
      <c r="AJ30" s="27">
        <v>2.3242211781688304</v>
      </c>
      <c r="AK30" s="27">
        <v>0</v>
      </c>
      <c r="AL30" s="27">
        <v>0.55265498044852668</v>
      </c>
      <c r="AM30" s="27">
        <v>1.124842074590807</v>
      </c>
      <c r="AN30" s="27">
        <v>20.236337572280647</v>
      </c>
      <c r="AO30" s="27">
        <v>0</v>
      </c>
      <c r="AP30" s="27">
        <v>0</v>
      </c>
      <c r="AQ30" s="27">
        <v>0.90230416649171696</v>
      </c>
      <c r="AR30" s="27">
        <v>1.4951442123934722</v>
      </c>
      <c r="AS30" s="27">
        <v>0.30015338029380983</v>
      </c>
      <c r="AT30" s="27">
        <v>14.797718275356603</v>
      </c>
      <c r="AU30" s="27">
        <v>4.1502838929730563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25.571957905612578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11.248490530441751</v>
      </c>
      <c r="BW30" s="27">
        <v>0.46212561133775626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194.45147606581887</v>
      </c>
      <c r="CF30" s="28">
        <v>0</v>
      </c>
      <c r="CG30" s="28">
        <v>0</v>
      </c>
      <c r="CH30" s="28">
        <v>0</v>
      </c>
      <c r="CI30" s="28">
        <v>0</v>
      </c>
      <c r="CJ30" s="28">
        <v>338.50840025290773</v>
      </c>
      <c r="CK30" s="28">
        <v>620.14163626261279</v>
      </c>
      <c r="CL30" s="28">
        <v>8.4991568296795954</v>
      </c>
      <c r="CM30" s="28">
        <v>967.14919334520005</v>
      </c>
      <c r="CN30" s="28">
        <v>1161.600669411019</v>
      </c>
      <c r="CO30" s="28">
        <v>477.36930860033726</v>
      </c>
      <c r="CP30" s="28">
        <v>1444.5185019455373</v>
      </c>
      <c r="CQ30" s="28">
        <v>1638.9699780113563</v>
      </c>
      <c r="CR30" s="28">
        <v>-1079.7077520417104</v>
      </c>
      <c r="CS30" s="28">
        <v>364.81074990382695</v>
      </c>
      <c r="CT30" s="28">
        <v>559.2622259696459</v>
      </c>
      <c r="CU30" s="18"/>
    </row>
    <row r="31" spans="1:99" ht="16.5" customHeight="1" x14ac:dyDescent="0.15">
      <c r="A31" s="5" t="s">
        <v>53</v>
      </c>
      <c r="B31" s="15" t="s">
        <v>54</v>
      </c>
      <c r="C31" s="27">
        <v>0</v>
      </c>
      <c r="D31" s="27">
        <v>0.27231587545109254</v>
      </c>
      <c r="E31" s="27">
        <v>0.57114968818259759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0.44152616896822106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0.25295752538771904</v>
      </c>
      <c r="Y31" s="27">
        <v>0.420483714781967</v>
      </c>
      <c r="Z31" s="27">
        <v>31.205025857177539</v>
      </c>
      <c r="AA31" s="27">
        <v>1.5200622604892178</v>
      </c>
      <c r="AB31" s="27">
        <v>1.7170724629137981</v>
      </c>
      <c r="AC31" s="27">
        <v>2.8010166578857354</v>
      </c>
      <c r="AD31" s="27">
        <v>0.85359793952814134</v>
      </c>
      <c r="AE31" s="27">
        <v>25.42343276672473</v>
      </c>
      <c r="AF31" s="27">
        <v>0.596245753336069</v>
      </c>
      <c r="AG31" s="27">
        <v>19.412243921906299</v>
      </c>
      <c r="AH31" s="27">
        <v>0.76223744318279041</v>
      </c>
      <c r="AI31" s="27">
        <v>272.26822790203232</v>
      </c>
      <c r="AJ31" s="27">
        <v>245.41662713119058</v>
      </c>
      <c r="AK31" s="27">
        <v>46.095336500202606</v>
      </c>
      <c r="AL31" s="27">
        <v>0</v>
      </c>
      <c r="AM31" s="27">
        <v>9.5611576340218605</v>
      </c>
      <c r="AN31" s="27">
        <v>33.903811639423068</v>
      </c>
      <c r="AO31" s="27">
        <v>0.6801886732562642</v>
      </c>
      <c r="AP31" s="27">
        <v>0</v>
      </c>
      <c r="AQ31" s="27">
        <v>46.919816657569271</v>
      </c>
      <c r="AR31" s="27">
        <v>55.719040981863401</v>
      </c>
      <c r="AS31" s="27">
        <v>24.512526057327797</v>
      </c>
      <c r="AT31" s="27">
        <v>32.906814066876926</v>
      </c>
      <c r="AU31" s="27">
        <v>11.413280705675902</v>
      </c>
      <c r="AV31" s="27">
        <v>9.5291688388277174E-2</v>
      </c>
      <c r="AW31" s="27">
        <v>0</v>
      </c>
      <c r="AX31" s="27">
        <v>18.374757700405315</v>
      </c>
      <c r="AY31" s="27">
        <v>9.1128962942765221E-2</v>
      </c>
      <c r="AZ31" s="27">
        <v>0.15027629121411987</v>
      </c>
      <c r="BA31" s="27">
        <v>0.12891923630687377</v>
      </c>
      <c r="BB31" s="27">
        <v>0</v>
      </c>
      <c r="BC31" s="27">
        <v>0.31607963246554366</v>
      </c>
      <c r="BD31" s="27">
        <v>6.7961038304691496E-2</v>
      </c>
      <c r="BE31" s="27">
        <v>1.8757763883082481</v>
      </c>
      <c r="BF31" s="27">
        <v>0</v>
      </c>
      <c r="BG31" s="27">
        <v>1.6840603342845493</v>
      </c>
      <c r="BH31" s="27">
        <v>0</v>
      </c>
      <c r="BI31" s="27">
        <v>0.14581900524466529</v>
      </c>
      <c r="BJ31" s="27">
        <v>3.6312437468953643E-2</v>
      </c>
      <c r="BK31" s="27">
        <v>0</v>
      </c>
      <c r="BL31" s="27">
        <v>0.27681830201271063</v>
      </c>
      <c r="BM31" s="27">
        <v>9.5748883482202345</v>
      </c>
      <c r="BN31" s="27">
        <v>0.77245446029142439</v>
      </c>
      <c r="BO31" s="27">
        <v>8.9239442727814824E-2</v>
      </c>
      <c r="BP31" s="27">
        <v>3.5074552130538446</v>
      </c>
      <c r="BQ31" s="27">
        <v>0</v>
      </c>
      <c r="BR31" s="27">
        <v>0.10071863975856353</v>
      </c>
      <c r="BS31" s="27">
        <v>0</v>
      </c>
      <c r="BT31" s="27">
        <v>0</v>
      </c>
      <c r="BU31" s="27">
        <v>0</v>
      </c>
      <c r="BV31" s="27">
        <v>44.909387004996766</v>
      </c>
      <c r="BW31" s="27">
        <v>0.46212561133775626</v>
      </c>
      <c r="BX31" s="27">
        <v>6.6822462560607212</v>
      </c>
      <c r="BY31" s="27">
        <v>0.65678053923442559</v>
      </c>
      <c r="BZ31" s="27">
        <v>1.1408100641598893</v>
      </c>
      <c r="CA31" s="27">
        <v>0.24370193049202271</v>
      </c>
      <c r="CB31" s="27">
        <v>0.37915157997005866</v>
      </c>
      <c r="CC31" s="27">
        <v>0</v>
      </c>
      <c r="CD31" s="27">
        <v>9.2374601390105865E-2</v>
      </c>
      <c r="CE31" s="27">
        <v>957.50073069439657</v>
      </c>
      <c r="CF31" s="28">
        <v>5.5171111789125078</v>
      </c>
      <c r="CG31" s="28">
        <v>516.14062305880316</v>
      </c>
      <c r="CH31" s="28">
        <v>0</v>
      </c>
      <c r="CI31" s="28">
        <v>0</v>
      </c>
      <c r="CJ31" s="28">
        <v>78.383203352369605</v>
      </c>
      <c r="CK31" s="28">
        <v>177.67278134437916</v>
      </c>
      <c r="CL31" s="28">
        <v>4.5151770657672854</v>
      </c>
      <c r="CM31" s="28">
        <v>782.22889600023166</v>
      </c>
      <c r="CN31" s="28">
        <v>1739.7296266946282</v>
      </c>
      <c r="CO31" s="28">
        <v>420.61973018549747</v>
      </c>
      <c r="CP31" s="28">
        <v>1202.8486261857292</v>
      </c>
      <c r="CQ31" s="28">
        <v>2160.3493568801259</v>
      </c>
      <c r="CR31" s="28">
        <v>-1735.2144496288611</v>
      </c>
      <c r="CS31" s="28">
        <v>-532.36582344313183</v>
      </c>
      <c r="CT31" s="28">
        <v>425.13490725126474</v>
      </c>
      <c r="CU31" s="18"/>
    </row>
    <row r="32" spans="1:99" ht="16.5" customHeight="1" x14ac:dyDescent="0.15">
      <c r="A32" s="5" t="s">
        <v>55</v>
      </c>
      <c r="B32" s="15" t="s">
        <v>197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6.3752430549010448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6.1866314102494391</v>
      </c>
      <c r="AN32" s="27">
        <v>0</v>
      </c>
      <c r="AO32" s="27">
        <v>0</v>
      </c>
      <c r="AP32" s="27">
        <v>0</v>
      </c>
      <c r="AQ32" s="27">
        <v>49.827241194042585</v>
      </c>
      <c r="AR32" s="27">
        <v>22.726192028380773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0.20388311491407449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0.27681830201271063</v>
      </c>
      <c r="BM32" s="27">
        <v>15.880302626316487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0.22097290365142272</v>
      </c>
      <c r="BV32" s="27">
        <v>45.585987939158684</v>
      </c>
      <c r="BW32" s="27">
        <v>0</v>
      </c>
      <c r="BX32" s="27">
        <v>0.8224303084382425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148.10570288206549</v>
      </c>
      <c r="CF32" s="28">
        <v>37.176841482518128</v>
      </c>
      <c r="CG32" s="28">
        <v>1794.459808851587</v>
      </c>
      <c r="CH32" s="28">
        <v>0</v>
      </c>
      <c r="CI32" s="28">
        <v>0</v>
      </c>
      <c r="CJ32" s="28">
        <v>5.5749077775511804</v>
      </c>
      <c r="CK32" s="28">
        <v>149.08851018594461</v>
      </c>
      <c r="CL32" s="28">
        <v>-8.4106239460371004</v>
      </c>
      <c r="CM32" s="28">
        <v>1977.889444351564</v>
      </c>
      <c r="CN32" s="28">
        <v>2125.9951472336293</v>
      </c>
      <c r="CO32" s="28">
        <v>70.073777403035407</v>
      </c>
      <c r="CP32" s="28">
        <v>2047.9632217545993</v>
      </c>
      <c r="CQ32" s="28">
        <v>2196.0689246366646</v>
      </c>
      <c r="CR32" s="28">
        <v>-2122.6751640970356</v>
      </c>
      <c r="CS32" s="28">
        <v>-74.711942342436259</v>
      </c>
      <c r="CT32" s="28">
        <v>73.393760539629</v>
      </c>
      <c r="CU32" s="18"/>
    </row>
    <row r="33" spans="1:99" ht="16.5" customHeight="1" x14ac:dyDescent="0.15">
      <c r="A33" s="5" t="s">
        <v>56</v>
      </c>
      <c r="B33" s="15" t="s">
        <v>198</v>
      </c>
      <c r="C33" s="27">
        <v>0</v>
      </c>
      <c r="D33" s="27">
        <v>0</v>
      </c>
      <c r="E33" s="27">
        <v>0</v>
      </c>
      <c r="F33" s="27">
        <v>0.17373793119331754</v>
      </c>
      <c r="G33" s="27">
        <v>7.3763666187908652E-2</v>
      </c>
      <c r="H33" s="27">
        <v>0</v>
      </c>
      <c r="I33" s="27">
        <v>8.3676223066115787E-2</v>
      </c>
      <c r="J33" s="27">
        <v>0</v>
      </c>
      <c r="K33" s="27">
        <v>0</v>
      </c>
      <c r="L33" s="27">
        <v>0</v>
      </c>
      <c r="M33" s="27">
        <v>0.15795984391284323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0.18971814404078929</v>
      </c>
      <c r="Y33" s="27">
        <v>0.28032247652131137</v>
      </c>
      <c r="Z33" s="27">
        <v>1.512970950651032</v>
      </c>
      <c r="AA33" s="27">
        <v>0</v>
      </c>
      <c r="AB33" s="27">
        <v>0</v>
      </c>
      <c r="AC33" s="27">
        <v>0</v>
      </c>
      <c r="AD33" s="27">
        <v>0.40433586609227751</v>
      </c>
      <c r="AE33" s="27">
        <v>0</v>
      </c>
      <c r="AF33" s="27">
        <v>0</v>
      </c>
      <c r="AG33" s="27">
        <v>13.370022303829506</v>
      </c>
      <c r="AH33" s="27">
        <v>0</v>
      </c>
      <c r="AI33" s="27">
        <v>0.15922118590762124</v>
      </c>
      <c r="AJ33" s="27">
        <v>5.5464369024483453</v>
      </c>
      <c r="AK33" s="27">
        <v>0</v>
      </c>
      <c r="AL33" s="27">
        <v>0.55265498044852668</v>
      </c>
      <c r="AM33" s="27">
        <v>16.310210081566701</v>
      </c>
      <c r="AN33" s="27">
        <v>0.21189882274639424</v>
      </c>
      <c r="AO33" s="27">
        <v>0.21255896039258257</v>
      </c>
      <c r="AP33" s="27">
        <v>0</v>
      </c>
      <c r="AQ33" s="27">
        <v>13.233794441878516</v>
      </c>
      <c r="AR33" s="27">
        <v>20.234285007724985</v>
      </c>
      <c r="AS33" s="27">
        <v>1.8009202817628591</v>
      </c>
      <c r="AT33" s="27">
        <v>67.055394702315226</v>
      </c>
      <c r="AU33" s="27">
        <v>19.298820102324708</v>
      </c>
      <c r="AV33" s="27">
        <v>0.19058337677655435</v>
      </c>
      <c r="AW33" s="27">
        <v>0.20353628749361208</v>
      </c>
      <c r="AX33" s="27">
        <v>9.5388086422869129</v>
      </c>
      <c r="AY33" s="27">
        <v>1.4580634070842435</v>
      </c>
      <c r="AZ33" s="27">
        <v>0.37569072803529974</v>
      </c>
      <c r="BA33" s="27">
        <v>0.32229809076718446</v>
      </c>
      <c r="BB33" s="27">
        <v>0</v>
      </c>
      <c r="BC33" s="27">
        <v>0.13546269962809013</v>
      </c>
      <c r="BD33" s="27">
        <v>1.0873766128750639</v>
      </c>
      <c r="BE33" s="27">
        <v>0</v>
      </c>
      <c r="BF33" s="27">
        <v>0</v>
      </c>
      <c r="BG33" s="27">
        <v>0.14033836119037912</v>
      </c>
      <c r="BH33" s="27">
        <v>0</v>
      </c>
      <c r="BI33" s="27">
        <v>3.6454751311166322E-2</v>
      </c>
      <c r="BJ33" s="27">
        <v>0.25418706228267551</v>
      </c>
      <c r="BK33" s="27">
        <v>0</v>
      </c>
      <c r="BL33" s="27">
        <v>0.11863641514830456</v>
      </c>
      <c r="BM33" s="27">
        <v>52.545118984135435</v>
      </c>
      <c r="BN33" s="27">
        <v>1.5605140611947965E-2</v>
      </c>
      <c r="BO33" s="27">
        <v>9.9154936364238694E-2</v>
      </c>
      <c r="BP33" s="27">
        <v>0.94431486505295814</v>
      </c>
      <c r="BQ33" s="27">
        <v>0.19853939844446075</v>
      </c>
      <c r="BR33" s="27">
        <v>0.10071863975856353</v>
      </c>
      <c r="BS33" s="27">
        <v>0.62293823860198494</v>
      </c>
      <c r="BT33" s="27">
        <v>4.0641292549689498E-2</v>
      </c>
      <c r="BU33" s="27">
        <v>0.22097290365142272</v>
      </c>
      <c r="BV33" s="27">
        <v>40.511480932944352</v>
      </c>
      <c r="BW33" s="27">
        <v>3.1028433904106496</v>
      </c>
      <c r="BX33" s="27">
        <v>2.7757022909790683</v>
      </c>
      <c r="BY33" s="27">
        <v>1.3135610784688512</v>
      </c>
      <c r="BZ33" s="27">
        <v>0.19013501069331487</v>
      </c>
      <c r="CA33" s="27">
        <v>0.24370193049202271</v>
      </c>
      <c r="CB33" s="27">
        <v>7.5830315994011743E-2</v>
      </c>
      <c r="CC33" s="27">
        <v>0</v>
      </c>
      <c r="CD33" s="27">
        <v>0.27712380417031762</v>
      </c>
      <c r="CE33" s="27">
        <v>278.00252246321429</v>
      </c>
      <c r="CF33" s="28">
        <v>764.58673076375192</v>
      </c>
      <c r="CG33" s="28">
        <v>2261.4120957703212</v>
      </c>
      <c r="CH33" s="28">
        <v>0</v>
      </c>
      <c r="CI33" s="28">
        <v>0</v>
      </c>
      <c r="CJ33" s="28">
        <v>197.79772794751591</v>
      </c>
      <c r="CK33" s="28">
        <v>884.15457911979775</v>
      </c>
      <c r="CL33" s="28">
        <v>-17.504826254826256</v>
      </c>
      <c r="CM33" s="28">
        <v>4090.4463073465604</v>
      </c>
      <c r="CN33" s="28">
        <v>4368.4488298097749</v>
      </c>
      <c r="CO33" s="28">
        <v>1115.1640926640925</v>
      </c>
      <c r="CP33" s="28">
        <v>5205.6104000106534</v>
      </c>
      <c r="CQ33" s="28">
        <v>5483.612922473867</v>
      </c>
      <c r="CR33" s="28">
        <v>-4338.5839649449099</v>
      </c>
      <c r="CS33" s="28">
        <v>867.0264350657435</v>
      </c>
      <c r="CT33" s="28">
        <v>1145.0289575289576</v>
      </c>
      <c r="CU33" s="18"/>
    </row>
    <row r="34" spans="1:99" ht="16.5" customHeight="1" x14ac:dyDescent="0.15">
      <c r="A34" s="5" t="s">
        <v>57</v>
      </c>
      <c r="B34" s="15" t="s">
        <v>58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19.668622358463416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6.4278953383795703E-2</v>
      </c>
      <c r="AH34" s="27">
        <v>18.293698636386971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13.532018683238196</v>
      </c>
      <c r="BW34" s="27">
        <v>0.59416150029140091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52.15278013176377</v>
      </c>
      <c r="CF34" s="28">
        <v>0</v>
      </c>
      <c r="CG34" s="28">
        <v>734.93727285601688</v>
      </c>
      <c r="CH34" s="28">
        <v>0</v>
      </c>
      <c r="CI34" s="28">
        <v>0</v>
      </c>
      <c r="CJ34" s="28">
        <v>437.6302605377677</v>
      </c>
      <c r="CK34" s="28">
        <v>1344.0480924839262</v>
      </c>
      <c r="CL34" s="28">
        <v>-4.6428571428571432</v>
      </c>
      <c r="CM34" s="28">
        <v>2511.9727687348536</v>
      </c>
      <c r="CN34" s="28">
        <v>2564.1255488666175</v>
      </c>
      <c r="CO34" s="28">
        <v>260.18822393822393</v>
      </c>
      <c r="CP34" s="28">
        <v>2772.1609926730775</v>
      </c>
      <c r="CQ34" s="28">
        <v>2824.3137728048414</v>
      </c>
      <c r="CR34" s="28">
        <v>-2543.4209156619841</v>
      </c>
      <c r="CS34" s="28">
        <v>228.74007701109349</v>
      </c>
      <c r="CT34" s="28">
        <v>280.89285714285717</v>
      </c>
      <c r="CU34" s="18"/>
    </row>
    <row r="35" spans="1:99" ht="16.5" customHeight="1" x14ac:dyDescent="0.15">
      <c r="A35" s="5" t="s">
        <v>59</v>
      </c>
      <c r="B35" s="15" t="s">
        <v>60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0.18971814404078929</v>
      </c>
      <c r="Y35" s="27">
        <v>0.28032247652131137</v>
      </c>
      <c r="Z35" s="27">
        <v>26.287870267561683</v>
      </c>
      <c r="AA35" s="27">
        <v>3.4201400861007394</v>
      </c>
      <c r="AB35" s="27">
        <v>14.38048187690306</v>
      </c>
      <c r="AC35" s="27">
        <v>12.76528903102024</v>
      </c>
      <c r="AD35" s="27">
        <v>65.727041343666897</v>
      </c>
      <c r="AE35" s="27">
        <v>3.1604998686239156</v>
      </c>
      <c r="AF35" s="27">
        <v>4.4489106210460534</v>
      </c>
      <c r="AG35" s="27">
        <v>117.11625306527577</v>
      </c>
      <c r="AH35" s="27">
        <v>40.080985554028395</v>
      </c>
      <c r="AI35" s="27">
        <v>436.42527057278983</v>
      </c>
      <c r="AJ35" s="27">
        <v>1781.1985938148398</v>
      </c>
      <c r="AK35" s="27">
        <v>129.95552700057118</v>
      </c>
      <c r="AL35" s="27">
        <v>0</v>
      </c>
      <c r="AM35" s="27">
        <v>1.6872631118862105</v>
      </c>
      <c r="AN35" s="27">
        <v>337.4488752236328</v>
      </c>
      <c r="AO35" s="27">
        <v>4.7188089207153334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2.9746480909271608E-2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47.362065391333687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3026.683662851467</v>
      </c>
      <c r="CF35" s="28">
        <v>0</v>
      </c>
      <c r="CG35" s="28">
        <v>1.2513666728393213</v>
      </c>
      <c r="CH35" s="28">
        <v>0</v>
      </c>
      <c r="CI35" s="28">
        <v>0</v>
      </c>
      <c r="CJ35" s="28">
        <v>0</v>
      </c>
      <c r="CK35" s="28">
        <v>0</v>
      </c>
      <c r="CL35" s="28">
        <v>32.354633939906897</v>
      </c>
      <c r="CM35" s="28">
        <v>33.606000612746222</v>
      </c>
      <c r="CN35" s="28">
        <v>3060.2896634642134</v>
      </c>
      <c r="CO35" s="28">
        <v>6026.8275920440119</v>
      </c>
      <c r="CP35" s="28">
        <v>6060.4335926567583</v>
      </c>
      <c r="CQ35" s="28">
        <v>9087.1172555082248</v>
      </c>
      <c r="CR35" s="28">
        <v>-2982.2818767524059</v>
      </c>
      <c r="CS35" s="28">
        <v>3078.1517159043524</v>
      </c>
      <c r="CT35" s="28">
        <v>6104.835378755819</v>
      </c>
      <c r="CU35" s="18"/>
    </row>
    <row r="36" spans="1:99" ht="16.5" customHeight="1" x14ac:dyDescent="0.15">
      <c r="A36" s="5" t="s">
        <v>61</v>
      </c>
      <c r="B36" s="15" t="s">
        <v>199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3.4035338525207424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0.50591505077543808</v>
      </c>
      <c r="Y36" s="27">
        <v>3.363869718255736</v>
      </c>
      <c r="Z36" s="27">
        <v>105.90796654557225</v>
      </c>
      <c r="AA36" s="27">
        <v>2.4701011732949789</v>
      </c>
      <c r="AB36" s="27">
        <v>24.146331509725286</v>
      </c>
      <c r="AC36" s="27">
        <v>15.933652135841808</v>
      </c>
      <c r="AD36" s="27">
        <v>141.87696279104583</v>
      </c>
      <c r="AE36" s="27">
        <v>2.4168528407124059</v>
      </c>
      <c r="AF36" s="27">
        <v>4.8616961425864096</v>
      </c>
      <c r="AG36" s="27">
        <v>249.46661808251116</v>
      </c>
      <c r="AH36" s="27">
        <v>69.617686477361516</v>
      </c>
      <c r="AI36" s="27">
        <v>1184.8709917958815</v>
      </c>
      <c r="AJ36" s="27">
        <v>5415.8051075935382</v>
      </c>
      <c r="AK36" s="27">
        <v>118.84821700052237</v>
      </c>
      <c r="AL36" s="27">
        <v>0</v>
      </c>
      <c r="AM36" s="27">
        <v>2.249684149181614</v>
      </c>
      <c r="AN36" s="27">
        <v>755.73715132501491</v>
      </c>
      <c r="AO36" s="27">
        <v>2.9758254454961559</v>
      </c>
      <c r="AP36" s="27">
        <v>0</v>
      </c>
      <c r="AQ36" s="27">
        <v>5.8148490729466191</v>
      </c>
      <c r="AR36" s="27">
        <v>3.1896409864394073</v>
      </c>
      <c r="AS36" s="27">
        <v>0</v>
      </c>
      <c r="AT36" s="27">
        <v>0</v>
      </c>
      <c r="AU36" s="27">
        <v>0</v>
      </c>
      <c r="AV36" s="27">
        <v>0.28587506516483152</v>
      </c>
      <c r="AW36" s="27">
        <v>0</v>
      </c>
      <c r="AX36" s="27">
        <v>3.3134808967944012</v>
      </c>
      <c r="AY36" s="27">
        <v>1.3669344441414779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0.14033836119037912</v>
      </c>
      <c r="BH36" s="27">
        <v>1.8756241029915066</v>
      </c>
      <c r="BI36" s="27">
        <v>0.90407783251692475</v>
      </c>
      <c r="BJ36" s="27">
        <v>1.8156218734476823</v>
      </c>
      <c r="BK36" s="27">
        <v>0.2225232198142415</v>
      </c>
      <c r="BL36" s="27">
        <v>2.2540918878177862</v>
      </c>
      <c r="BM36" s="27">
        <v>93.180010998533504</v>
      </c>
      <c r="BN36" s="27">
        <v>3.1210281223895929E-2</v>
      </c>
      <c r="BO36" s="27">
        <v>4.154591833661601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283.91866699769139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11.398631624336952</v>
      </c>
      <c r="CD36" s="27">
        <v>0</v>
      </c>
      <c r="CE36" s="27">
        <v>8518.3243331085523</v>
      </c>
      <c r="CF36" s="28">
        <v>1.8673299374780798</v>
      </c>
      <c r="CG36" s="28">
        <v>194.82816506359899</v>
      </c>
      <c r="CH36" s="28">
        <v>0</v>
      </c>
      <c r="CI36" s="28">
        <v>0</v>
      </c>
      <c r="CJ36" s="28">
        <v>0</v>
      </c>
      <c r="CK36" s="28">
        <v>0</v>
      </c>
      <c r="CL36" s="28">
        <v>-43.666017774016083</v>
      </c>
      <c r="CM36" s="28">
        <v>153.02947722706097</v>
      </c>
      <c r="CN36" s="28">
        <v>8671.3538103356132</v>
      </c>
      <c r="CO36" s="28">
        <v>17641.020228523066</v>
      </c>
      <c r="CP36" s="28">
        <v>17794.049705750127</v>
      </c>
      <c r="CQ36" s="28">
        <v>26312.374038858681</v>
      </c>
      <c r="CR36" s="28">
        <v>-5461.0098408053564</v>
      </c>
      <c r="CS36" s="28">
        <v>12333.039864944771</v>
      </c>
      <c r="CT36" s="28">
        <v>20851.364198053325</v>
      </c>
      <c r="CU36" s="18"/>
    </row>
    <row r="37" spans="1:99" ht="16.5" customHeight="1" x14ac:dyDescent="0.15">
      <c r="A37" s="5" t="s">
        <v>62</v>
      </c>
      <c r="B37" s="15" t="s">
        <v>200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0.18912136883137901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7844.53768753448</v>
      </c>
      <c r="AL37" s="27">
        <v>0</v>
      </c>
      <c r="AM37" s="27">
        <v>61.866314102494393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1.7417923605719445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1303.8100001299999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9212.1449154963775</v>
      </c>
      <c r="CF37" s="28">
        <v>0</v>
      </c>
      <c r="CG37" s="28">
        <v>9.5296385085456041</v>
      </c>
      <c r="CH37" s="28">
        <v>0</v>
      </c>
      <c r="CI37" s="28">
        <v>0</v>
      </c>
      <c r="CJ37" s="28">
        <v>0</v>
      </c>
      <c r="CK37" s="28">
        <v>15.173157635470398</v>
      </c>
      <c r="CL37" s="28">
        <v>70.223337515683809</v>
      </c>
      <c r="CM37" s="28">
        <v>94.926133659699815</v>
      </c>
      <c r="CN37" s="28">
        <v>9307.0710491560767</v>
      </c>
      <c r="CO37" s="28">
        <v>17849.495608531994</v>
      </c>
      <c r="CP37" s="28">
        <v>17944.421742191695</v>
      </c>
      <c r="CQ37" s="28">
        <v>27156.566657688069</v>
      </c>
      <c r="CR37" s="28">
        <v>-9124.0647756303551</v>
      </c>
      <c r="CS37" s="28">
        <v>8820.3569665613395</v>
      </c>
      <c r="CT37" s="28">
        <v>18032.501882057713</v>
      </c>
      <c r="CU37" s="18"/>
    </row>
    <row r="38" spans="1:99" ht="16.5" customHeight="1" x14ac:dyDescent="0.15">
      <c r="A38" s="5" t="s">
        <v>63</v>
      </c>
      <c r="B38" s="15" t="s">
        <v>64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14.369029491661694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0.84203016714227463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94.814748033595492</v>
      </c>
      <c r="BN38" s="27">
        <v>7.802570305973984E-2</v>
      </c>
      <c r="BO38" s="27">
        <v>9.9154936364238676E-3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0.10280378855478031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110.21655267765041</v>
      </c>
      <c r="CF38" s="28">
        <v>0</v>
      </c>
      <c r="CG38" s="28">
        <v>8.3745308105400742</v>
      </c>
      <c r="CH38" s="28">
        <v>0</v>
      </c>
      <c r="CI38" s="28">
        <v>0</v>
      </c>
      <c r="CJ38" s="28">
        <v>0.66898893330614173</v>
      </c>
      <c r="CK38" s="28">
        <v>5.090349658351359</v>
      </c>
      <c r="CL38" s="28">
        <v>1.5959849435382685</v>
      </c>
      <c r="CM38" s="28">
        <v>15.729854345735845</v>
      </c>
      <c r="CN38" s="28">
        <v>125.94640702338626</v>
      </c>
      <c r="CO38" s="28">
        <v>51.603513174404007</v>
      </c>
      <c r="CP38" s="28">
        <v>67.333367520139859</v>
      </c>
      <c r="CQ38" s="28">
        <v>177.54992019779027</v>
      </c>
      <c r="CR38" s="28">
        <v>-97.218678039697437</v>
      </c>
      <c r="CS38" s="28">
        <v>-29.885310519557578</v>
      </c>
      <c r="CT38" s="28">
        <v>80.331242158092834</v>
      </c>
      <c r="CU38" s="18"/>
    </row>
    <row r="39" spans="1:99" ht="16.5" customHeight="1" x14ac:dyDescent="0.15">
      <c r="A39" s="5" t="s">
        <v>65</v>
      </c>
      <c r="B39" s="15" t="s">
        <v>66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375.69725291332958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103.58381098227956</v>
      </c>
      <c r="BD39" s="27">
        <v>0</v>
      </c>
      <c r="BE39" s="27">
        <v>0</v>
      </c>
      <c r="BF39" s="27">
        <v>0</v>
      </c>
      <c r="BG39" s="27">
        <v>1.9647370566653077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386.0314741367817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30.531617154056175</v>
      </c>
      <c r="BW39" s="27">
        <v>6.6017944476822327E-2</v>
      </c>
      <c r="BX39" s="27">
        <v>0</v>
      </c>
      <c r="BY39" s="27">
        <v>0</v>
      </c>
      <c r="BZ39" s="27">
        <v>0</v>
      </c>
      <c r="CA39" s="27">
        <v>0</v>
      </c>
      <c r="CB39" s="27">
        <v>1.2891153718981996</v>
      </c>
      <c r="CC39" s="27">
        <v>0</v>
      </c>
      <c r="CD39" s="27">
        <v>0</v>
      </c>
      <c r="CE39" s="27">
        <v>899.1640255594873</v>
      </c>
      <c r="CF39" s="28">
        <v>0</v>
      </c>
      <c r="CG39" s="28">
        <v>73.638115747852382</v>
      </c>
      <c r="CH39" s="28">
        <v>0</v>
      </c>
      <c r="CI39" s="28">
        <v>0</v>
      </c>
      <c r="CJ39" s="28">
        <v>70.912826930451018</v>
      </c>
      <c r="CK39" s="28">
        <v>573.93692397911582</v>
      </c>
      <c r="CL39" s="28">
        <v>3.1919698870765369</v>
      </c>
      <c r="CM39" s="28">
        <v>721.67983654449574</v>
      </c>
      <c r="CN39" s="28">
        <v>1620.8438621039832</v>
      </c>
      <c r="CO39" s="28">
        <v>507.52321204516932</v>
      </c>
      <c r="CP39" s="28">
        <v>1229.2030485896651</v>
      </c>
      <c r="CQ39" s="28">
        <v>2128.3670741491524</v>
      </c>
      <c r="CR39" s="28">
        <v>-291.38840413660546</v>
      </c>
      <c r="CS39" s="28">
        <v>937.8146444530596</v>
      </c>
      <c r="CT39" s="28">
        <v>1836.9786700125469</v>
      </c>
      <c r="CU39" s="18"/>
    </row>
    <row r="40" spans="1:99" ht="16.5" customHeight="1" x14ac:dyDescent="0.15">
      <c r="A40" s="5" t="s">
        <v>67</v>
      </c>
      <c r="B40" s="15" t="s">
        <v>68</v>
      </c>
      <c r="C40" s="27">
        <v>0.13661936734659028</v>
      </c>
      <c r="D40" s="27">
        <v>0</v>
      </c>
      <c r="E40" s="27">
        <v>0</v>
      </c>
      <c r="F40" s="27">
        <v>10.598013802792369</v>
      </c>
      <c r="G40" s="27">
        <v>0.1475273323758173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0.15795984391284323</v>
      </c>
      <c r="N40" s="27">
        <v>0</v>
      </c>
      <c r="O40" s="27">
        <v>0</v>
      </c>
      <c r="P40" s="27">
        <v>0.14751191189194715</v>
      </c>
      <c r="Q40" s="27">
        <v>0</v>
      </c>
      <c r="R40" s="27">
        <v>0</v>
      </c>
      <c r="S40" s="27">
        <v>1.2914764642719236</v>
      </c>
      <c r="T40" s="27">
        <v>0</v>
      </c>
      <c r="U40" s="27">
        <v>0</v>
      </c>
      <c r="V40" s="27">
        <v>0</v>
      </c>
      <c r="W40" s="27">
        <v>0</v>
      </c>
      <c r="X40" s="27">
        <v>0.12647876269385952</v>
      </c>
      <c r="Y40" s="27">
        <v>2.6630635269524583</v>
      </c>
      <c r="Z40" s="27">
        <v>79.80921764684193</v>
      </c>
      <c r="AA40" s="27">
        <v>0.19000778256115222</v>
      </c>
      <c r="AB40" s="27">
        <v>0.53658514466056184</v>
      </c>
      <c r="AC40" s="27">
        <v>0.82652950560562699</v>
      </c>
      <c r="AD40" s="27">
        <v>0.7637455248409688</v>
      </c>
      <c r="AE40" s="27">
        <v>0</v>
      </c>
      <c r="AF40" s="27">
        <v>0</v>
      </c>
      <c r="AG40" s="27">
        <v>2.571158135351828</v>
      </c>
      <c r="AH40" s="27">
        <v>0</v>
      </c>
      <c r="AI40" s="27">
        <v>0.47766355772286362</v>
      </c>
      <c r="AJ40" s="27">
        <v>12.836039688523313</v>
      </c>
      <c r="AK40" s="27">
        <v>11.662675500051259</v>
      </c>
      <c r="AL40" s="27">
        <v>0</v>
      </c>
      <c r="AM40" s="27">
        <v>0</v>
      </c>
      <c r="AN40" s="27">
        <v>106.37320901868989</v>
      </c>
      <c r="AO40" s="27">
        <v>0.59516508909923116</v>
      </c>
      <c r="AP40" s="27">
        <v>0</v>
      </c>
      <c r="AQ40" s="27">
        <v>0.80204814799263724</v>
      </c>
      <c r="AR40" s="27">
        <v>3.2893172672656386</v>
      </c>
      <c r="AS40" s="27">
        <v>0</v>
      </c>
      <c r="AT40" s="27">
        <v>2.173091494982438</v>
      </c>
      <c r="AU40" s="27">
        <v>0</v>
      </c>
      <c r="AV40" s="27">
        <v>0</v>
      </c>
      <c r="AW40" s="27">
        <v>0.20353628749361208</v>
      </c>
      <c r="AX40" s="27">
        <v>84.0419245641489</v>
      </c>
      <c r="AY40" s="27">
        <v>1.6403213329697734</v>
      </c>
      <c r="AZ40" s="27">
        <v>7.5138145607059934E-2</v>
      </c>
      <c r="BA40" s="27">
        <v>6.4459618153436885E-2</v>
      </c>
      <c r="BB40" s="27">
        <v>0</v>
      </c>
      <c r="BC40" s="27">
        <v>0</v>
      </c>
      <c r="BD40" s="27">
        <v>0.13592207660938299</v>
      </c>
      <c r="BE40" s="27">
        <v>0</v>
      </c>
      <c r="BF40" s="27">
        <v>0</v>
      </c>
      <c r="BG40" s="27">
        <v>0.5613534447615165</v>
      </c>
      <c r="BH40" s="27">
        <v>0.17863086695157204</v>
      </c>
      <c r="BI40" s="27">
        <v>1.4581900524466529E-2</v>
      </c>
      <c r="BJ40" s="27">
        <v>0.58099899950325828</v>
      </c>
      <c r="BK40" s="27">
        <v>0</v>
      </c>
      <c r="BL40" s="27">
        <v>0.71181849088982718</v>
      </c>
      <c r="BM40" s="27">
        <v>31.643838321557119</v>
      </c>
      <c r="BN40" s="27">
        <v>1.5605140611947965E-2</v>
      </c>
      <c r="BO40" s="27">
        <v>9.9154936364238676E-3</v>
      </c>
      <c r="BP40" s="27">
        <v>501.7009975902788</v>
      </c>
      <c r="BQ40" s="27">
        <v>16.677309469334702</v>
      </c>
      <c r="BR40" s="27">
        <v>28.604093691432045</v>
      </c>
      <c r="BS40" s="27">
        <v>0.15573455965049623</v>
      </c>
      <c r="BT40" s="27">
        <v>1.3547097516563165E-2</v>
      </c>
      <c r="BU40" s="27">
        <v>0.22097290365142272</v>
      </c>
      <c r="BV40" s="27">
        <v>18.014499872060846</v>
      </c>
      <c r="BW40" s="27">
        <v>1.6504486119205584</v>
      </c>
      <c r="BX40" s="27">
        <v>5.0373856391842349</v>
      </c>
      <c r="BY40" s="27">
        <v>0.28147737395761091</v>
      </c>
      <c r="BZ40" s="27">
        <v>0.38027002138662974</v>
      </c>
      <c r="CA40" s="27">
        <v>0.24370193049202271</v>
      </c>
      <c r="CB40" s="27">
        <v>4.2464976956646572</v>
      </c>
      <c r="CC40" s="27">
        <v>0</v>
      </c>
      <c r="CD40" s="27">
        <v>0.27712380417031762</v>
      </c>
      <c r="CE40" s="27">
        <v>935.55720946054612</v>
      </c>
      <c r="CF40" s="28">
        <v>9.9308001220425144</v>
      </c>
      <c r="CG40" s="28">
        <v>733.87842413284511</v>
      </c>
      <c r="CH40" s="28">
        <v>6.5409781604208836E-2</v>
      </c>
      <c r="CI40" s="28">
        <v>0</v>
      </c>
      <c r="CJ40" s="28">
        <v>233.92313034604757</v>
      </c>
      <c r="CK40" s="28">
        <v>1017.1889096140188</v>
      </c>
      <c r="CL40" s="28">
        <v>3.498949894989499</v>
      </c>
      <c r="CM40" s="28">
        <v>1998.4856238915477</v>
      </c>
      <c r="CN40" s="28">
        <v>2934.042833352094</v>
      </c>
      <c r="CO40" s="28">
        <v>5850.5529552955295</v>
      </c>
      <c r="CP40" s="28">
        <v>7849.0385791870776</v>
      </c>
      <c r="CQ40" s="28">
        <v>8784.5957886476244</v>
      </c>
      <c r="CR40" s="28">
        <v>-2695.3938684556051</v>
      </c>
      <c r="CS40" s="28">
        <v>5153.6447107314725</v>
      </c>
      <c r="CT40" s="28">
        <v>6089.2019201920193</v>
      </c>
      <c r="CU40" s="18"/>
    </row>
    <row r="41" spans="1:99" ht="16.5" customHeight="1" x14ac:dyDescent="0.15">
      <c r="A41" s="5" t="s">
        <v>69</v>
      </c>
      <c r="B41" s="15" t="s">
        <v>70</v>
      </c>
      <c r="C41" s="27">
        <v>0.68309683673295141</v>
      </c>
      <c r="D41" s="27">
        <v>1.9062111281576473</v>
      </c>
      <c r="E41" s="27">
        <v>0</v>
      </c>
      <c r="F41" s="27">
        <v>0.86868965596658765</v>
      </c>
      <c r="G41" s="27">
        <v>0.95892766044281241</v>
      </c>
      <c r="H41" s="27">
        <v>1.9164006439114896</v>
      </c>
      <c r="I41" s="27">
        <v>3.9327824841074426</v>
      </c>
      <c r="J41" s="27">
        <v>0.5149381665903292</v>
      </c>
      <c r="K41" s="27">
        <v>0</v>
      </c>
      <c r="L41" s="27">
        <v>0</v>
      </c>
      <c r="M41" s="27">
        <v>220.03806257059063</v>
      </c>
      <c r="N41" s="27">
        <v>1.5898121643927206</v>
      </c>
      <c r="O41" s="27">
        <v>7.8843958744325198</v>
      </c>
      <c r="P41" s="27">
        <v>0.39336509837852573</v>
      </c>
      <c r="Q41" s="27">
        <v>0</v>
      </c>
      <c r="R41" s="27">
        <v>0</v>
      </c>
      <c r="S41" s="27">
        <v>1.9372146964078856</v>
      </c>
      <c r="T41" s="27">
        <v>7.450977111653307</v>
      </c>
      <c r="U41" s="27">
        <v>4.4001038649755309</v>
      </c>
      <c r="V41" s="27">
        <v>0</v>
      </c>
      <c r="W41" s="27">
        <v>2.1995832665491273</v>
      </c>
      <c r="X41" s="27">
        <v>3.0354903046526287</v>
      </c>
      <c r="Y41" s="27">
        <v>3.363869718255736</v>
      </c>
      <c r="Z41" s="27">
        <v>0.75648547532551602</v>
      </c>
      <c r="AA41" s="27">
        <v>0</v>
      </c>
      <c r="AB41" s="27">
        <v>0</v>
      </c>
      <c r="AC41" s="27">
        <v>9.1836611733958559E-2</v>
      </c>
      <c r="AD41" s="27">
        <v>4.4926207343586391E-2</v>
      </c>
      <c r="AE41" s="27">
        <v>0.13943381773340804</v>
      </c>
      <c r="AF41" s="27">
        <v>0</v>
      </c>
      <c r="AG41" s="27">
        <v>1.1570211609083227</v>
      </c>
      <c r="AH41" s="27">
        <v>0</v>
      </c>
      <c r="AI41" s="27">
        <v>0.42458982908698994</v>
      </c>
      <c r="AJ41" s="27">
        <v>2.4298675953583224</v>
      </c>
      <c r="AK41" s="27">
        <v>4.4429240000195271</v>
      </c>
      <c r="AL41" s="27">
        <v>0</v>
      </c>
      <c r="AM41" s="27">
        <v>0</v>
      </c>
      <c r="AN41" s="27">
        <v>6.3569646823918262</v>
      </c>
      <c r="AO41" s="27">
        <v>32.52152094006513</v>
      </c>
      <c r="AP41" s="27">
        <v>0</v>
      </c>
      <c r="AQ41" s="27">
        <v>26.968868976252423</v>
      </c>
      <c r="AR41" s="27">
        <v>6.4789582537050459</v>
      </c>
      <c r="AS41" s="27">
        <v>60.931136199643397</v>
      </c>
      <c r="AT41" s="27">
        <v>69.642408386818119</v>
      </c>
      <c r="AU41" s="27">
        <v>21.685233340784215</v>
      </c>
      <c r="AV41" s="27">
        <v>1.9058337677655435</v>
      </c>
      <c r="AW41" s="27">
        <v>2.3745900207588075</v>
      </c>
      <c r="AX41" s="27">
        <v>90.668886357737705</v>
      </c>
      <c r="AY41" s="27">
        <v>2.0048371847408344</v>
      </c>
      <c r="AZ41" s="27">
        <v>0</v>
      </c>
      <c r="BA41" s="27">
        <v>0</v>
      </c>
      <c r="BB41" s="27">
        <v>0</v>
      </c>
      <c r="BC41" s="27">
        <v>4.5154233209363369E-2</v>
      </c>
      <c r="BD41" s="27">
        <v>1.7669869959219791</v>
      </c>
      <c r="BE41" s="27">
        <v>0.13398402773630347</v>
      </c>
      <c r="BF41" s="27">
        <v>0</v>
      </c>
      <c r="BG41" s="27">
        <v>0.28067672238075825</v>
      </c>
      <c r="BH41" s="27">
        <v>8.663597047151244</v>
      </c>
      <c r="BI41" s="27">
        <v>0.56140317019196129</v>
      </c>
      <c r="BJ41" s="27">
        <v>3.6312437468953647</v>
      </c>
      <c r="BK41" s="27">
        <v>0.445046439628483</v>
      </c>
      <c r="BL41" s="27">
        <v>5.5759115119703138</v>
      </c>
      <c r="BM41" s="27">
        <v>357.89064374750023</v>
      </c>
      <c r="BN41" s="27">
        <v>4.3928470822633523</v>
      </c>
      <c r="BO41" s="27">
        <v>10.074141534606651</v>
      </c>
      <c r="BP41" s="27">
        <v>12.545897492846443</v>
      </c>
      <c r="BQ41" s="27">
        <v>20.747367137446144</v>
      </c>
      <c r="BR41" s="27">
        <v>20.143727951712705</v>
      </c>
      <c r="BS41" s="27">
        <v>23.983122186176423</v>
      </c>
      <c r="BT41" s="27">
        <v>0.50124260811283705</v>
      </c>
      <c r="BU41" s="27">
        <v>14.805184544645325</v>
      </c>
      <c r="BV41" s="27">
        <v>7.1043098087000534</v>
      </c>
      <c r="BW41" s="27">
        <v>68.790698144848847</v>
      </c>
      <c r="BX41" s="27">
        <v>43.383198770117289</v>
      </c>
      <c r="BY41" s="27">
        <v>22.61201570792808</v>
      </c>
      <c r="BZ41" s="27">
        <v>11.313033136252235</v>
      </c>
      <c r="CA41" s="27">
        <v>22.542428570512101</v>
      </c>
      <c r="CB41" s="27">
        <v>26.919762177874173</v>
      </c>
      <c r="CC41" s="27">
        <v>51.116354965884732</v>
      </c>
      <c r="CD41" s="27">
        <v>0.18474920278021173</v>
      </c>
      <c r="CE41" s="27">
        <v>1334.2549727196642</v>
      </c>
      <c r="CF41" s="28">
        <v>93.960647308556105</v>
      </c>
      <c r="CG41" s="28">
        <v>1217.2909957481584</v>
      </c>
      <c r="CH41" s="28">
        <v>0</v>
      </c>
      <c r="CI41" s="28">
        <v>0</v>
      </c>
      <c r="CJ41" s="28">
        <v>207.16357301380188</v>
      </c>
      <c r="CK41" s="28">
        <v>648.7259074210474</v>
      </c>
      <c r="CL41" s="28">
        <v>3.7966537966537969E-2</v>
      </c>
      <c r="CM41" s="28">
        <v>2167.1790900295305</v>
      </c>
      <c r="CN41" s="28">
        <v>3501.4340627491947</v>
      </c>
      <c r="CO41" s="28">
        <v>404.34362934362935</v>
      </c>
      <c r="CP41" s="28">
        <v>2571.5227193731598</v>
      </c>
      <c r="CQ41" s="28">
        <v>3905.7776920928241</v>
      </c>
      <c r="CR41" s="28">
        <v>-3403.8600601751923</v>
      </c>
      <c r="CS41" s="28">
        <v>-832.33734080203249</v>
      </c>
      <c r="CT41" s="28">
        <v>501.91763191763198</v>
      </c>
      <c r="CU41" s="18"/>
    </row>
    <row r="42" spans="1:99" ht="16.5" customHeight="1" x14ac:dyDescent="0.15">
      <c r="A42" s="5" t="s">
        <v>71</v>
      </c>
      <c r="B42" s="15" t="s">
        <v>72</v>
      </c>
      <c r="C42" s="27">
        <v>3.8253422857045281</v>
      </c>
      <c r="D42" s="27">
        <v>1.6338952527065551</v>
      </c>
      <c r="E42" s="27">
        <v>0</v>
      </c>
      <c r="F42" s="27">
        <v>0</v>
      </c>
      <c r="G42" s="27">
        <v>0</v>
      </c>
      <c r="H42" s="27">
        <v>0</v>
      </c>
      <c r="I42" s="27">
        <v>2.3429342458512421</v>
      </c>
      <c r="J42" s="27">
        <v>3.3470980828371397</v>
      </c>
      <c r="K42" s="27">
        <v>8.4813947966486891E-2</v>
      </c>
      <c r="L42" s="27">
        <v>0</v>
      </c>
      <c r="M42" s="27">
        <v>0</v>
      </c>
      <c r="N42" s="27">
        <v>0</v>
      </c>
      <c r="O42" s="27">
        <v>0</v>
      </c>
      <c r="P42" s="27">
        <v>20.799179576764548</v>
      </c>
      <c r="Q42" s="27">
        <v>0</v>
      </c>
      <c r="R42" s="27">
        <v>4.8607396291555709</v>
      </c>
      <c r="S42" s="27">
        <v>135.605028748552</v>
      </c>
      <c r="T42" s="27">
        <v>0</v>
      </c>
      <c r="U42" s="27">
        <v>5.5001298312194145</v>
      </c>
      <c r="V42" s="27">
        <v>2.8612391930835739</v>
      </c>
      <c r="W42" s="27">
        <v>0.82484372495592295</v>
      </c>
      <c r="X42" s="27">
        <v>109.27765096749464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0.68995847226635865</v>
      </c>
      <c r="AJ42" s="27">
        <v>0</v>
      </c>
      <c r="AK42" s="27">
        <v>3.3321930000146462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77.758017724834161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0.56295474791522182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373.30601943132206</v>
      </c>
      <c r="CF42" s="28">
        <v>0</v>
      </c>
      <c r="CG42" s="28">
        <v>22.620859085941579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22.620859085941579</v>
      </c>
      <c r="CN42" s="28">
        <v>395.92687851726362</v>
      </c>
      <c r="CO42" s="28">
        <v>145.4128813559322</v>
      </c>
      <c r="CP42" s="28">
        <v>168.03374044187379</v>
      </c>
      <c r="CQ42" s="28">
        <v>541.33975987319582</v>
      </c>
      <c r="CR42" s="28">
        <v>-310.20484461895853</v>
      </c>
      <c r="CS42" s="28">
        <v>-142.17110417708474</v>
      </c>
      <c r="CT42" s="28">
        <v>231.13491525423728</v>
      </c>
      <c r="CU42" s="18"/>
    </row>
    <row r="43" spans="1:99" ht="16.5" customHeight="1" x14ac:dyDescent="0.15">
      <c r="A43" s="5" t="s">
        <v>73</v>
      </c>
      <c r="B43" s="15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174.71760974845401</v>
      </c>
      <c r="CK43" s="28">
        <v>11235.086935358537</v>
      </c>
      <c r="CL43" s="28">
        <v>0</v>
      </c>
      <c r="CM43" s="28">
        <v>11409.80454510699</v>
      </c>
      <c r="CN43" s="28">
        <v>11409.80454510699</v>
      </c>
      <c r="CO43" s="28">
        <v>1517</v>
      </c>
      <c r="CP43" s="28">
        <v>12926.80454510699</v>
      </c>
      <c r="CQ43" s="28">
        <v>12926.80454510699</v>
      </c>
      <c r="CR43" s="28">
        <v>-1546.3385118128917</v>
      </c>
      <c r="CS43" s="28">
        <v>11380.466033294098</v>
      </c>
      <c r="CT43" s="28">
        <v>11380.466033294098</v>
      </c>
      <c r="CU43" s="18"/>
    </row>
    <row r="44" spans="1:99" ht="16.5" customHeight="1" x14ac:dyDescent="0.15">
      <c r="A44" s="5" t="s">
        <v>75</v>
      </c>
      <c r="B44" s="15" t="s">
        <v>76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1892.5696923230751</v>
      </c>
      <c r="CK44" s="28">
        <v>7477.0384087410612</v>
      </c>
      <c r="CL44" s="28">
        <v>0</v>
      </c>
      <c r="CM44" s="28">
        <v>9369.6081010641356</v>
      </c>
      <c r="CN44" s="28">
        <v>9369.6081010641356</v>
      </c>
      <c r="CO44" s="28">
        <v>797</v>
      </c>
      <c r="CP44" s="28">
        <v>10166.608101064136</v>
      </c>
      <c r="CQ44" s="28">
        <v>10166.608101064136</v>
      </c>
      <c r="CR44" s="28">
        <v>-1034.3950104302021</v>
      </c>
      <c r="CS44" s="28">
        <v>9132.2130906339335</v>
      </c>
      <c r="CT44" s="28">
        <v>9132.2130906339335</v>
      </c>
      <c r="CU44" s="18"/>
    </row>
    <row r="45" spans="1:99" ht="16.5" customHeight="1" x14ac:dyDescent="0.15">
      <c r="A45" s="5" t="s">
        <v>77</v>
      </c>
      <c r="B45" s="15" t="s">
        <v>78</v>
      </c>
      <c r="C45" s="27">
        <v>140.17147089760164</v>
      </c>
      <c r="D45" s="27">
        <v>82.784026137132116</v>
      </c>
      <c r="E45" s="27">
        <v>20.704176196619159</v>
      </c>
      <c r="F45" s="27">
        <v>7.4707310413126535</v>
      </c>
      <c r="G45" s="27">
        <v>3.8357106417712497</v>
      </c>
      <c r="H45" s="27">
        <v>18.890234918556114</v>
      </c>
      <c r="I45" s="27">
        <v>8.2839460835454659</v>
      </c>
      <c r="J45" s="27">
        <v>1.2873454164758229</v>
      </c>
      <c r="K45" s="27">
        <v>0</v>
      </c>
      <c r="L45" s="27">
        <v>4.9125057746812999</v>
      </c>
      <c r="M45" s="27">
        <v>45.334475202986006</v>
      </c>
      <c r="N45" s="27">
        <v>5.2110509832872518</v>
      </c>
      <c r="O45" s="27">
        <v>3.847585186723069</v>
      </c>
      <c r="P45" s="27">
        <v>20.454985115683339</v>
      </c>
      <c r="Q45" s="27">
        <v>6.1263609345373355</v>
      </c>
      <c r="R45" s="27">
        <v>8.5777758161568904</v>
      </c>
      <c r="S45" s="27">
        <v>91.694828963306591</v>
      </c>
      <c r="T45" s="27">
        <v>0.23284303473916584</v>
      </c>
      <c r="U45" s="27">
        <v>12.375292120243678</v>
      </c>
      <c r="V45" s="27">
        <v>29.033162400406852</v>
      </c>
      <c r="W45" s="27">
        <v>13.472447507613406</v>
      </c>
      <c r="X45" s="27">
        <v>70.575149583173612</v>
      </c>
      <c r="Y45" s="27">
        <v>2.3827410504311466</v>
      </c>
      <c r="Z45" s="27">
        <v>54.088711485774397</v>
      </c>
      <c r="AA45" s="27">
        <v>5.7002334768345664</v>
      </c>
      <c r="AB45" s="27">
        <v>0.10731702893211238</v>
      </c>
      <c r="AC45" s="27">
        <v>2.8010166578857354</v>
      </c>
      <c r="AD45" s="27">
        <v>1.3927124276511782</v>
      </c>
      <c r="AE45" s="27">
        <v>1.9985513875121821</v>
      </c>
      <c r="AF45" s="27">
        <v>0.13759517384678516</v>
      </c>
      <c r="AG45" s="27">
        <v>3.5996213894925599</v>
      </c>
      <c r="AH45" s="27">
        <v>0.57167808238709283</v>
      </c>
      <c r="AI45" s="27">
        <v>8.1202804812886829</v>
      </c>
      <c r="AJ45" s="27">
        <v>162.27289680306018</v>
      </c>
      <c r="AK45" s="27">
        <v>22.769985500100081</v>
      </c>
      <c r="AL45" s="27">
        <v>0</v>
      </c>
      <c r="AM45" s="27">
        <v>22.496841491816141</v>
      </c>
      <c r="AN45" s="27">
        <v>25.110010495447714</v>
      </c>
      <c r="AO45" s="27">
        <v>1.1903301781984623</v>
      </c>
      <c r="AP45" s="27">
        <v>0.12379432060291923</v>
      </c>
      <c r="AQ45" s="27">
        <v>14.938146756362869</v>
      </c>
      <c r="AR45" s="27">
        <v>11.562448575842849</v>
      </c>
      <c r="AS45" s="27">
        <v>19.910174226156052</v>
      </c>
      <c r="AT45" s="27">
        <v>105.55015832771842</v>
      </c>
      <c r="AU45" s="27">
        <v>21.581476243459896</v>
      </c>
      <c r="AV45" s="27">
        <v>970.64113792299122</v>
      </c>
      <c r="AW45" s="27">
        <v>16.215057570324429</v>
      </c>
      <c r="AX45" s="27">
        <v>450.43258493999036</v>
      </c>
      <c r="AY45" s="27">
        <v>92.131381535135617</v>
      </c>
      <c r="AZ45" s="27">
        <v>42.152499685560628</v>
      </c>
      <c r="BA45" s="27">
        <v>491.24674994734261</v>
      </c>
      <c r="BB45" s="27">
        <v>1185.6915143894937</v>
      </c>
      <c r="BC45" s="27">
        <v>53.281995187048778</v>
      </c>
      <c r="BD45" s="27">
        <v>19.91258422327461</v>
      </c>
      <c r="BE45" s="27">
        <v>3.2156166656712823</v>
      </c>
      <c r="BF45" s="27">
        <v>0.13636363636363633</v>
      </c>
      <c r="BG45" s="27">
        <v>86.308092132083161</v>
      </c>
      <c r="BH45" s="27">
        <v>81.723621630344198</v>
      </c>
      <c r="BI45" s="27">
        <v>2.1799941284077464</v>
      </c>
      <c r="BJ45" s="27">
        <v>1.0167482491307021</v>
      </c>
      <c r="BK45" s="27">
        <v>6.0081269349845208</v>
      </c>
      <c r="BL45" s="27">
        <v>3.1636377372881213</v>
      </c>
      <c r="BM45" s="27">
        <v>823.67393180909187</v>
      </c>
      <c r="BN45" s="27">
        <v>22.494810192122994</v>
      </c>
      <c r="BO45" s="27">
        <v>7.45645121459075</v>
      </c>
      <c r="BP45" s="27">
        <v>187.37904965122272</v>
      </c>
      <c r="BQ45" s="27">
        <v>92.122280878229773</v>
      </c>
      <c r="BR45" s="27">
        <v>51.97081811541878</v>
      </c>
      <c r="BS45" s="27">
        <v>16.352128763302105</v>
      </c>
      <c r="BT45" s="27">
        <v>0.5147897056294003</v>
      </c>
      <c r="BU45" s="27">
        <v>7.6603939932493228</v>
      </c>
      <c r="BV45" s="27">
        <v>17.337898937898938</v>
      </c>
      <c r="BW45" s="27">
        <v>27.991608458172664</v>
      </c>
      <c r="BX45" s="27">
        <v>85.429948289022448</v>
      </c>
      <c r="BY45" s="27">
        <v>34.621716996786148</v>
      </c>
      <c r="BZ45" s="27">
        <v>26.618901497064083</v>
      </c>
      <c r="CA45" s="27">
        <v>31.315698068224915</v>
      </c>
      <c r="CB45" s="27">
        <v>28.588029129742427</v>
      </c>
      <c r="CC45" s="27">
        <v>0</v>
      </c>
      <c r="CD45" s="27">
        <v>58.750246484107343</v>
      </c>
      <c r="CE45" s="27">
        <v>6109.419234216668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6109.419234216668</v>
      </c>
      <c r="CO45" s="28">
        <v>2118</v>
      </c>
      <c r="CP45" s="28">
        <v>2118</v>
      </c>
      <c r="CQ45" s="28">
        <v>8227.419234216668</v>
      </c>
      <c r="CR45" s="28">
        <v>-613.01899039625368</v>
      </c>
      <c r="CS45" s="28">
        <v>1504.9810096037463</v>
      </c>
      <c r="CT45" s="28">
        <v>7614.4002438204143</v>
      </c>
      <c r="CU45" s="18"/>
    </row>
    <row r="46" spans="1:99" ht="16.5" customHeight="1" x14ac:dyDescent="0.15">
      <c r="A46" s="5" t="s">
        <v>79</v>
      </c>
      <c r="B46" s="15" t="s">
        <v>80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31404.681990656863</v>
      </c>
      <c r="CK46" s="28">
        <v>250.01448129671871</v>
      </c>
      <c r="CL46" s="28">
        <v>0</v>
      </c>
      <c r="CM46" s="28">
        <v>31654.696471953583</v>
      </c>
      <c r="CN46" s="28">
        <v>31654.696471953583</v>
      </c>
      <c r="CO46" s="28">
        <v>0</v>
      </c>
      <c r="CP46" s="28">
        <v>31654.696471953583</v>
      </c>
      <c r="CQ46" s="28">
        <v>31654.696471953583</v>
      </c>
      <c r="CR46" s="28">
        <v>-3852.0941094178488</v>
      </c>
      <c r="CS46" s="28">
        <v>27802.602362535734</v>
      </c>
      <c r="CT46" s="28">
        <v>27802.602362535734</v>
      </c>
      <c r="CU46" s="18"/>
    </row>
    <row r="47" spans="1:99" ht="16.5" customHeight="1" x14ac:dyDescent="0.15">
      <c r="A47" s="5" t="s">
        <v>81</v>
      </c>
      <c r="B47" s="15" t="s">
        <v>82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1711.1621932415594</v>
      </c>
      <c r="CK47" s="28">
        <v>4979.8303359613847</v>
      </c>
      <c r="CL47" s="28">
        <v>0</v>
      </c>
      <c r="CM47" s="28">
        <v>6690.9925292029438</v>
      </c>
      <c r="CN47" s="28">
        <v>6690.9925292029438</v>
      </c>
      <c r="CO47" s="28">
        <v>477</v>
      </c>
      <c r="CP47" s="28">
        <v>7167.9925292029438</v>
      </c>
      <c r="CQ47" s="28">
        <v>7167.9925292029438</v>
      </c>
      <c r="CR47" s="28">
        <v>-690.38676158902035</v>
      </c>
      <c r="CS47" s="28">
        <v>6477.6057676139235</v>
      </c>
      <c r="CT47" s="28">
        <v>6477.6057676139235</v>
      </c>
      <c r="CU47" s="18"/>
    </row>
    <row r="48" spans="1:99" ht="16.5" customHeight="1" x14ac:dyDescent="0.15">
      <c r="A48" s="5" t="s">
        <v>83</v>
      </c>
      <c r="B48" s="15" t="s">
        <v>84</v>
      </c>
      <c r="C48" s="27">
        <v>96.726512081385906</v>
      </c>
      <c r="D48" s="27">
        <v>56.097070342925058</v>
      </c>
      <c r="E48" s="27">
        <v>39.694903328690529</v>
      </c>
      <c r="F48" s="27">
        <v>87.911393183818674</v>
      </c>
      <c r="G48" s="27">
        <v>15.269078900897091</v>
      </c>
      <c r="H48" s="27">
        <v>122.10209816921775</v>
      </c>
      <c r="I48" s="27">
        <v>23.178313789314075</v>
      </c>
      <c r="J48" s="27">
        <v>3.51874413836725</v>
      </c>
      <c r="K48" s="27">
        <v>0.33925579186594756</v>
      </c>
      <c r="L48" s="27">
        <v>22.597526563533979</v>
      </c>
      <c r="M48" s="27">
        <v>80.08564086381152</v>
      </c>
      <c r="N48" s="27">
        <v>38.979838993628924</v>
      </c>
      <c r="O48" s="27">
        <v>6.9382683695006158</v>
      </c>
      <c r="P48" s="27">
        <v>172.83479010006474</v>
      </c>
      <c r="Q48" s="27">
        <v>29.780921209556489</v>
      </c>
      <c r="R48" s="27">
        <v>15.439996469082406</v>
      </c>
      <c r="S48" s="27">
        <v>321.57763960370897</v>
      </c>
      <c r="T48" s="27">
        <v>3.026959451609156</v>
      </c>
      <c r="U48" s="27">
        <v>26.767298511934477</v>
      </c>
      <c r="V48" s="27">
        <v>15.400199186302762</v>
      </c>
      <c r="W48" s="27">
        <v>17.505016829620143</v>
      </c>
      <c r="X48" s="27">
        <v>241.38471860123093</v>
      </c>
      <c r="Y48" s="27">
        <v>8.5498355338999978</v>
      </c>
      <c r="Z48" s="27">
        <v>112.71633582350188</v>
      </c>
      <c r="AA48" s="27">
        <v>38.191564294791597</v>
      </c>
      <c r="AB48" s="27">
        <v>0.85853623145689906</v>
      </c>
      <c r="AC48" s="27">
        <v>4.7755038101658451</v>
      </c>
      <c r="AD48" s="27">
        <v>1.4825648423383513</v>
      </c>
      <c r="AE48" s="27">
        <v>5.5773527093363215</v>
      </c>
      <c r="AF48" s="27">
        <v>0.55038069538714063</v>
      </c>
      <c r="AG48" s="27">
        <v>6.2350584782281837</v>
      </c>
      <c r="AH48" s="27">
        <v>1.5879946732974797</v>
      </c>
      <c r="AI48" s="27">
        <v>155.08143507402309</v>
      </c>
      <c r="AJ48" s="27">
        <v>349.8481105230037</v>
      </c>
      <c r="AK48" s="27">
        <v>178.27232550078355</v>
      </c>
      <c r="AL48" s="27">
        <v>1.1053099608970534</v>
      </c>
      <c r="AM48" s="27">
        <v>34.307683275019613</v>
      </c>
      <c r="AN48" s="27">
        <v>62.298253887439905</v>
      </c>
      <c r="AO48" s="27">
        <v>3.9110848712235189</v>
      </c>
      <c r="AP48" s="27">
        <v>7.6752478773809933</v>
      </c>
      <c r="AQ48" s="27">
        <v>19.650179625819614</v>
      </c>
      <c r="AR48" s="27">
        <v>25.517127891515258</v>
      </c>
      <c r="AS48" s="27">
        <v>22.111299014977323</v>
      </c>
      <c r="AT48" s="27">
        <v>139.69873896315673</v>
      </c>
      <c r="AU48" s="27">
        <v>41.606596027054877</v>
      </c>
      <c r="AV48" s="27">
        <v>644.64827194669499</v>
      </c>
      <c r="AW48" s="27">
        <v>94.983600830352316</v>
      </c>
      <c r="AX48" s="27">
        <v>1252.6965960123318</v>
      </c>
      <c r="AY48" s="27">
        <v>59.233825912797386</v>
      </c>
      <c r="AZ48" s="27">
        <v>59.584549466398535</v>
      </c>
      <c r="BA48" s="27">
        <v>5.1567694522749514</v>
      </c>
      <c r="BB48" s="27">
        <v>0</v>
      </c>
      <c r="BC48" s="27">
        <v>84.032028002625253</v>
      </c>
      <c r="BD48" s="27">
        <v>48.863986541073182</v>
      </c>
      <c r="BE48" s="27">
        <v>5.8283052065291994</v>
      </c>
      <c r="BF48" s="27">
        <v>0.13636363636363633</v>
      </c>
      <c r="BG48" s="27">
        <v>70.028842233999185</v>
      </c>
      <c r="BH48" s="27">
        <v>83.956507467238865</v>
      </c>
      <c r="BI48" s="27">
        <v>1.0571877880238234</v>
      </c>
      <c r="BJ48" s="27">
        <v>6.28205168212898</v>
      </c>
      <c r="BK48" s="27">
        <v>4.8955108359133126</v>
      </c>
      <c r="BL48" s="27">
        <v>1.8981826423728729</v>
      </c>
      <c r="BM48" s="27">
        <v>496.72652479669364</v>
      </c>
      <c r="BN48" s="27">
        <v>16.658487603254454</v>
      </c>
      <c r="BO48" s="27">
        <v>30.281917565638498</v>
      </c>
      <c r="BP48" s="27">
        <v>478.76763658184973</v>
      </c>
      <c r="BQ48" s="27">
        <v>75.047892612006152</v>
      </c>
      <c r="BR48" s="27">
        <v>66.373583600893369</v>
      </c>
      <c r="BS48" s="27">
        <v>15.573455965049623</v>
      </c>
      <c r="BT48" s="27">
        <v>1.0024852162256741</v>
      </c>
      <c r="BU48" s="27">
        <v>4.7140886112303519</v>
      </c>
      <c r="BV48" s="27">
        <v>73.157476006256502</v>
      </c>
      <c r="BW48" s="27">
        <v>29.047895569801828</v>
      </c>
      <c r="BX48" s="27">
        <v>185.56083834137846</v>
      </c>
      <c r="BY48" s="27">
        <v>169.54320491380099</v>
      </c>
      <c r="BZ48" s="27">
        <v>140.60484040770635</v>
      </c>
      <c r="CA48" s="27">
        <v>68.236540537766359</v>
      </c>
      <c r="CB48" s="27">
        <v>46.863135284299254</v>
      </c>
      <c r="CC48" s="27">
        <v>0</v>
      </c>
      <c r="CD48" s="27">
        <v>99.39507109575392</v>
      </c>
      <c r="CE48" s="27">
        <v>7079.6023584314908</v>
      </c>
      <c r="CF48" s="28">
        <v>2.2917231050867346</v>
      </c>
      <c r="CG48" s="28">
        <v>3714.0562849871062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3716.3480080921931</v>
      </c>
      <c r="CN48" s="28">
        <v>10795.950366523684</v>
      </c>
      <c r="CO48" s="28">
        <v>7193.3875598086124</v>
      </c>
      <c r="CP48" s="28">
        <v>10909.735567900805</v>
      </c>
      <c r="CQ48" s="28">
        <v>17989.337926332297</v>
      </c>
      <c r="CR48" s="28">
        <v>-5241.7015626959328</v>
      </c>
      <c r="CS48" s="28">
        <v>5668.0340052048723</v>
      </c>
      <c r="CT48" s="28">
        <v>12747.636363636364</v>
      </c>
      <c r="CU48" s="18"/>
    </row>
    <row r="49" spans="1:99" ht="16.5" customHeight="1" x14ac:dyDescent="0.15">
      <c r="A49" s="5" t="s">
        <v>85</v>
      </c>
      <c r="B49" s="15" t="s">
        <v>86</v>
      </c>
      <c r="C49" s="27">
        <v>0</v>
      </c>
      <c r="D49" s="27">
        <v>0</v>
      </c>
      <c r="E49" s="27">
        <v>1.2850867984108443</v>
      </c>
      <c r="F49" s="27">
        <v>5.038400004606209</v>
      </c>
      <c r="G49" s="27">
        <v>0</v>
      </c>
      <c r="H49" s="27">
        <v>2.5552008585486528</v>
      </c>
      <c r="I49" s="27">
        <v>0.58573356146281053</v>
      </c>
      <c r="J49" s="27">
        <v>8.5823027765054877E-2</v>
      </c>
      <c r="K49" s="27">
        <v>8.4813947966486891E-2</v>
      </c>
      <c r="L49" s="27">
        <v>12.035639147969185</v>
      </c>
      <c r="M49" s="27">
        <v>1.895518126954119</v>
      </c>
      <c r="N49" s="27">
        <v>2.0903085865163549</v>
      </c>
      <c r="O49" s="27">
        <v>0.12615033399092029</v>
      </c>
      <c r="P49" s="27">
        <v>4.6712105432449933</v>
      </c>
      <c r="Q49" s="27">
        <v>1.19123684838226</v>
      </c>
      <c r="R49" s="27">
        <v>0.28592586053856306</v>
      </c>
      <c r="S49" s="27">
        <v>0.64573823213596182</v>
      </c>
      <c r="T49" s="27">
        <v>0</v>
      </c>
      <c r="U49" s="27">
        <v>0.18333766104064714</v>
      </c>
      <c r="V49" s="27">
        <v>6.3115570435667063</v>
      </c>
      <c r="W49" s="27">
        <v>2.8411283859592897</v>
      </c>
      <c r="X49" s="27">
        <v>1.8339420590609632</v>
      </c>
      <c r="Y49" s="27">
        <v>1.5417736208672128</v>
      </c>
      <c r="Z49" s="27">
        <v>17.21004456365549</v>
      </c>
      <c r="AA49" s="27">
        <v>3.9901634337841965</v>
      </c>
      <c r="AB49" s="27">
        <v>0.42926811572844953</v>
      </c>
      <c r="AC49" s="27">
        <v>0.18367322346791712</v>
      </c>
      <c r="AD49" s="27">
        <v>4.4926207343586391E-2</v>
      </c>
      <c r="AE49" s="27">
        <v>0.27886763546681609</v>
      </c>
      <c r="AF49" s="27">
        <v>4.5865057948928388E-2</v>
      </c>
      <c r="AG49" s="27">
        <v>0.44995267368656999</v>
      </c>
      <c r="AH49" s="27">
        <v>0</v>
      </c>
      <c r="AI49" s="27">
        <v>1.6452855877120864</v>
      </c>
      <c r="AJ49" s="27">
        <v>6.7613707001275074</v>
      </c>
      <c r="AK49" s="27">
        <v>2.2214620000097636</v>
      </c>
      <c r="AL49" s="27">
        <v>0</v>
      </c>
      <c r="AM49" s="27">
        <v>13.498104895089684</v>
      </c>
      <c r="AN49" s="27">
        <v>1.165443525105168</v>
      </c>
      <c r="AO49" s="27">
        <v>0.51014150494219812</v>
      </c>
      <c r="AP49" s="27">
        <v>0</v>
      </c>
      <c r="AQ49" s="27">
        <v>4.4112648139595052</v>
      </c>
      <c r="AR49" s="27">
        <v>2.392230739829555</v>
      </c>
      <c r="AS49" s="27">
        <v>0</v>
      </c>
      <c r="AT49" s="27">
        <v>97.582156179449484</v>
      </c>
      <c r="AU49" s="27">
        <v>26.354302720378904</v>
      </c>
      <c r="AV49" s="27">
        <v>119.78165230406441</v>
      </c>
      <c r="AW49" s="27">
        <v>0</v>
      </c>
      <c r="AX49" s="27">
        <v>84.142333076172989</v>
      </c>
      <c r="AY49" s="27">
        <v>35.084650732964604</v>
      </c>
      <c r="AZ49" s="27">
        <v>0.52596701924941958</v>
      </c>
      <c r="BA49" s="27">
        <v>0.19337885446031067</v>
      </c>
      <c r="BB49" s="27">
        <v>0</v>
      </c>
      <c r="BC49" s="27">
        <v>18.919623714723254</v>
      </c>
      <c r="BD49" s="27">
        <v>14.679584273813363</v>
      </c>
      <c r="BE49" s="27">
        <v>0</v>
      </c>
      <c r="BF49" s="27">
        <v>0</v>
      </c>
      <c r="BG49" s="27">
        <v>13.893497757847532</v>
      </c>
      <c r="BH49" s="27">
        <v>37.244535759402766</v>
      </c>
      <c r="BI49" s="27">
        <v>0.99886018592595738</v>
      </c>
      <c r="BJ49" s="27">
        <v>0.14524974987581457</v>
      </c>
      <c r="BK49" s="27">
        <v>0.89009287925696601</v>
      </c>
      <c r="BL49" s="27">
        <v>0.59318207574152282</v>
      </c>
      <c r="BM49" s="27">
        <v>949.8989843020928</v>
      </c>
      <c r="BN49" s="27">
        <v>4.1821776840020553</v>
      </c>
      <c r="BO49" s="27">
        <v>1.7550423736470246</v>
      </c>
      <c r="BP49" s="27">
        <v>252.67167746345581</v>
      </c>
      <c r="BQ49" s="27">
        <v>17.967815559223695</v>
      </c>
      <c r="BR49" s="27">
        <v>24.071754902296686</v>
      </c>
      <c r="BS49" s="27">
        <v>0.15573455965049623</v>
      </c>
      <c r="BT49" s="27">
        <v>2.709419503312633E-2</v>
      </c>
      <c r="BU49" s="27">
        <v>0.95754924915616535</v>
      </c>
      <c r="BV49" s="27">
        <v>4.3133309552821748</v>
      </c>
      <c r="BW49" s="27">
        <v>1.2543409450596243</v>
      </c>
      <c r="BX49" s="27">
        <v>52.327128374383186</v>
      </c>
      <c r="BY49" s="27">
        <v>126.1956893243289</v>
      </c>
      <c r="BZ49" s="27">
        <v>182.62467777092894</v>
      </c>
      <c r="CA49" s="27">
        <v>54.467381464967069</v>
      </c>
      <c r="CB49" s="27">
        <v>31.166259873538831</v>
      </c>
      <c r="CC49" s="27">
        <v>0</v>
      </c>
      <c r="CD49" s="27">
        <v>169.41501894945418</v>
      </c>
      <c r="CE49" s="27">
        <v>2425.007314556673</v>
      </c>
      <c r="CF49" s="28">
        <v>0</v>
      </c>
      <c r="CG49" s="28">
        <v>376.08381467563299</v>
      </c>
      <c r="CH49" s="28">
        <v>207.65425333282832</v>
      </c>
      <c r="CI49" s="28">
        <v>173.40729541308272</v>
      </c>
      <c r="CJ49" s="28">
        <v>0</v>
      </c>
      <c r="CK49" s="28">
        <v>0</v>
      </c>
      <c r="CL49" s="28">
        <v>0</v>
      </c>
      <c r="CM49" s="28">
        <v>757.14536342154406</v>
      </c>
      <c r="CN49" s="28">
        <v>3182.1526779782171</v>
      </c>
      <c r="CO49" s="28">
        <v>0</v>
      </c>
      <c r="CP49" s="28">
        <v>757.14536342154406</v>
      </c>
      <c r="CQ49" s="28">
        <v>3182.1526779782171</v>
      </c>
      <c r="CR49" s="28">
        <v>-949.17999645413374</v>
      </c>
      <c r="CS49" s="28">
        <v>-192.03463303258968</v>
      </c>
      <c r="CT49" s="28">
        <v>2232.9726815240833</v>
      </c>
      <c r="CU49" s="18"/>
    </row>
    <row r="50" spans="1:99" ht="16.5" customHeight="1" x14ac:dyDescent="0.15">
      <c r="A50" s="5" t="s">
        <v>87</v>
      </c>
      <c r="B50" s="15" t="s">
        <v>88</v>
      </c>
      <c r="C50" s="27">
        <v>731.18685403895131</v>
      </c>
      <c r="D50" s="27">
        <v>674.79873936780723</v>
      </c>
      <c r="E50" s="27">
        <v>114.80108732470208</v>
      </c>
      <c r="F50" s="27">
        <v>106.84882768389031</v>
      </c>
      <c r="G50" s="27">
        <v>45.290891039375914</v>
      </c>
      <c r="H50" s="27">
        <v>1118.8129473502315</v>
      </c>
      <c r="I50" s="27">
        <v>89.449882457677788</v>
      </c>
      <c r="J50" s="27">
        <v>18.366127941721746</v>
      </c>
      <c r="K50" s="27">
        <v>3.307743970692989</v>
      </c>
      <c r="L50" s="27">
        <v>40.282547352386665</v>
      </c>
      <c r="M50" s="27">
        <v>795.16985425725261</v>
      </c>
      <c r="N50" s="27">
        <v>194.33981661400642</v>
      </c>
      <c r="O50" s="27">
        <v>71.842615207829098</v>
      </c>
      <c r="P50" s="27">
        <v>163.98407538654791</v>
      </c>
      <c r="Q50" s="27">
        <v>170.00651593341109</v>
      </c>
      <c r="R50" s="27">
        <v>80.917018532413337</v>
      </c>
      <c r="S50" s="27">
        <v>1119.0643562916218</v>
      </c>
      <c r="T50" s="27">
        <v>47.732822121528997</v>
      </c>
      <c r="U50" s="27">
        <v>54.726291820633172</v>
      </c>
      <c r="V50" s="27">
        <v>87.604411764705873</v>
      </c>
      <c r="W50" s="27">
        <v>33.085398301009789</v>
      </c>
      <c r="X50" s="27">
        <v>389.36487095304659</v>
      </c>
      <c r="Y50" s="27">
        <v>52.139980632963912</v>
      </c>
      <c r="Z50" s="27">
        <v>888.30306940098717</v>
      </c>
      <c r="AA50" s="27">
        <v>144.21590696391453</v>
      </c>
      <c r="AB50" s="27">
        <v>24.03901448079317</v>
      </c>
      <c r="AC50" s="27">
        <v>34.897912458904244</v>
      </c>
      <c r="AD50" s="27">
        <v>32.706278946130894</v>
      </c>
      <c r="AE50" s="27">
        <v>28.258587060637364</v>
      </c>
      <c r="AF50" s="27">
        <v>6.5128382287478308</v>
      </c>
      <c r="AG50" s="27">
        <v>84.462544746307543</v>
      </c>
      <c r="AH50" s="27">
        <v>17.150342471612781</v>
      </c>
      <c r="AI50" s="27">
        <v>280.97231939831562</v>
      </c>
      <c r="AJ50" s="27">
        <v>889.33153990114613</v>
      </c>
      <c r="AK50" s="27">
        <v>1202.9216730052874</v>
      </c>
      <c r="AL50" s="27">
        <v>6.6318597653823197</v>
      </c>
      <c r="AM50" s="27">
        <v>119.23325990662555</v>
      </c>
      <c r="AN50" s="27">
        <v>345.07723284250295</v>
      </c>
      <c r="AO50" s="27">
        <v>48.80353730613696</v>
      </c>
      <c r="AP50" s="27">
        <v>1.3617375266321117</v>
      </c>
      <c r="AQ50" s="27">
        <v>865.1091836285583</v>
      </c>
      <c r="AR50" s="27">
        <v>565.96192253134222</v>
      </c>
      <c r="AS50" s="27">
        <v>603.90860115114549</v>
      </c>
      <c r="AT50" s="27">
        <v>1633.5439209425126</v>
      </c>
      <c r="AU50" s="27">
        <v>352.25534541608812</v>
      </c>
      <c r="AV50" s="27">
        <v>331.42449221442797</v>
      </c>
      <c r="AW50" s="27">
        <v>49.391472431783193</v>
      </c>
      <c r="AX50" s="27">
        <v>1120.8602197247244</v>
      </c>
      <c r="AY50" s="27">
        <v>138.5160236730031</v>
      </c>
      <c r="AZ50" s="27">
        <v>4.6585650276377155</v>
      </c>
      <c r="BA50" s="27">
        <v>21.722891317708235</v>
      </c>
      <c r="BB50" s="27">
        <v>13.304322608338314</v>
      </c>
      <c r="BC50" s="27">
        <v>5.9152045504266031</v>
      </c>
      <c r="BD50" s="27">
        <v>167.38803734445517</v>
      </c>
      <c r="BE50" s="27">
        <v>571.17391023986158</v>
      </c>
      <c r="BF50" s="27">
        <v>0.13636363636363633</v>
      </c>
      <c r="BG50" s="27">
        <v>65.818691398287811</v>
      </c>
      <c r="BH50" s="27">
        <v>49.480750145585461</v>
      </c>
      <c r="BI50" s="27">
        <v>1.5602633561179187</v>
      </c>
      <c r="BJ50" s="27">
        <v>16.013784923808554</v>
      </c>
      <c r="BK50" s="27">
        <v>2.6702786377708985</v>
      </c>
      <c r="BL50" s="27">
        <v>35.511833601059166</v>
      </c>
      <c r="BM50" s="27">
        <v>605.67007149046776</v>
      </c>
      <c r="BN50" s="27">
        <v>15.316445510626927</v>
      </c>
      <c r="BO50" s="27">
        <v>33.524283984749097</v>
      </c>
      <c r="BP50" s="27">
        <v>2922.7894094624849</v>
      </c>
      <c r="BQ50" s="27">
        <v>226.13637482824075</v>
      </c>
      <c r="BR50" s="27">
        <v>291.78189938055863</v>
      </c>
      <c r="BS50" s="27">
        <v>225.19217325461756</v>
      </c>
      <c r="BT50" s="27">
        <v>2.3436478703654275</v>
      </c>
      <c r="BU50" s="27">
        <v>27.621612956427839</v>
      </c>
      <c r="BV50" s="27">
        <v>668.65087318550741</v>
      </c>
      <c r="BW50" s="27">
        <v>96.980360436452003</v>
      </c>
      <c r="BX50" s="27">
        <v>171.78513067503789</v>
      </c>
      <c r="BY50" s="27">
        <v>1379.7082613488894</v>
      </c>
      <c r="BZ50" s="27">
        <v>468.39759884298115</v>
      </c>
      <c r="CA50" s="27">
        <v>157.06589420210861</v>
      </c>
      <c r="CB50" s="27">
        <v>92.89213709266437</v>
      </c>
      <c r="CC50" s="27">
        <v>90.676311779760042</v>
      </c>
      <c r="CD50" s="27">
        <v>22.169904333625411</v>
      </c>
      <c r="CE50" s="27">
        <v>24473.031799891054</v>
      </c>
      <c r="CF50" s="28">
        <v>939.69135171908272</v>
      </c>
      <c r="CG50" s="28">
        <v>37536.668531312127</v>
      </c>
      <c r="CH50" s="28">
        <v>1.1773760688757591</v>
      </c>
      <c r="CI50" s="28">
        <v>0</v>
      </c>
      <c r="CJ50" s="28">
        <v>605.21198833095616</v>
      </c>
      <c r="CK50" s="28">
        <v>5836.7711226769188</v>
      </c>
      <c r="CL50" s="28">
        <v>90.096899180765604</v>
      </c>
      <c r="CM50" s="28">
        <v>45009.617269288727</v>
      </c>
      <c r="CN50" s="28">
        <v>69482.649069179781</v>
      </c>
      <c r="CO50" s="28">
        <v>23132.135622493155</v>
      </c>
      <c r="CP50" s="28">
        <v>68141.752891781885</v>
      </c>
      <c r="CQ50" s="28">
        <v>92614.784691672932</v>
      </c>
      <c r="CR50" s="28">
        <v>-25140.574735872957</v>
      </c>
      <c r="CS50" s="28">
        <v>43001.178155908929</v>
      </c>
      <c r="CT50" s="28">
        <v>67474.209955799975</v>
      </c>
      <c r="CU50" s="18"/>
    </row>
    <row r="51" spans="1:99" ht="16.5" customHeight="1" x14ac:dyDescent="0.15">
      <c r="A51" s="5" t="s">
        <v>89</v>
      </c>
      <c r="B51" s="15" t="s">
        <v>90</v>
      </c>
      <c r="C51" s="27">
        <v>251.5162552850727</v>
      </c>
      <c r="D51" s="27">
        <v>164.75110464791098</v>
      </c>
      <c r="E51" s="27">
        <v>91.241162687169933</v>
      </c>
      <c r="F51" s="27">
        <v>43.608220729522699</v>
      </c>
      <c r="G51" s="27">
        <v>50.675638671093246</v>
      </c>
      <c r="H51" s="27">
        <v>81.948941820596076</v>
      </c>
      <c r="I51" s="27">
        <v>22.92728512011573</v>
      </c>
      <c r="J51" s="27">
        <v>7.7240724988549374</v>
      </c>
      <c r="K51" s="27">
        <v>0.42406973983243457</v>
      </c>
      <c r="L51" s="27">
        <v>43.230050817195441</v>
      </c>
      <c r="M51" s="27">
        <v>382.10486242516777</v>
      </c>
      <c r="N51" s="27">
        <v>41.099588546152553</v>
      </c>
      <c r="O51" s="27">
        <v>18.796399764647123</v>
      </c>
      <c r="P51" s="27">
        <v>40.959140868663994</v>
      </c>
      <c r="Q51" s="27">
        <v>46.458237086908127</v>
      </c>
      <c r="R51" s="27">
        <v>8.2918499556183285</v>
      </c>
      <c r="S51" s="27">
        <v>80.07154078485928</v>
      </c>
      <c r="T51" s="27">
        <v>5.5882328337399807</v>
      </c>
      <c r="U51" s="27">
        <v>29.884038749625478</v>
      </c>
      <c r="V51" s="27">
        <v>62.778954060010179</v>
      </c>
      <c r="W51" s="27">
        <v>13.472447507613406</v>
      </c>
      <c r="X51" s="27">
        <v>181.24406694030071</v>
      </c>
      <c r="Y51" s="27">
        <v>12.194027728677044</v>
      </c>
      <c r="Z51" s="27">
        <v>182.50212092228074</v>
      </c>
      <c r="AA51" s="27">
        <v>58.142381463712582</v>
      </c>
      <c r="AB51" s="27">
        <v>2.039023549710135</v>
      </c>
      <c r="AC51" s="27">
        <v>4.9591770336337619</v>
      </c>
      <c r="AD51" s="27">
        <v>4.3129159049842931</v>
      </c>
      <c r="AE51" s="27">
        <v>4.9266615599137511</v>
      </c>
      <c r="AF51" s="27">
        <v>0.77970598513178258</v>
      </c>
      <c r="AG51" s="27">
        <v>10.734585215093885</v>
      </c>
      <c r="AH51" s="27">
        <v>3.1759893465949594</v>
      </c>
      <c r="AI51" s="27">
        <v>82.795016671963054</v>
      </c>
      <c r="AJ51" s="27">
        <v>185.35663895896423</v>
      </c>
      <c r="AK51" s="27">
        <v>101.07652100044426</v>
      </c>
      <c r="AL51" s="27">
        <v>2.2106199217941067</v>
      </c>
      <c r="AM51" s="27">
        <v>32.057999125838002</v>
      </c>
      <c r="AN51" s="27">
        <v>161.04310528725961</v>
      </c>
      <c r="AO51" s="27">
        <v>32.351473771751067</v>
      </c>
      <c r="AP51" s="27">
        <v>0.74276592361751537</v>
      </c>
      <c r="AQ51" s="27">
        <v>135.34562497375751</v>
      </c>
      <c r="AR51" s="27">
        <v>111.4380819637268</v>
      </c>
      <c r="AS51" s="27">
        <v>55.228221974061015</v>
      </c>
      <c r="AT51" s="27">
        <v>685.35166529850892</v>
      </c>
      <c r="AU51" s="27">
        <v>126.8949300276512</v>
      </c>
      <c r="AV51" s="27">
        <v>692.10353276405715</v>
      </c>
      <c r="AW51" s="27">
        <v>33.583487436445992</v>
      </c>
      <c r="AX51" s="27">
        <v>3731.3811238385924</v>
      </c>
      <c r="AY51" s="27">
        <v>2195.8434910688702</v>
      </c>
      <c r="AZ51" s="27">
        <v>209.56028809809021</v>
      </c>
      <c r="BA51" s="27">
        <v>435.87593795354036</v>
      </c>
      <c r="BB51" s="27">
        <v>1386.9916999417428</v>
      </c>
      <c r="BC51" s="27">
        <v>182.55856486545613</v>
      </c>
      <c r="BD51" s="27">
        <v>174.9317125962759</v>
      </c>
      <c r="BE51" s="27">
        <v>354.11978530704994</v>
      </c>
      <c r="BF51" s="27">
        <v>0.27272727272727265</v>
      </c>
      <c r="BG51" s="27">
        <v>89.114859355890758</v>
      </c>
      <c r="BH51" s="27">
        <v>200.51314815313961</v>
      </c>
      <c r="BI51" s="27">
        <v>2.1435393770965798</v>
      </c>
      <c r="BJ51" s="27">
        <v>11.075293428030861</v>
      </c>
      <c r="BK51" s="27">
        <v>3.3378482972136223</v>
      </c>
      <c r="BL51" s="27">
        <v>9.7677315138770737</v>
      </c>
      <c r="BM51" s="27">
        <v>149.9287395013998</v>
      </c>
      <c r="BN51" s="27">
        <v>2.1379042638368713</v>
      </c>
      <c r="BO51" s="27">
        <v>21.873578961951054</v>
      </c>
      <c r="BP51" s="27">
        <v>621.22427908126747</v>
      </c>
      <c r="BQ51" s="27">
        <v>70.580756147005786</v>
      </c>
      <c r="BR51" s="27">
        <v>102.33013799470056</v>
      </c>
      <c r="BS51" s="27">
        <v>107.7683152781434</v>
      </c>
      <c r="BT51" s="27">
        <v>4.1183176450352024</v>
      </c>
      <c r="BU51" s="27">
        <v>223.62457849523983</v>
      </c>
      <c r="BV51" s="27">
        <v>86.012893755332783</v>
      </c>
      <c r="BW51" s="27">
        <v>374.91590668387403</v>
      </c>
      <c r="BX51" s="27">
        <v>144.3365191309116</v>
      </c>
      <c r="BY51" s="27">
        <v>134.077055795142</v>
      </c>
      <c r="BZ51" s="27">
        <v>237.47862835595024</v>
      </c>
      <c r="CA51" s="27">
        <v>40.941924322659816</v>
      </c>
      <c r="CB51" s="27">
        <v>37.232685153059762</v>
      </c>
      <c r="CC51" s="27">
        <v>0</v>
      </c>
      <c r="CD51" s="27">
        <v>48.219541925635269</v>
      </c>
      <c r="CE51" s="27">
        <v>15784.431948908983</v>
      </c>
      <c r="CF51" s="28">
        <v>0.16975726704346181</v>
      </c>
      <c r="CG51" s="28">
        <v>9029.8619112085435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9030.0316684755871</v>
      </c>
      <c r="CN51" s="28">
        <v>24814.463617384572</v>
      </c>
      <c r="CO51" s="28">
        <v>62.628124698388191</v>
      </c>
      <c r="CP51" s="28">
        <v>9092.6597931739761</v>
      </c>
      <c r="CQ51" s="28">
        <v>24877.091742082961</v>
      </c>
      <c r="CR51" s="28">
        <v>-2785.7878138906999</v>
      </c>
      <c r="CS51" s="28">
        <v>6306.8719792832762</v>
      </c>
      <c r="CT51" s="28">
        <v>22091.303928192261</v>
      </c>
      <c r="CU51" s="18"/>
    </row>
    <row r="52" spans="1:99" ht="16.5" customHeight="1" x14ac:dyDescent="0.15">
      <c r="A52" s="5" t="s">
        <v>91</v>
      </c>
      <c r="B52" s="15" t="s">
        <v>92</v>
      </c>
      <c r="C52" s="27">
        <v>0</v>
      </c>
      <c r="D52" s="27">
        <v>1.6338952527065551</v>
      </c>
      <c r="E52" s="27">
        <v>0</v>
      </c>
      <c r="F52" s="27">
        <v>5.5596137981861613</v>
      </c>
      <c r="G52" s="27">
        <v>3.614419643207524</v>
      </c>
      <c r="H52" s="27">
        <v>18.160177530399352</v>
      </c>
      <c r="I52" s="27">
        <v>4.6858684917024842</v>
      </c>
      <c r="J52" s="27">
        <v>1.1156993609457131</v>
      </c>
      <c r="K52" s="27">
        <v>0</v>
      </c>
      <c r="L52" s="27">
        <v>2.4562528873406499</v>
      </c>
      <c r="M52" s="27">
        <v>33.645446753435607</v>
      </c>
      <c r="N52" s="27">
        <v>2.7085688726690793</v>
      </c>
      <c r="O52" s="27">
        <v>3.5952845187412286</v>
      </c>
      <c r="P52" s="27">
        <v>5.6546232891913082</v>
      </c>
      <c r="Q52" s="27">
        <v>11.572015098570525</v>
      </c>
      <c r="R52" s="27">
        <v>2.0014810237699412</v>
      </c>
      <c r="S52" s="27">
        <v>47.784629178061174</v>
      </c>
      <c r="T52" s="27">
        <v>0.69852910421749759</v>
      </c>
      <c r="U52" s="27">
        <v>2.016714271447118</v>
      </c>
      <c r="V52" s="27">
        <v>9.0044880488218357</v>
      </c>
      <c r="W52" s="27">
        <v>1.7413367526847261</v>
      </c>
      <c r="X52" s="27">
        <v>24.663358725302608</v>
      </c>
      <c r="Y52" s="27">
        <v>2.6630635269524583</v>
      </c>
      <c r="Z52" s="27">
        <v>44.821764413036817</v>
      </c>
      <c r="AA52" s="27">
        <v>10.830443605985677</v>
      </c>
      <c r="AB52" s="27">
        <v>0.3219510867963371</v>
      </c>
      <c r="AC52" s="27">
        <v>1.4693857877433369</v>
      </c>
      <c r="AD52" s="27">
        <v>1.1231551835896598</v>
      </c>
      <c r="AE52" s="27">
        <v>1.8591175697787741</v>
      </c>
      <c r="AF52" s="27">
        <v>0.22932528974464195</v>
      </c>
      <c r="AG52" s="27">
        <v>2.6354370887356238</v>
      </c>
      <c r="AH52" s="27">
        <v>0.4446385085232944</v>
      </c>
      <c r="AI52" s="27">
        <v>10.19015589808776</v>
      </c>
      <c r="AJ52" s="27">
        <v>32.274980451389894</v>
      </c>
      <c r="AK52" s="27">
        <v>10.551944500046378</v>
      </c>
      <c r="AL52" s="27">
        <v>0</v>
      </c>
      <c r="AM52" s="27">
        <v>3.9369472610678251</v>
      </c>
      <c r="AN52" s="27">
        <v>16.740006996965139</v>
      </c>
      <c r="AO52" s="27">
        <v>0.89274763364884668</v>
      </c>
      <c r="AP52" s="27">
        <v>0.12379432060291923</v>
      </c>
      <c r="AQ52" s="27">
        <v>30.477829623720218</v>
      </c>
      <c r="AR52" s="27">
        <v>21.430400377639764</v>
      </c>
      <c r="AS52" s="27">
        <v>22.011247888212722</v>
      </c>
      <c r="AT52" s="27">
        <v>67.676277986595935</v>
      </c>
      <c r="AU52" s="27">
        <v>18.883791713027406</v>
      </c>
      <c r="AV52" s="27">
        <v>137.60119803267224</v>
      </c>
      <c r="AW52" s="27">
        <v>7.1237700622764226</v>
      </c>
      <c r="AX52" s="27">
        <v>1811.7711909623686</v>
      </c>
      <c r="AY52" s="27">
        <v>310.93202156071487</v>
      </c>
      <c r="AZ52" s="27">
        <v>68.225436211210422</v>
      </c>
      <c r="BA52" s="27">
        <v>57.562439011019137</v>
      </c>
      <c r="BB52" s="27">
        <v>49.875141758794832</v>
      </c>
      <c r="BC52" s="27">
        <v>3.6123386567490701</v>
      </c>
      <c r="BD52" s="27">
        <v>50.359129383776398</v>
      </c>
      <c r="BE52" s="27">
        <v>5.4933451371884416</v>
      </c>
      <c r="BF52" s="27">
        <v>0.68181818181818166</v>
      </c>
      <c r="BG52" s="27">
        <v>74.098654708520186</v>
      </c>
      <c r="BH52" s="27">
        <v>151.56829060840889</v>
      </c>
      <c r="BI52" s="27">
        <v>1.0644787382860568</v>
      </c>
      <c r="BJ52" s="27">
        <v>31.265008660769091</v>
      </c>
      <c r="BK52" s="27">
        <v>11.126160990712076</v>
      </c>
      <c r="BL52" s="27">
        <v>6.9204575503177654</v>
      </c>
      <c r="BM52" s="27">
        <v>35.964214771363814</v>
      </c>
      <c r="BN52" s="27">
        <v>1.9428400061875217</v>
      </c>
      <c r="BO52" s="27">
        <v>19.910311221939132</v>
      </c>
      <c r="BP52" s="27">
        <v>351.68983617043739</v>
      </c>
      <c r="BQ52" s="27">
        <v>12.011633605889871</v>
      </c>
      <c r="BR52" s="27">
        <v>14.704921404750277</v>
      </c>
      <c r="BS52" s="27">
        <v>116.1779814992702</v>
      </c>
      <c r="BT52" s="27">
        <v>0.13547097516563164</v>
      </c>
      <c r="BU52" s="27">
        <v>30.420603069345866</v>
      </c>
      <c r="BV52" s="27">
        <v>24.780509213679945</v>
      </c>
      <c r="BW52" s="27">
        <v>52.616301748027396</v>
      </c>
      <c r="BX52" s="27">
        <v>95.401915778836127</v>
      </c>
      <c r="BY52" s="27">
        <v>150.77804664996026</v>
      </c>
      <c r="BZ52" s="27">
        <v>86.701564876151593</v>
      </c>
      <c r="CA52" s="27">
        <v>150.24224014833197</v>
      </c>
      <c r="CB52" s="27">
        <v>40.190067476826222</v>
      </c>
      <c r="CC52" s="27">
        <v>0</v>
      </c>
      <c r="CD52" s="27">
        <v>171.26251097725628</v>
      </c>
      <c r="CE52" s="27">
        <v>4618.1126591223147</v>
      </c>
      <c r="CF52" s="28">
        <v>0</v>
      </c>
      <c r="CG52" s="28">
        <v>287.33303987887496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287.33303987887496</v>
      </c>
      <c r="CN52" s="28">
        <v>4905.4456990011895</v>
      </c>
      <c r="CO52" s="28">
        <v>0</v>
      </c>
      <c r="CP52" s="28">
        <v>287.33303987887496</v>
      </c>
      <c r="CQ52" s="28">
        <v>4905.4456990011895</v>
      </c>
      <c r="CR52" s="28">
        <v>-1952.3791813935873</v>
      </c>
      <c r="CS52" s="28">
        <v>-1665.0461415147124</v>
      </c>
      <c r="CT52" s="28">
        <v>2953.0665176076022</v>
      </c>
      <c r="CU52" s="18"/>
    </row>
    <row r="53" spans="1:99" ht="16.5" customHeight="1" x14ac:dyDescent="0.15">
      <c r="A53" s="5" t="s">
        <v>93</v>
      </c>
      <c r="B53" s="15" t="s">
        <v>94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8">
        <v>0</v>
      </c>
      <c r="CG53" s="28">
        <v>7281.7989282268454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7281.7989282268454</v>
      </c>
      <c r="CN53" s="28">
        <v>7281.7989282268454</v>
      </c>
      <c r="CO53" s="28">
        <v>0</v>
      </c>
      <c r="CP53" s="28">
        <v>7281.7989282268454</v>
      </c>
      <c r="CQ53" s="28">
        <v>7281.7989282268454</v>
      </c>
      <c r="CR53" s="28">
        <v>-2421.6551895698576</v>
      </c>
      <c r="CS53" s="28">
        <v>4860.1437386569878</v>
      </c>
      <c r="CT53" s="28">
        <v>4860.1437386569878</v>
      </c>
      <c r="CU53" s="18"/>
    </row>
    <row r="54" spans="1:99" ht="16.5" customHeight="1" x14ac:dyDescent="0.15">
      <c r="A54" s="5" t="s">
        <v>95</v>
      </c>
      <c r="B54" s="15" t="s">
        <v>96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0</v>
      </c>
      <c r="CC54" s="27">
        <v>0</v>
      </c>
      <c r="CD54" s="27">
        <v>0</v>
      </c>
      <c r="CE54" s="27">
        <v>0</v>
      </c>
      <c r="CF54" s="28">
        <v>0</v>
      </c>
      <c r="CG54" s="28">
        <v>34594.031670643039</v>
      </c>
      <c r="CH54" s="28">
        <v>6.9988466316503457</v>
      </c>
      <c r="CI54" s="28">
        <v>0</v>
      </c>
      <c r="CJ54" s="28">
        <v>0</v>
      </c>
      <c r="CK54" s="28">
        <v>0</v>
      </c>
      <c r="CL54" s="28">
        <v>0</v>
      </c>
      <c r="CM54" s="28">
        <v>34601.030517274688</v>
      </c>
      <c r="CN54" s="28">
        <v>34601.030517274688</v>
      </c>
      <c r="CO54" s="28">
        <v>0</v>
      </c>
      <c r="CP54" s="28">
        <v>34601.030517274688</v>
      </c>
      <c r="CQ54" s="28">
        <v>34601.030517274688</v>
      </c>
      <c r="CR54" s="28">
        <v>-11491.062459198463</v>
      </c>
      <c r="CS54" s="28">
        <v>23109.968058076225</v>
      </c>
      <c r="CT54" s="28">
        <v>23109.968058076225</v>
      </c>
      <c r="CU54" s="18"/>
    </row>
    <row r="55" spans="1:99" ht="16.5" customHeight="1" x14ac:dyDescent="0.15">
      <c r="A55" s="5" t="s">
        <v>97</v>
      </c>
      <c r="B55" s="15" t="s">
        <v>98</v>
      </c>
      <c r="C55" s="27">
        <v>3.688722918357938</v>
      </c>
      <c r="D55" s="27">
        <v>3.2677905054131102</v>
      </c>
      <c r="E55" s="27">
        <v>0.2855748440912988</v>
      </c>
      <c r="F55" s="27">
        <v>2.7798068990930807</v>
      </c>
      <c r="G55" s="27">
        <v>2.7292556489526199</v>
      </c>
      <c r="H55" s="27">
        <v>11.863432557547316</v>
      </c>
      <c r="I55" s="27">
        <v>5.0205733839669477</v>
      </c>
      <c r="J55" s="27">
        <v>0.17164605553010975</v>
      </c>
      <c r="K55" s="27">
        <v>0</v>
      </c>
      <c r="L55" s="27">
        <v>1.9650023098725202</v>
      </c>
      <c r="M55" s="27">
        <v>19.587020645192556</v>
      </c>
      <c r="N55" s="27">
        <v>2.1197495525236274</v>
      </c>
      <c r="O55" s="27">
        <v>1.1353530059182824</v>
      </c>
      <c r="P55" s="27">
        <v>1.8684842172979976</v>
      </c>
      <c r="Q55" s="27">
        <v>9.8702481723101538</v>
      </c>
      <c r="R55" s="27">
        <v>1.4296293026928151</v>
      </c>
      <c r="S55" s="27">
        <v>47.784629178061174</v>
      </c>
      <c r="T55" s="27">
        <v>0</v>
      </c>
      <c r="U55" s="27">
        <v>2.1083831019674419</v>
      </c>
      <c r="V55" s="27">
        <v>2.7770850991693505</v>
      </c>
      <c r="W55" s="27">
        <v>5.3156595608270578</v>
      </c>
      <c r="X55" s="27">
        <v>17.580548014446475</v>
      </c>
      <c r="Y55" s="27">
        <v>1.9622573356491793</v>
      </c>
      <c r="Z55" s="27">
        <v>23.261928366259621</v>
      </c>
      <c r="AA55" s="27">
        <v>10.830443605985677</v>
      </c>
      <c r="AB55" s="27">
        <v>0.21463405786422476</v>
      </c>
      <c r="AC55" s="27">
        <v>0.73469289387166847</v>
      </c>
      <c r="AD55" s="27">
        <v>2.5607938185844241</v>
      </c>
      <c r="AE55" s="27">
        <v>0.79012496715597891</v>
      </c>
      <c r="AF55" s="27">
        <v>0.18346023179571355</v>
      </c>
      <c r="AG55" s="27">
        <v>6.685011151914753</v>
      </c>
      <c r="AH55" s="27">
        <v>0.69871765625089111</v>
      </c>
      <c r="AI55" s="27">
        <v>10.243229626723632</v>
      </c>
      <c r="AJ55" s="27">
        <v>74.375077701402574</v>
      </c>
      <c r="AK55" s="27">
        <v>7.2197515000317338</v>
      </c>
      <c r="AL55" s="27">
        <v>0</v>
      </c>
      <c r="AM55" s="27">
        <v>2.8121051864770177</v>
      </c>
      <c r="AN55" s="27">
        <v>10.065194080453725</v>
      </c>
      <c r="AO55" s="27">
        <v>0.80772404949181364</v>
      </c>
      <c r="AP55" s="27">
        <v>0.49517728241167691</v>
      </c>
      <c r="AQ55" s="27">
        <v>16.441987033849063</v>
      </c>
      <c r="AR55" s="27">
        <v>15.250470966413415</v>
      </c>
      <c r="AS55" s="27">
        <v>12.606441972340013</v>
      </c>
      <c r="AT55" s="27">
        <v>61.777886785929319</v>
      </c>
      <c r="AU55" s="27">
        <v>6.4329400341082357</v>
      </c>
      <c r="AV55" s="27">
        <v>13.912586504688468</v>
      </c>
      <c r="AW55" s="27">
        <v>33.651332865610527</v>
      </c>
      <c r="AX55" s="27">
        <v>364.7841241834563</v>
      </c>
      <c r="AY55" s="27">
        <v>205.76919832476381</v>
      </c>
      <c r="AZ55" s="27">
        <v>1.6530392033553187</v>
      </c>
      <c r="BA55" s="27">
        <v>0.51567694522749508</v>
      </c>
      <c r="BB55" s="27">
        <v>6.427208989535417E-2</v>
      </c>
      <c r="BC55" s="27">
        <v>0.90308466418726752</v>
      </c>
      <c r="BD55" s="27">
        <v>18.213558265657323</v>
      </c>
      <c r="BE55" s="27">
        <v>2.0767524299127036</v>
      </c>
      <c r="BF55" s="27">
        <v>0.13636363636363633</v>
      </c>
      <c r="BG55" s="27">
        <v>4.7715042804728904</v>
      </c>
      <c r="BH55" s="27">
        <v>17.237878660826702</v>
      </c>
      <c r="BI55" s="27">
        <v>0.7072221754366268</v>
      </c>
      <c r="BJ55" s="27">
        <v>0.54468656203430466</v>
      </c>
      <c r="BK55" s="27">
        <v>1.3351393188854492</v>
      </c>
      <c r="BL55" s="27">
        <v>1.5422733969279592</v>
      </c>
      <c r="BM55" s="27">
        <v>215.31822090387939</v>
      </c>
      <c r="BN55" s="27">
        <v>5.4383915032638663</v>
      </c>
      <c r="BO55" s="27">
        <v>4.0256904163880902</v>
      </c>
      <c r="BP55" s="27">
        <v>97.12952897687569</v>
      </c>
      <c r="BQ55" s="27">
        <v>6.5518001486672031</v>
      </c>
      <c r="BR55" s="27">
        <v>9.9711453360977895</v>
      </c>
      <c r="BS55" s="27">
        <v>23.360183947574438</v>
      </c>
      <c r="BT55" s="27">
        <v>0.31158324288095274</v>
      </c>
      <c r="BU55" s="27">
        <v>4.124827534826558</v>
      </c>
      <c r="BV55" s="27">
        <v>4.9053567726738461</v>
      </c>
      <c r="BW55" s="27">
        <v>10.760924949722039</v>
      </c>
      <c r="BX55" s="27">
        <v>15.523372071771826</v>
      </c>
      <c r="BY55" s="27">
        <v>23.831750995077723</v>
      </c>
      <c r="BZ55" s="27">
        <v>6.9399278903059924</v>
      </c>
      <c r="CA55" s="27">
        <v>8.8951204629588272</v>
      </c>
      <c r="CB55" s="27">
        <v>7.2038800194311152</v>
      </c>
      <c r="CC55" s="27">
        <v>0.31553305534496751</v>
      </c>
      <c r="CD55" s="27">
        <v>106.50791540279207</v>
      </c>
      <c r="CE55" s="27">
        <v>1628.7324924164309</v>
      </c>
      <c r="CF55" s="28">
        <v>12.986430928824829</v>
      </c>
      <c r="CG55" s="28">
        <v>1732.5652880334576</v>
      </c>
      <c r="CH55" s="28">
        <v>2.1803260534736281E-2</v>
      </c>
      <c r="CI55" s="28">
        <v>0</v>
      </c>
      <c r="CJ55" s="28">
        <v>0.11149815555102362</v>
      </c>
      <c r="CK55" s="28">
        <v>0.68523937708575988</v>
      </c>
      <c r="CL55" s="28">
        <v>8.8888888888888892E-2</v>
      </c>
      <c r="CM55" s="28">
        <v>1746.4591486443428</v>
      </c>
      <c r="CN55" s="28">
        <v>3375.1916410607737</v>
      </c>
      <c r="CO55" s="28">
        <v>474.71111111111111</v>
      </c>
      <c r="CP55" s="28">
        <v>2221.170259755454</v>
      </c>
      <c r="CQ55" s="28">
        <v>3849.9027521718849</v>
      </c>
      <c r="CR55" s="28">
        <v>-2256.9249743941073</v>
      </c>
      <c r="CS55" s="28">
        <v>-35.75471463865324</v>
      </c>
      <c r="CT55" s="28">
        <v>1592.9777777777779</v>
      </c>
      <c r="CU55" s="18"/>
    </row>
    <row r="56" spans="1:99" ht="16.5" customHeight="1" x14ac:dyDescent="0.15">
      <c r="A56" s="5" t="s">
        <v>99</v>
      </c>
      <c r="B56" s="15" t="s">
        <v>100</v>
      </c>
      <c r="C56" s="27">
        <v>157.52213055061858</v>
      </c>
      <c r="D56" s="27">
        <v>142.96583461182357</v>
      </c>
      <c r="E56" s="27">
        <v>162.34929886590334</v>
      </c>
      <c r="F56" s="27">
        <v>27.798068990930805</v>
      </c>
      <c r="G56" s="27">
        <v>44.700781709872643</v>
      </c>
      <c r="H56" s="27">
        <v>287.00381071912545</v>
      </c>
      <c r="I56" s="27">
        <v>29.872411634603342</v>
      </c>
      <c r="J56" s="27">
        <v>5.1493816659032916</v>
      </c>
      <c r="K56" s="27">
        <v>0.93295342763135591</v>
      </c>
      <c r="L56" s="27">
        <v>6.6318827958197542</v>
      </c>
      <c r="M56" s="27">
        <v>104.41145682638938</v>
      </c>
      <c r="N56" s="27">
        <v>60.412862246923375</v>
      </c>
      <c r="O56" s="27">
        <v>18.165648094692518</v>
      </c>
      <c r="P56" s="27">
        <v>53.694335928668771</v>
      </c>
      <c r="Q56" s="27">
        <v>40.672229537622869</v>
      </c>
      <c r="R56" s="27">
        <v>24.303698145777854</v>
      </c>
      <c r="S56" s="27">
        <v>176.28653737311757</v>
      </c>
      <c r="T56" s="27">
        <v>6.5196049726966443</v>
      </c>
      <c r="U56" s="27">
        <v>16.775395985219209</v>
      </c>
      <c r="V56" s="27">
        <v>95.178280216985939</v>
      </c>
      <c r="W56" s="27">
        <v>16.313575893572697</v>
      </c>
      <c r="X56" s="27">
        <v>118.25764311875868</v>
      </c>
      <c r="Y56" s="27">
        <v>9.6711254399852411</v>
      </c>
      <c r="Z56" s="27">
        <v>125.19834616637293</v>
      </c>
      <c r="AA56" s="27">
        <v>31.161276340028962</v>
      </c>
      <c r="AB56" s="27">
        <v>3.3268278968954834</v>
      </c>
      <c r="AC56" s="27">
        <v>5.1428502571016779</v>
      </c>
      <c r="AD56" s="27">
        <v>3.5042441727997384</v>
      </c>
      <c r="AE56" s="27">
        <v>5.3914409523584439</v>
      </c>
      <c r="AF56" s="27">
        <v>0.73384092718285421</v>
      </c>
      <c r="AG56" s="27">
        <v>10.991701028629064</v>
      </c>
      <c r="AH56" s="27">
        <v>1.8420738210250767</v>
      </c>
      <c r="AI56" s="27">
        <v>61.353230303070056</v>
      </c>
      <c r="AJ56" s="27">
        <v>212.40212175947426</v>
      </c>
      <c r="AK56" s="27">
        <v>171.60793950075427</v>
      </c>
      <c r="AL56" s="27">
        <v>1.1053099608970534</v>
      </c>
      <c r="AM56" s="27">
        <v>24.746525640997756</v>
      </c>
      <c r="AN56" s="27">
        <v>53.928250388957331</v>
      </c>
      <c r="AO56" s="27">
        <v>8.7149173760958849</v>
      </c>
      <c r="AP56" s="27">
        <v>107.94864756574559</v>
      </c>
      <c r="AQ56" s="27">
        <v>264.47537680057212</v>
      </c>
      <c r="AR56" s="27">
        <v>210.6159813858271</v>
      </c>
      <c r="AS56" s="27">
        <v>168.38604634482729</v>
      </c>
      <c r="AT56" s="27">
        <v>758.61589284363117</v>
      </c>
      <c r="AU56" s="27">
        <v>191.32808746605787</v>
      </c>
      <c r="AV56" s="27">
        <v>120.44869412278234</v>
      </c>
      <c r="AW56" s="27">
        <v>58.143532794008514</v>
      </c>
      <c r="AX56" s="27">
        <v>282.04751027562037</v>
      </c>
      <c r="AY56" s="27">
        <v>124.29990545393173</v>
      </c>
      <c r="AZ56" s="27">
        <v>2.3292825138188578</v>
      </c>
      <c r="BA56" s="27">
        <v>3.5452789984390298</v>
      </c>
      <c r="BB56" s="27">
        <v>1.0926255282210211</v>
      </c>
      <c r="BC56" s="27">
        <v>1.2643185298621746</v>
      </c>
      <c r="BD56" s="27">
        <v>32.553337347947227</v>
      </c>
      <c r="BE56" s="27">
        <v>16.614019439301629</v>
      </c>
      <c r="BF56" s="27">
        <v>0</v>
      </c>
      <c r="BG56" s="27">
        <v>23.997859763554828</v>
      </c>
      <c r="BH56" s="27">
        <v>80.830467295586345</v>
      </c>
      <c r="BI56" s="27">
        <v>1.1009334895972229</v>
      </c>
      <c r="BJ56" s="27">
        <v>3.0865571848610598</v>
      </c>
      <c r="BK56" s="27">
        <v>2.225232198142415</v>
      </c>
      <c r="BL56" s="27">
        <v>11.389095854237235</v>
      </c>
      <c r="BM56" s="27">
        <v>303.01018614184767</v>
      </c>
      <c r="BN56" s="27">
        <v>4.1197571215542625</v>
      </c>
      <c r="BO56" s="27">
        <v>6.9904230136788277</v>
      </c>
      <c r="BP56" s="27">
        <v>383.52673733507999</v>
      </c>
      <c r="BQ56" s="27">
        <v>29.483100669002415</v>
      </c>
      <c r="BR56" s="27">
        <v>39.280269505839776</v>
      </c>
      <c r="BS56" s="27">
        <v>59.490601786489563</v>
      </c>
      <c r="BT56" s="27">
        <v>0.75863746092753725</v>
      </c>
      <c r="BU56" s="27">
        <v>6.1135836676893627</v>
      </c>
      <c r="BV56" s="27">
        <v>67.99839388327193</v>
      </c>
      <c r="BW56" s="27">
        <v>24.360621511947439</v>
      </c>
      <c r="BX56" s="27">
        <v>25.289731984475956</v>
      </c>
      <c r="BY56" s="27">
        <v>159.97297419924223</v>
      </c>
      <c r="BZ56" s="27">
        <v>52.001925424621618</v>
      </c>
      <c r="CA56" s="27">
        <v>16.449880308211533</v>
      </c>
      <c r="CB56" s="27">
        <v>53.384542459784271</v>
      </c>
      <c r="CC56" s="27">
        <v>19.208074744124897</v>
      </c>
      <c r="CD56" s="27">
        <v>6.1890982931370928</v>
      </c>
      <c r="CE56" s="27">
        <v>6050.7070679527824</v>
      </c>
      <c r="CF56" s="28">
        <v>254.29638603110578</v>
      </c>
      <c r="CG56" s="28">
        <v>4609.8423047903925</v>
      </c>
      <c r="CH56" s="28">
        <v>0.56688477390314318</v>
      </c>
      <c r="CI56" s="28">
        <v>0</v>
      </c>
      <c r="CJ56" s="28">
        <v>49.839675531307556</v>
      </c>
      <c r="CK56" s="28">
        <v>404.58490649934942</v>
      </c>
      <c r="CL56" s="28">
        <v>26.612307692307692</v>
      </c>
      <c r="CM56" s="28">
        <v>5345.7424653183662</v>
      </c>
      <c r="CN56" s="28">
        <v>11396.449533271149</v>
      </c>
      <c r="CO56" s="28">
        <v>614.26224852071005</v>
      </c>
      <c r="CP56" s="28">
        <v>5960.0047138390764</v>
      </c>
      <c r="CQ56" s="28">
        <v>12010.711781791859</v>
      </c>
      <c r="CR56" s="28">
        <v>-4741.5236161113862</v>
      </c>
      <c r="CS56" s="28">
        <v>1218.4810977276902</v>
      </c>
      <c r="CT56" s="28">
        <v>7269.1881656804726</v>
      </c>
      <c r="CU56" s="18"/>
    </row>
    <row r="57" spans="1:99" ht="16.5" customHeight="1" x14ac:dyDescent="0.15">
      <c r="A57" s="5" t="s">
        <v>101</v>
      </c>
      <c r="B57" s="15" t="s">
        <v>102</v>
      </c>
      <c r="C57" s="27">
        <v>585.41398908013934</v>
      </c>
      <c r="D57" s="27">
        <v>373.34506524344778</v>
      </c>
      <c r="E57" s="27">
        <v>46.263124742790403</v>
      </c>
      <c r="F57" s="27">
        <v>89.475034564558513</v>
      </c>
      <c r="G57" s="27">
        <v>64.469444248232165</v>
      </c>
      <c r="H57" s="27">
        <v>75.743454021263631</v>
      </c>
      <c r="I57" s="27">
        <v>11.547318783123981</v>
      </c>
      <c r="J57" s="27">
        <v>3.0896289995419748</v>
      </c>
      <c r="K57" s="27">
        <v>0.25444184389946073</v>
      </c>
      <c r="L57" s="27">
        <v>5.4037563521494301</v>
      </c>
      <c r="M57" s="27">
        <v>35.067085348651197</v>
      </c>
      <c r="N57" s="27">
        <v>55.525661889716126</v>
      </c>
      <c r="O57" s="27">
        <v>3.9737355207139897</v>
      </c>
      <c r="P57" s="27">
        <v>7.7689606929758837</v>
      </c>
      <c r="Q57" s="27">
        <v>16.507139184725599</v>
      </c>
      <c r="R57" s="27">
        <v>1.1437034421542522</v>
      </c>
      <c r="S57" s="27">
        <v>21.309361660486744</v>
      </c>
      <c r="T57" s="27">
        <v>3.026959451609156</v>
      </c>
      <c r="U57" s="27">
        <v>5.3167921701787666</v>
      </c>
      <c r="V57" s="27">
        <v>85.584713510764544</v>
      </c>
      <c r="W57" s="27">
        <v>3.4826735053694522</v>
      </c>
      <c r="X57" s="27">
        <v>45.911790857871004</v>
      </c>
      <c r="Y57" s="27">
        <v>4.2048371478196707</v>
      </c>
      <c r="Z57" s="27">
        <v>60.518838026041287</v>
      </c>
      <c r="AA57" s="27">
        <v>11.210459171107978</v>
      </c>
      <c r="AB57" s="27">
        <v>1.3951213761174608</v>
      </c>
      <c r="AC57" s="27">
        <v>1.3775491760093783</v>
      </c>
      <c r="AD57" s="27">
        <v>1.4825648423383513</v>
      </c>
      <c r="AE57" s="27">
        <v>1.0689926026227949</v>
      </c>
      <c r="AF57" s="27">
        <v>0.18346023179571355</v>
      </c>
      <c r="AG57" s="27">
        <v>3.2139476691897855</v>
      </c>
      <c r="AH57" s="27">
        <v>1.0798363778422864</v>
      </c>
      <c r="AI57" s="27">
        <v>23.777030428871438</v>
      </c>
      <c r="AJ57" s="27">
        <v>14.526382363555191</v>
      </c>
      <c r="AK57" s="27">
        <v>17.771696000078109</v>
      </c>
      <c r="AL57" s="27">
        <v>0</v>
      </c>
      <c r="AM57" s="27">
        <v>1.124842074590807</v>
      </c>
      <c r="AN57" s="27">
        <v>37.400142214738572</v>
      </c>
      <c r="AO57" s="27">
        <v>16.069457405679241</v>
      </c>
      <c r="AP57" s="27">
        <v>2.5996807326613043</v>
      </c>
      <c r="AQ57" s="27">
        <v>257.55771152413558</v>
      </c>
      <c r="AR57" s="27">
        <v>253.97516354523779</v>
      </c>
      <c r="AS57" s="27">
        <v>142.37275338603044</v>
      </c>
      <c r="AT57" s="27">
        <v>795.66192880571271</v>
      </c>
      <c r="AU57" s="27">
        <v>126.8949300276512</v>
      </c>
      <c r="AV57" s="27">
        <v>103.1056068361159</v>
      </c>
      <c r="AW57" s="27">
        <v>58.88983251481843</v>
      </c>
      <c r="AX57" s="27">
        <v>2200.3521324955304</v>
      </c>
      <c r="AY57" s="27">
        <v>114.45797745611308</v>
      </c>
      <c r="AZ57" s="27">
        <v>16.07956315991083</v>
      </c>
      <c r="BA57" s="27">
        <v>26.686281915522876</v>
      </c>
      <c r="BB57" s="27">
        <v>18.767450249443417</v>
      </c>
      <c r="BC57" s="27">
        <v>4.1541894552614309</v>
      </c>
      <c r="BD57" s="27">
        <v>25.145584172735848</v>
      </c>
      <c r="BE57" s="27">
        <v>0</v>
      </c>
      <c r="BF57" s="27">
        <v>0</v>
      </c>
      <c r="BG57" s="27">
        <v>17.121280065226255</v>
      </c>
      <c r="BH57" s="27">
        <v>54.661045287181047</v>
      </c>
      <c r="BI57" s="27">
        <v>1.1446791911706227</v>
      </c>
      <c r="BJ57" s="27">
        <v>12.309916301975285</v>
      </c>
      <c r="BK57" s="27">
        <v>2.8928018575851393</v>
      </c>
      <c r="BL57" s="27">
        <v>7.0786394371821713</v>
      </c>
      <c r="BM57" s="27">
        <v>521.48111418477527</v>
      </c>
      <c r="BN57" s="27">
        <v>10.338405655415528</v>
      </c>
      <c r="BO57" s="27">
        <v>4.8387608945748477</v>
      </c>
      <c r="BP57" s="27">
        <v>258.47246877735256</v>
      </c>
      <c r="BQ57" s="27">
        <v>41.296194876447828</v>
      </c>
      <c r="BR57" s="27">
        <v>62.445556650309392</v>
      </c>
      <c r="BS57" s="27">
        <v>56.531645153130135</v>
      </c>
      <c r="BT57" s="27">
        <v>2.4520246504979326</v>
      </c>
      <c r="BU57" s="27">
        <v>21.729002192389903</v>
      </c>
      <c r="BV57" s="27">
        <v>30.108741570204987</v>
      </c>
      <c r="BW57" s="27">
        <v>64.433513809378596</v>
      </c>
      <c r="BX57" s="27">
        <v>173.53279508046916</v>
      </c>
      <c r="BY57" s="27">
        <v>21.673757794736044</v>
      </c>
      <c r="BZ57" s="27">
        <v>95.257640357350738</v>
      </c>
      <c r="CA57" s="27">
        <v>55.564040152181164</v>
      </c>
      <c r="CB57" s="27">
        <v>81.745080641544661</v>
      </c>
      <c r="CC57" s="27">
        <v>0</v>
      </c>
      <c r="CD57" s="27">
        <v>191.76967248585979</v>
      </c>
      <c r="CE57" s="27">
        <v>7671.6085555665823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7671.6085555665823</v>
      </c>
      <c r="CO57" s="28">
        <v>0</v>
      </c>
      <c r="CP57" s="28">
        <v>0</v>
      </c>
      <c r="CQ57" s="28">
        <v>7671.6085555665823</v>
      </c>
      <c r="CR57" s="28">
        <v>-2301.9976679926176</v>
      </c>
      <c r="CS57" s="28">
        <v>-2301.9976679926176</v>
      </c>
      <c r="CT57" s="28">
        <v>5369.6108875739646</v>
      </c>
      <c r="CU57" s="18"/>
    </row>
    <row r="58" spans="1:99" ht="16.5" customHeight="1" x14ac:dyDescent="0.15">
      <c r="A58" s="5" t="s">
        <v>103</v>
      </c>
      <c r="B58" s="15" t="s">
        <v>201</v>
      </c>
      <c r="C58" s="27">
        <v>7.6506845714090561</v>
      </c>
      <c r="D58" s="27">
        <v>6.8078968862773133</v>
      </c>
      <c r="E58" s="27">
        <v>6.2826465700085725</v>
      </c>
      <c r="F58" s="27">
        <v>1.2161655183532227</v>
      </c>
      <c r="G58" s="27">
        <v>0.44258199712745189</v>
      </c>
      <c r="H58" s="27">
        <v>14.327376242576374</v>
      </c>
      <c r="I58" s="27">
        <v>1.5061720151900844</v>
      </c>
      <c r="J58" s="27">
        <v>0.17164605553010975</v>
      </c>
      <c r="K58" s="27">
        <v>0</v>
      </c>
      <c r="L58" s="27">
        <v>0.24562528873406503</v>
      </c>
      <c r="M58" s="27">
        <v>3.7910362539082381</v>
      </c>
      <c r="N58" s="27">
        <v>2.1197495525236274</v>
      </c>
      <c r="O58" s="27">
        <v>0.63075166995460141</v>
      </c>
      <c r="P58" s="27">
        <v>2.1635080410818914</v>
      </c>
      <c r="Q58" s="27">
        <v>2.212297004138482</v>
      </c>
      <c r="R58" s="27">
        <v>1.1437034421542522</v>
      </c>
      <c r="S58" s="27">
        <v>6.457382321359618</v>
      </c>
      <c r="T58" s="27">
        <v>0.23284303473916584</v>
      </c>
      <c r="U58" s="27">
        <v>0.82501947468291192</v>
      </c>
      <c r="V58" s="27">
        <v>4.291858789625361</v>
      </c>
      <c r="W58" s="27">
        <v>0.73319442218304243</v>
      </c>
      <c r="X58" s="27">
        <v>4.4267566942850838</v>
      </c>
      <c r="Y58" s="27">
        <v>0.28032247652131137</v>
      </c>
      <c r="Z58" s="27">
        <v>3.7824273766275804</v>
      </c>
      <c r="AA58" s="27">
        <v>0.95003891280576092</v>
      </c>
      <c r="AB58" s="27">
        <v>0.10731702893211238</v>
      </c>
      <c r="AC58" s="27">
        <v>0.18367322346791712</v>
      </c>
      <c r="AD58" s="27">
        <v>0.13477862203075916</v>
      </c>
      <c r="AE58" s="27">
        <v>0.1859117569778774</v>
      </c>
      <c r="AF58" s="27">
        <v>4.5865057948928388E-2</v>
      </c>
      <c r="AG58" s="27">
        <v>0.38567372030277425</v>
      </c>
      <c r="AH58" s="27">
        <v>6.3519786931899191E-2</v>
      </c>
      <c r="AI58" s="27">
        <v>2.282170331342571</v>
      </c>
      <c r="AJ58" s="27">
        <v>7.2367795774802222</v>
      </c>
      <c r="AK58" s="27">
        <v>7.2197515000317338</v>
      </c>
      <c r="AL58" s="27">
        <v>0</v>
      </c>
      <c r="AM58" s="27">
        <v>0.56242103729540349</v>
      </c>
      <c r="AN58" s="27">
        <v>1.5892411705979566</v>
      </c>
      <c r="AO58" s="27">
        <v>0.3400943366281321</v>
      </c>
      <c r="AP58" s="27">
        <v>0.24758864120583846</v>
      </c>
      <c r="AQ58" s="27">
        <v>8.4215055539226906</v>
      </c>
      <c r="AR58" s="27">
        <v>6.6783108153575084</v>
      </c>
      <c r="AS58" s="27">
        <v>5.3027097185239738</v>
      </c>
      <c r="AT58" s="27">
        <v>23.28312316052612</v>
      </c>
      <c r="AU58" s="27">
        <v>6.4329400341082357</v>
      </c>
      <c r="AV58" s="27">
        <v>6.8610015639559565</v>
      </c>
      <c r="AW58" s="27">
        <v>0.27138171665814942</v>
      </c>
      <c r="AX58" s="27">
        <v>5.4220596492999293</v>
      </c>
      <c r="AY58" s="27">
        <v>1.2758054811987127</v>
      </c>
      <c r="AZ58" s="27">
        <v>7.5138145607059934E-2</v>
      </c>
      <c r="BA58" s="27">
        <v>0.12891923630687377</v>
      </c>
      <c r="BB58" s="27">
        <v>0.12854417979070834</v>
      </c>
      <c r="BC58" s="27">
        <v>0.40638809888427041</v>
      </c>
      <c r="BD58" s="27">
        <v>3.0582467237111173</v>
      </c>
      <c r="BE58" s="27">
        <v>2.4787045131216137</v>
      </c>
      <c r="BF58" s="27">
        <v>0</v>
      </c>
      <c r="BG58" s="27">
        <v>0.84203016714227463</v>
      </c>
      <c r="BH58" s="27">
        <v>2.6794630042735812</v>
      </c>
      <c r="BI58" s="27">
        <v>1.4581900524466529E-2</v>
      </c>
      <c r="BJ58" s="27">
        <v>0.14524974987581457</v>
      </c>
      <c r="BK58" s="27">
        <v>0</v>
      </c>
      <c r="BL58" s="27">
        <v>0.55363660402542125</v>
      </c>
      <c r="BM58" s="27">
        <v>3.7365417944274091</v>
      </c>
      <c r="BN58" s="27">
        <v>8.5828273365713803E-2</v>
      </c>
      <c r="BO58" s="27">
        <v>0.24788734091059672</v>
      </c>
      <c r="BP58" s="27">
        <v>16.458059076637273</v>
      </c>
      <c r="BQ58" s="27">
        <v>1.2905060898889946</v>
      </c>
      <c r="BR58" s="27">
        <v>1.8129355156541436</v>
      </c>
      <c r="BS58" s="27">
        <v>1.2458764772039699</v>
      </c>
      <c r="BT58" s="27">
        <v>0.16256517019875799</v>
      </c>
      <c r="BU58" s="27">
        <v>7.3657634550474249E-2</v>
      </c>
      <c r="BV58" s="27">
        <v>2.9601290869583554</v>
      </c>
      <c r="BW58" s="27">
        <v>0.66017944476822321</v>
      </c>
      <c r="BX58" s="27">
        <v>0.8224303084382425</v>
      </c>
      <c r="BY58" s="27">
        <v>7.0369343489402736</v>
      </c>
      <c r="BZ58" s="27">
        <v>2.3766876336664358</v>
      </c>
      <c r="CA58" s="27">
        <v>0.60925482623005667</v>
      </c>
      <c r="CB58" s="27">
        <v>0.45498189596407046</v>
      </c>
      <c r="CC58" s="27">
        <v>0.86771590219866068</v>
      </c>
      <c r="CD58" s="27">
        <v>0.18474920278021173</v>
      </c>
      <c r="CE58" s="27">
        <v>208.82313044256765</v>
      </c>
      <c r="CF58" s="28">
        <v>2.376601738608465</v>
      </c>
      <c r="CG58" s="28">
        <v>98.472931254971215</v>
      </c>
      <c r="CH58" s="28">
        <v>0</v>
      </c>
      <c r="CI58" s="28">
        <v>0</v>
      </c>
      <c r="CJ58" s="28">
        <v>1.8954686443674016</v>
      </c>
      <c r="CK58" s="28">
        <v>14.97737495630304</v>
      </c>
      <c r="CL58" s="28">
        <v>2.1818181818181817</v>
      </c>
      <c r="CM58" s="28">
        <v>119.90419477606831</v>
      </c>
      <c r="CN58" s="28">
        <v>328.72732521863594</v>
      </c>
      <c r="CO58" s="28">
        <v>6.1363636363636358</v>
      </c>
      <c r="CP58" s="28">
        <v>126.04055841243195</v>
      </c>
      <c r="CQ58" s="28">
        <v>334.86368885499957</v>
      </c>
      <c r="CR58" s="28">
        <v>-321.7727797640905</v>
      </c>
      <c r="CS58" s="28">
        <v>-195.73222135165855</v>
      </c>
      <c r="CT58" s="28">
        <v>13.09090909090909</v>
      </c>
      <c r="CU58" s="18"/>
    </row>
    <row r="59" spans="1:99" ht="16.5" customHeight="1" x14ac:dyDescent="0.15">
      <c r="A59" s="5" t="s">
        <v>104</v>
      </c>
      <c r="B59" s="15" t="s">
        <v>105</v>
      </c>
      <c r="C59" s="27">
        <v>0</v>
      </c>
      <c r="D59" s="27">
        <v>0.54463175090218507</v>
      </c>
      <c r="E59" s="27">
        <v>0</v>
      </c>
      <c r="F59" s="27">
        <v>0.69495172477327016</v>
      </c>
      <c r="G59" s="27">
        <v>0</v>
      </c>
      <c r="H59" s="27">
        <v>5.9317162787736581</v>
      </c>
      <c r="I59" s="27">
        <v>3.1796964765124005</v>
      </c>
      <c r="J59" s="27">
        <v>0.600761194355384</v>
      </c>
      <c r="K59" s="27">
        <v>8.4813947966486891E-2</v>
      </c>
      <c r="L59" s="27">
        <v>0.49125057746813006</v>
      </c>
      <c r="M59" s="27">
        <v>2.5273575026054917</v>
      </c>
      <c r="N59" s="27">
        <v>1.1187567082763588</v>
      </c>
      <c r="O59" s="27">
        <v>0.88305233793644211</v>
      </c>
      <c r="P59" s="27">
        <v>7.2772543200027267</v>
      </c>
      <c r="Q59" s="27">
        <v>3.7438872377728161</v>
      </c>
      <c r="R59" s="27">
        <v>0.57185172107712612</v>
      </c>
      <c r="S59" s="27">
        <v>30.349696910390207</v>
      </c>
      <c r="T59" s="27">
        <v>0.23284303473916584</v>
      </c>
      <c r="U59" s="27">
        <v>7.516844102666532</v>
      </c>
      <c r="V59" s="27">
        <v>0</v>
      </c>
      <c r="W59" s="27">
        <v>0.73319442218304243</v>
      </c>
      <c r="X59" s="27">
        <v>8.5373164818355178</v>
      </c>
      <c r="Y59" s="27">
        <v>0.420483714781967</v>
      </c>
      <c r="Z59" s="27">
        <v>6.6192479090982657</v>
      </c>
      <c r="AA59" s="27">
        <v>2.8501167384172832</v>
      </c>
      <c r="AB59" s="27">
        <v>0.10731702893211238</v>
      </c>
      <c r="AC59" s="27">
        <v>2.7550983520187566</v>
      </c>
      <c r="AD59" s="27">
        <v>1.1680813909332461</v>
      </c>
      <c r="AE59" s="27">
        <v>0.83660290640044821</v>
      </c>
      <c r="AF59" s="27">
        <v>4.5865057948928388E-2</v>
      </c>
      <c r="AG59" s="27">
        <v>0.70706848722175286</v>
      </c>
      <c r="AH59" s="27">
        <v>0.50815829545519353</v>
      </c>
      <c r="AI59" s="27">
        <v>3.3436449040600458</v>
      </c>
      <c r="AJ59" s="27">
        <v>13.417094983065521</v>
      </c>
      <c r="AK59" s="27">
        <v>24.436082000107401</v>
      </c>
      <c r="AL59" s="27">
        <v>0</v>
      </c>
      <c r="AM59" s="27">
        <v>1.124842074590807</v>
      </c>
      <c r="AN59" s="27">
        <v>2.330887050210336</v>
      </c>
      <c r="AO59" s="27">
        <v>0.72270046533478072</v>
      </c>
      <c r="AP59" s="27">
        <v>0.12379432060291923</v>
      </c>
      <c r="AQ59" s="27">
        <v>0</v>
      </c>
      <c r="AR59" s="27">
        <v>0</v>
      </c>
      <c r="AS59" s="27">
        <v>0</v>
      </c>
      <c r="AT59" s="27">
        <v>0.82784437904092878</v>
      </c>
      <c r="AU59" s="27">
        <v>0</v>
      </c>
      <c r="AV59" s="27">
        <v>0</v>
      </c>
      <c r="AW59" s="27">
        <v>0</v>
      </c>
      <c r="AX59" s="27">
        <v>242.98859909825606</v>
      </c>
      <c r="AY59" s="27">
        <v>9.1128962942765221E-2</v>
      </c>
      <c r="AZ59" s="27">
        <v>0</v>
      </c>
      <c r="BA59" s="27">
        <v>0</v>
      </c>
      <c r="BB59" s="27">
        <v>0</v>
      </c>
      <c r="BC59" s="27">
        <v>32.872281776416536</v>
      </c>
      <c r="BD59" s="27">
        <v>553.3387738767982</v>
      </c>
      <c r="BE59" s="27">
        <v>637.36201994159546</v>
      </c>
      <c r="BF59" s="27">
        <v>0.27272727272727265</v>
      </c>
      <c r="BG59" s="27">
        <v>9.1219934773746427</v>
      </c>
      <c r="BH59" s="27">
        <v>0</v>
      </c>
      <c r="BI59" s="27">
        <v>0</v>
      </c>
      <c r="BJ59" s="27">
        <v>0</v>
      </c>
      <c r="BK59" s="27">
        <v>0</v>
      </c>
      <c r="BL59" s="27">
        <v>1.8586371706567715</v>
      </c>
      <c r="BM59" s="27">
        <v>3.5030079322756955</v>
      </c>
      <c r="BN59" s="27">
        <v>0</v>
      </c>
      <c r="BO59" s="27">
        <v>1.9830987272847735E-2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11.490590989873985</v>
      </c>
      <c r="BV59" s="27">
        <v>0</v>
      </c>
      <c r="BW59" s="27">
        <v>0</v>
      </c>
      <c r="BX59" s="27">
        <v>19.841131191072606</v>
      </c>
      <c r="BY59" s="27">
        <v>6.1925022270674397</v>
      </c>
      <c r="BZ59" s="27">
        <v>189.84980817727492</v>
      </c>
      <c r="CA59" s="27">
        <v>0</v>
      </c>
      <c r="CB59" s="27">
        <v>0</v>
      </c>
      <c r="CC59" s="27">
        <v>0</v>
      </c>
      <c r="CD59" s="27">
        <v>130.80243556838991</v>
      </c>
      <c r="CE59" s="27">
        <v>1976.970275438453</v>
      </c>
      <c r="CF59" s="28">
        <v>2.1219658380432724</v>
      </c>
      <c r="CG59" s="28">
        <v>1047.875200040681</v>
      </c>
      <c r="CH59" s="28">
        <v>-17.028346477629032</v>
      </c>
      <c r="CI59" s="28">
        <v>3.2809393678602188</v>
      </c>
      <c r="CJ59" s="28">
        <v>0</v>
      </c>
      <c r="CK59" s="28">
        <v>0</v>
      </c>
      <c r="CL59" s="28">
        <v>0</v>
      </c>
      <c r="CM59" s="28">
        <v>1036.2497587689554</v>
      </c>
      <c r="CN59" s="28">
        <v>3013.2200342074084</v>
      </c>
      <c r="CO59" s="28">
        <v>909.72727272727275</v>
      </c>
      <c r="CP59" s="28">
        <v>1945.9770314962282</v>
      </c>
      <c r="CQ59" s="28">
        <v>3922.9473069346814</v>
      </c>
      <c r="CR59" s="28">
        <v>-132.17457966195434</v>
      </c>
      <c r="CS59" s="28">
        <v>1813.8024518342738</v>
      </c>
      <c r="CT59" s="28">
        <v>3790.772727272727</v>
      </c>
      <c r="CU59" s="18"/>
    </row>
    <row r="60" spans="1:99" ht="16.5" customHeight="1" x14ac:dyDescent="0.15">
      <c r="A60" s="5" t="s">
        <v>106</v>
      </c>
      <c r="B60" s="15" t="s">
        <v>107</v>
      </c>
      <c r="C60" s="27">
        <v>5.0549165918238401</v>
      </c>
      <c r="D60" s="27">
        <v>10.075687391690423</v>
      </c>
      <c r="E60" s="27">
        <v>0.85672453227389633</v>
      </c>
      <c r="F60" s="27">
        <v>9.2081103532458304</v>
      </c>
      <c r="G60" s="27">
        <v>3.2456013122679805</v>
      </c>
      <c r="H60" s="27">
        <v>8.5781743108419075</v>
      </c>
      <c r="I60" s="27">
        <v>5.7736593915619903</v>
      </c>
      <c r="J60" s="27">
        <v>0.42911513882527436</v>
      </c>
      <c r="K60" s="27">
        <v>0</v>
      </c>
      <c r="L60" s="27">
        <v>1.9650023098725202</v>
      </c>
      <c r="M60" s="27">
        <v>35.225045192564032</v>
      </c>
      <c r="N60" s="27">
        <v>2.2669543825599905</v>
      </c>
      <c r="O60" s="27">
        <v>2.3968563458274854</v>
      </c>
      <c r="P60" s="27">
        <v>2.6552144140550489</v>
      </c>
      <c r="Q60" s="27">
        <v>9.1895414018060038</v>
      </c>
      <c r="R60" s="27">
        <v>1.1437034421542522</v>
      </c>
      <c r="S60" s="27">
        <v>29.05822044611828</v>
      </c>
      <c r="T60" s="27">
        <v>0.46568606947833169</v>
      </c>
      <c r="U60" s="27">
        <v>3.2084090682113242</v>
      </c>
      <c r="V60" s="27">
        <v>3.7027801322258007</v>
      </c>
      <c r="W60" s="27">
        <v>1.6496874499118459</v>
      </c>
      <c r="X60" s="27">
        <v>29.912227377097778</v>
      </c>
      <c r="Y60" s="27">
        <v>4.064675909559015</v>
      </c>
      <c r="Z60" s="27">
        <v>37.256909659781662</v>
      </c>
      <c r="AA60" s="27">
        <v>12.160498083913742</v>
      </c>
      <c r="AB60" s="27">
        <v>0.85853623145689906</v>
      </c>
      <c r="AC60" s="27">
        <v>1.7448956229452126</v>
      </c>
      <c r="AD60" s="27">
        <v>1.2130075982768325</v>
      </c>
      <c r="AE60" s="27">
        <v>1.208426420356203</v>
      </c>
      <c r="AF60" s="27">
        <v>0.22932528974464195</v>
      </c>
      <c r="AG60" s="27">
        <v>3.5996213894925599</v>
      </c>
      <c r="AH60" s="27">
        <v>0.88927701704658879</v>
      </c>
      <c r="AI60" s="27">
        <v>15.232160118495766</v>
      </c>
      <c r="AJ60" s="27">
        <v>48.016296612624245</v>
      </c>
      <c r="AK60" s="27">
        <v>22.769985500100081</v>
      </c>
      <c r="AL60" s="27">
        <v>0</v>
      </c>
      <c r="AM60" s="27">
        <v>4.4993682983632279</v>
      </c>
      <c r="AN60" s="27">
        <v>20.130388160907451</v>
      </c>
      <c r="AO60" s="27">
        <v>3.2308961979672546</v>
      </c>
      <c r="AP60" s="27">
        <v>0.37138296180875768</v>
      </c>
      <c r="AQ60" s="27">
        <v>44.613928232090451</v>
      </c>
      <c r="AR60" s="27">
        <v>15.948204932197036</v>
      </c>
      <c r="AS60" s="27">
        <v>170.68722226041319</v>
      </c>
      <c r="AT60" s="27">
        <v>376.46223136886238</v>
      </c>
      <c r="AU60" s="27">
        <v>61.320444518676908</v>
      </c>
      <c r="AV60" s="27">
        <v>60.986680568497391</v>
      </c>
      <c r="AW60" s="27">
        <v>15.943675853666278</v>
      </c>
      <c r="AX60" s="27">
        <v>1467.5708117438476</v>
      </c>
      <c r="AY60" s="27">
        <v>383.19728917432775</v>
      </c>
      <c r="AZ60" s="27">
        <v>17.356911635230848</v>
      </c>
      <c r="BA60" s="27">
        <v>20.884916281713554</v>
      </c>
      <c r="BB60" s="27">
        <v>0</v>
      </c>
      <c r="BC60" s="27">
        <v>7.2698315467075041</v>
      </c>
      <c r="BD60" s="27">
        <v>60.689207206089506</v>
      </c>
      <c r="BE60" s="27">
        <v>0</v>
      </c>
      <c r="BF60" s="27">
        <v>0.13636363636363633</v>
      </c>
      <c r="BG60" s="27">
        <v>33.260191602119846</v>
      </c>
      <c r="BH60" s="27">
        <v>890.56418718706243</v>
      </c>
      <c r="BI60" s="27">
        <v>6.1389801208004098</v>
      </c>
      <c r="BJ60" s="27">
        <v>22.041649543654863</v>
      </c>
      <c r="BK60" s="27">
        <v>53.183049535603722</v>
      </c>
      <c r="BL60" s="27">
        <v>15.106370195550781</v>
      </c>
      <c r="BM60" s="27">
        <v>436.00772063724827</v>
      </c>
      <c r="BN60" s="27">
        <v>3.2848820988150464</v>
      </c>
      <c r="BO60" s="27">
        <v>21.695100076495425</v>
      </c>
      <c r="BP60" s="27">
        <v>201.00416413270113</v>
      </c>
      <c r="BQ60" s="27">
        <v>86.066829225673743</v>
      </c>
      <c r="BR60" s="27">
        <v>16.719294199921546</v>
      </c>
      <c r="BS60" s="27">
        <v>141.71844928195159</v>
      </c>
      <c r="BT60" s="27">
        <v>3.2242092089420327</v>
      </c>
      <c r="BU60" s="27">
        <v>11.122302817121614</v>
      </c>
      <c r="BV60" s="27">
        <v>55.735001951587321</v>
      </c>
      <c r="BW60" s="27">
        <v>89.850422432955185</v>
      </c>
      <c r="BX60" s="27">
        <v>37.934597976713931</v>
      </c>
      <c r="BY60" s="27">
        <v>154.7187298853668</v>
      </c>
      <c r="BZ60" s="27">
        <v>50.956182865808387</v>
      </c>
      <c r="CA60" s="27">
        <v>48.374833202666508</v>
      </c>
      <c r="CB60" s="27">
        <v>24.189870802089743</v>
      </c>
      <c r="CC60" s="27">
        <v>0</v>
      </c>
      <c r="CD60" s="27">
        <v>35.287097731020445</v>
      </c>
      <c r="CE60" s="27">
        <v>5484.7888037978082</v>
      </c>
      <c r="CF60" s="28">
        <v>75.966377001949155</v>
      </c>
      <c r="CG60" s="28">
        <v>6797.0387309638581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6873.0051079658069</v>
      </c>
      <c r="CN60" s="28">
        <v>12357.793911763616</v>
      </c>
      <c r="CO60" s="28">
        <v>266.42851879145172</v>
      </c>
      <c r="CP60" s="28">
        <v>7139.4336267572589</v>
      </c>
      <c r="CQ60" s="28">
        <v>12624.222430555068</v>
      </c>
      <c r="CR60" s="28">
        <v>-2492.9527179537417</v>
      </c>
      <c r="CS60" s="28">
        <v>4646.4809088035172</v>
      </c>
      <c r="CT60" s="28">
        <v>10131.269712601326</v>
      </c>
      <c r="CU60" s="18"/>
    </row>
    <row r="61" spans="1:99" ht="16.5" customHeight="1" x14ac:dyDescent="0.15">
      <c r="A61" s="5" t="s">
        <v>108</v>
      </c>
      <c r="B61" s="15" t="s">
        <v>109</v>
      </c>
      <c r="C61" s="27">
        <v>0.5464774693863611</v>
      </c>
      <c r="D61" s="27">
        <v>0.54463175090218507</v>
      </c>
      <c r="E61" s="27">
        <v>0</v>
      </c>
      <c r="F61" s="27">
        <v>0.17373793119331754</v>
      </c>
      <c r="G61" s="27">
        <v>0</v>
      </c>
      <c r="H61" s="27">
        <v>9.1257173519594739E-2</v>
      </c>
      <c r="I61" s="27">
        <v>8.3676223066115787E-2</v>
      </c>
      <c r="J61" s="27">
        <v>0</v>
      </c>
      <c r="K61" s="27">
        <v>0</v>
      </c>
      <c r="L61" s="27">
        <v>0</v>
      </c>
      <c r="M61" s="27">
        <v>0.15795984391284323</v>
      </c>
      <c r="N61" s="27">
        <v>2.9440966007272598E-2</v>
      </c>
      <c r="O61" s="27">
        <v>0</v>
      </c>
      <c r="P61" s="27">
        <v>4.9170637297315717E-2</v>
      </c>
      <c r="Q61" s="27">
        <v>0</v>
      </c>
      <c r="R61" s="27">
        <v>0</v>
      </c>
      <c r="S61" s="27">
        <v>0.64573823213596182</v>
      </c>
      <c r="T61" s="27">
        <v>0</v>
      </c>
      <c r="U61" s="27">
        <v>0</v>
      </c>
      <c r="V61" s="27">
        <v>0</v>
      </c>
      <c r="W61" s="27">
        <v>0</v>
      </c>
      <c r="X61" s="27">
        <v>0.25295752538771904</v>
      </c>
      <c r="Y61" s="27">
        <v>0</v>
      </c>
      <c r="Z61" s="27">
        <v>0.37824273766275801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0.15922118590762124</v>
      </c>
      <c r="AJ61" s="27">
        <v>0.36976246016322301</v>
      </c>
      <c r="AK61" s="27">
        <v>0.55536550000244089</v>
      </c>
      <c r="AL61" s="27">
        <v>0</v>
      </c>
      <c r="AM61" s="27">
        <v>0</v>
      </c>
      <c r="AN61" s="27">
        <v>0.10594941137319712</v>
      </c>
      <c r="AO61" s="27">
        <v>0</v>
      </c>
      <c r="AP61" s="27">
        <v>0</v>
      </c>
      <c r="AQ61" s="27">
        <v>1.1028162034898763</v>
      </c>
      <c r="AR61" s="27">
        <v>0.79741024660985182</v>
      </c>
      <c r="AS61" s="27">
        <v>0.80040901411682619</v>
      </c>
      <c r="AT61" s="27">
        <v>1.6556887580818576</v>
      </c>
      <c r="AU61" s="27">
        <v>0.41502838929730557</v>
      </c>
      <c r="AV61" s="27">
        <v>9.5291688388277174E-2</v>
      </c>
      <c r="AW61" s="27">
        <v>0.54276343331629884</v>
      </c>
      <c r="AX61" s="27">
        <v>21.387013061127497</v>
      </c>
      <c r="AY61" s="27">
        <v>4.1008033324244337</v>
      </c>
      <c r="AZ61" s="27">
        <v>0.75138145607059947</v>
      </c>
      <c r="BA61" s="27">
        <v>1.7404096901427963</v>
      </c>
      <c r="BB61" s="27">
        <v>0</v>
      </c>
      <c r="BC61" s="27">
        <v>0.13546269962809013</v>
      </c>
      <c r="BD61" s="27">
        <v>0.40776622982814897</v>
      </c>
      <c r="BE61" s="27">
        <v>0</v>
      </c>
      <c r="BF61" s="27">
        <v>0</v>
      </c>
      <c r="BG61" s="27">
        <v>1.2630452507134122</v>
      </c>
      <c r="BH61" s="27">
        <v>0.35726173390314409</v>
      </c>
      <c r="BI61" s="27">
        <v>3.7256755840011979</v>
      </c>
      <c r="BJ61" s="27">
        <v>0</v>
      </c>
      <c r="BK61" s="27">
        <v>0</v>
      </c>
      <c r="BL61" s="27">
        <v>0.67227301917372573</v>
      </c>
      <c r="BM61" s="27">
        <v>3.5030079322756955</v>
      </c>
      <c r="BN61" s="27">
        <v>0.10143341397766177</v>
      </c>
      <c r="BO61" s="27">
        <v>9.9154936364238676E-3</v>
      </c>
      <c r="BP61" s="27">
        <v>4.7215743252647915</v>
      </c>
      <c r="BQ61" s="27">
        <v>0.89342729300007329</v>
      </c>
      <c r="BR61" s="27">
        <v>2.9208405529983423</v>
      </c>
      <c r="BS61" s="27">
        <v>1.7130801561554589</v>
      </c>
      <c r="BT61" s="27">
        <v>202.54265497013589</v>
      </c>
      <c r="BU61" s="27">
        <v>0.44194580730284544</v>
      </c>
      <c r="BV61" s="27">
        <v>1.2686267515535807</v>
      </c>
      <c r="BW61" s="27">
        <v>0.79221533372186792</v>
      </c>
      <c r="BX61" s="27">
        <v>16.14019480310051</v>
      </c>
      <c r="BY61" s="27">
        <v>51.322707851604392</v>
      </c>
      <c r="BZ61" s="27">
        <v>4.9435102780261859</v>
      </c>
      <c r="CA61" s="27">
        <v>21.933173744282044</v>
      </c>
      <c r="CB61" s="27">
        <v>0.37915157997005866</v>
      </c>
      <c r="CC61" s="27">
        <v>0</v>
      </c>
      <c r="CD61" s="27">
        <v>0.36949840556042346</v>
      </c>
      <c r="CE61" s="27">
        <v>358.09104753079743</v>
      </c>
      <c r="CF61" s="28">
        <v>6.1112616135646247</v>
      </c>
      <c r="CG61" s="28">
        <v>686.23023159011711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692.34149320368169</v>
      </c>
      <c r="CN61" s="28">
        <v>1050.4325407344791</v>
      </c>
      <c r="CO61" s="28">
        <v>0</v>
      </c>
      <c r="CP61" s="28">
        <v>692.34149320368169</v>
      </c>
      <c r="CQ61" s="28">
        <v>1050.4325407344791</v>
      </c>
      <c r="CR61" s="28">
        <v>-877.92630187529903</v>
      </c>
      <c r="CS61" s="28">
        <v>-185.58480867161734</v>
      </c>
      <c r="CT61" s="28">
        <v>172.50623885918003</v>
      </c>
      <c r="CU61" s="18"/>
    </row>
    <row r="62" spans="1:99" ht="16.5" customHeight="1" x14ac:dyDescent="0.15">
      <c r="A62" s="5" t="s">
        <v>110</v>
      </c>
      <c r="B62" s="15" t="s">
        <v>202</v>
      </c>
      <c r="C62" s="27">
        <v>12.705601163232895</v>
      </c>
      <c r="D62" s="27">
        <v>24.236112915147231</v>
      </c>
      <c r="E62" s="27">
        <v>4.7119849275064292</v>
      </c>
      <c r="F62" s="27">
        <v>15.810151738591898</v>
      </c>
      <c r="G62" s="27">
        <v>1.2539823251944469</v>
      </c>
      <c r="H62" s="27">
        <v>22.631779032859495</v>
      </c>
      <c r="I62" s="27">
        <v>2.6776391381157052</v>
      </c>
      <c r="J62" s="27">
        <v>2.403044777421536</v>
      </c>
      <c r="K62" s="27">
        <v>8.4813947966486891E-2</v>
      </c>
      <c r="L62" s="27">
        <v>1.7193770211384551</v>
      </c>
      <c r="M62" s="27">
        <v>14.216385952155891</v>
      </c>
      <c r="N62" s="27">
        <v>3.6801207509090754</v>
      </c>
      <c r="O62" s="27">
        <v>4.6044871906685909</v>
      </c>
      <c r="P62" s="27">
        <v>7.8673019675705156</v>
      </c>
      <c r="Q62" s="27">
        <v>8.3386579386758193</v>
      </c>
      <c r="R62" s="27">
        <v>1.4296293026928151</v>
      </c>
      <c r="S62" s="27">
        <v>52.304796803012913</v>
      </c>
      <c r="T62" s="27">
        <v>1.1642151736958293</v>
      </c>
      <c r="U62" s="27">
        <v>6.8751622890242672</v>
      </c>
      <c r="V62" s="27">
        <v>6.3115570435667063</v>
      </c>
      <c r="W62" s="27">
        <v>4.1242186247796147</v>
      </c>
      <c r="X62" s="27">
        <v>30.924057478648656</v>
      </c>
      <c r="Y62" s="27">
        <v>6.0269332452081947</v>
      </c>
      <c r="Z62" s="27">
        <v>122.36152563390223</v>
      </c>
      <c r="AA62" s="27">
        <v>16.150661517697941</v>
      </c>
      <c r="AB62" s="27">
        <v>1.5024384050495732</v>
      </c>
      <c r="AC62" s="27">
        <v>5.8775431509733478</v>
      </c>
      <c r="AD62" s="27">
        <v>9.2098725054352091</v>
      </c>
      <c r="AE62" s="27">
        <v>4.4154042282245891</v>
      </c>
      <c r="AF62" s="27">
        <v>0.22932528974464195</v>
      </c>
      <c r="AG62" s="27">
        <v>12.855790676759142</v>
      </c>
      <c r="AH62" s="27">
        <v>4.8910235937562385</v>
      </c>
      <c r="AI62" s="27">
        <v>34.550997341953803</v>
      </c>
      <c r="AJ62" s="27">
        <v>116.73929099438899</v>
      </c>
      <c r="AK62" s="27">
        <v>31.100468000136697</v>
      </c>
      <c r="AL62" s="27">
        <v>0</v>
      </c>
      <c r="AM62" s="27">
        <v>3.9369472610678251</v>
      </c>
      <c r="AN62" s="27">
        <v>24.262415204462133</v>
      </c>
      <c r="AO62" s="27">
        <v>2.1681013960043423</v>
      </c>
      <c r="AP62" s="27">
        <v>0</v>
      </c>
      <c r="AQ62" s="27">
        <v>14.33661064536839</v>
      </c>
      <c r="AR62" s="27">
        <v>24.719717644905405</v>
      </c>
      <c r="AS62" s="27">
        <v>7.7039367608744529</v>
      </c>
      <c r="AT62" s="27">
        <v>92.408128810443685</v>
      </c>
      <c r="AU62" s="27">
        <v>26.45805981770323</v>
      </c>
      <c r="AV62" s="27">
        <v>241.94559681783574</v>
      </c>
      <c r="AW62" s="27">
        <v>7.598688066428184</v>
      </c>
      <c r="AX62" s="27">
        <v>1052.783248572403</v>
      </c>
      <c r="AY62" s="27">
        <v>767.39699694102569</v>
      </c>
      <c r="AZ62" s="27">
        <v>9.6176826377036715</v>
      </c>
      <c r="BA62" s="27">
        <v>10.120160050089591</v>
      </c>
      <c r="BB62" s="27">
        <v>0</v>
      </c>
      <c r="BC62" s="27">
        <v>1.2191642966528113</v>
      </c>
      <c r="BD62" s="27">
        <v>35.81546718657242</v>
      </c>
      <c r="BE62" s="27">
        <v>0</v>
      </c>
      <c r="BF62" s="27">
        <v>0</v>
      </c>
      <c r="BG62" s="27">
        <v>51.644516918059516</v>
      </c>
      <c r="BH62" s="27">
        <v>247.3144352944515</v>
      </c>
      <c r="BI62" s="27">
        <v>1.4144443508732536</v>
      </c>
      <c r="BJ62" s="27">
        <v>17.212095360284028</v>
      </c>
      <c r="BK62" s="27">
        <v>26.035216718266255</v>
      </c>
      <c r="BL62" s="27">
        <v>11.903186986546554</v>
      </c>
      <c r="BM62" s="27">
        <v>696.98181159178762</v>
      </c>
      <c r="BN62" s="27">
        <v>4.8141858787859482</v>
      </c>
      <c r="BO62" s="27">
        <v>18.016451937382168</v>
      </c>
      <c r="BP62" s="27">
        <v>305.55330990642142</v>
      </c>
      <c r="BQ62" s="27">
        <v>49.833389009559639</v>
      </c>
      <c r="BR62" s="27">
        <v>9.6689894168220984</v>
      </c>
      <c r="BS62" s="27">
        <v>129.10394995026138</v>
      </c>
      <c r="BT62" s="27">
        <v>1.7882168721863378</v>
      </c>
      <c r="BU62" s="27">
        <v>17.898805195765245</v>
      </c>
      <c r="BV62" s="27">
        <v>6.512283991308383</v>
      </c>
      <c r="BW62" s="27">
        <v>102.85595749488917</v>
      </c>
      <c r="BX62" s="27">
        <v>114.42061666147049</v>
      </c>
      <c r="BY62" s="27">
        <v>20.547848298905595</v>
      </c>
      <c r="BZ62" s="27">
        <v>49.53017028560852</v>
      </c>
      <c r="CA62" s="27">
        <v>0</v>
      </c>
      <c r="CB62" s="27">
        <v>16.379348254706539</v>
      </c>
      <c r="CC62" s="27">
        <v>0</v>
      </c>
      <c r="CD62" s="27">
        <v>20.691910711383713</v>
      </c>
      <c r="CE62" s="27">
        <v>4838.5984152810706</v>
      </c>
      <c r="CF62" s="28">
        <v>0.93366496873903992</v>
      </c>
      <c r="CG62" s="28">
        <v>916.00040451838333</v>
      </c>
      <c r="CH62" s="28">
        <v>0</v>
      </c>
      <c r="CI62" s="28">
        <v>0</v>
      </c>
      <c r="CJ62" s="28">
        <v>2080.5555825821007</v>
      </c>
      <c r="CK62" s="28">
        <v>2201.3804445577957</v>
      </c>
      <c r="CL62" s="28">
        <v>0</v>
      </c>
      <c r="CM62" s="28">
        <v>5198.8700966270189</v>
      </c>
      <c r="CN62" s="28">
        <v>10037.46851190809</v>
      </c>
      <c r="CO62" s="28">
        <v>5.6230812961910175</v>
      </c>
      <c r="CP62" s="28">
        <v>5204.4931779232102</v>
      </c>
      <c r="CQ62" s="28">
        <v>10043.091593204281</v>
      </c>
      <c r="CR62" s="28">
        <v>-9038.8164368654525</v>
      </c>
      <c r="CS62" s="28">
        <v>-3834.3232589422423</v>
      </c>
      <c r="CT62" s="28">
        <v>1004.2751563388289</v>
      </c>
      <c r="CU62" s="18"/>
    </row>
    <row r="63" spans="1:99" ht="16.5" customHeight="1" x14ac:dyDescent="0.15">
      <c r="A63" s="5" t="s">
        <v>111</v>
      </c>
      <c r="B63" s="15" t="s">
        <v>203</v>
      </c>
      <c r="C63" s="27">
        <v>0.13661936734659028</v>
      </c>
      <c r="D63" s="27">
        <v>0.27231587545109254</v>
      </c>
      <c r="E63" s="27">
        <v>0</v>
      </c>
      <c r="F63" s="27">
        <v>0.17373793119331754</v>
      </c>
      <c r="G63" s="27">
        <v>7.3763666187908652E-2</v>
      </c>
      <c r="H63" s="27">
        <v>1.3688576027939212</v>
      </c>
      <c r="I63" s="27">
        <v>0.41838111533057903</v>
      </c>
      <c r="J63" s="27">
        <v>8.5823027765054877E-2</v>
      </c>
      <c r="K63" s="27">
        <v>0</v>
      </c>
      <c r="L63" s="27">
        <v>0.24562528873406503</v>
      </c>
      <c r="M63" s="27">
        <v>4.4228756295596101</v>
      </c>
      <c r="N63" s="27">
        <v>0.41217352410181646</v>
      </c>
      <c r="O63" s="27">
        <v>0.37845100197276088</v>
      </c>
      <c r="P63" s="27">
        <v>0.24585318648657861</v>
      </c>
      <c r="Q63" s="27">
        <v>1.3614135410082966</v>
      </c>
      <c r="R63" s="27">
        <v>0</v>
      </c>
      <c r="S63" s="27">
        <v>5.1659058570876946</v>
      </c>
      <c r="T63" s="27">
        <v>0</v>
      </c>
      <c r="U63" s="27">
        <v>0.36667532208129427</v>
      </c>
      <c r="V63" s="27">
        <v>0.42077046957111369</v>
      </c>
      <c r="W63" s="27">
        <v>0.18329860554576061</v>
      </c>
      <c r="X63" s="27">
        <v>3.161969067346488</v>
      </c>
      <c r="Y63" s="27">
        <v>0.420483714781967</v>
      </c>
      <c r="Z63" s="27">
        <v>4.3497914831217175</v>
      </c>
      <c r="AA63" s="27">
        <v>0.95003891280576092</v>
      </c>
      <c r="AB63" s="27">
        <v>0.10731702893211238</v>
      </c>
      <c r="AC63" s="27">
        <v>0.27550983520187566</v>
      </c>
      <c r="AD63" s="27">
        <v>0.17970482937434556</v>
      </c>
      <c r="AE63" s="27">
        <v>0.1859117569778774</v>
      </c>
      <c r="AF63" s="27">
        <v>4.5865057948928388E-2</v>
      </c>
      <c r="AG63" s="27">
        <v>0.83562639398934413</v>
      </c>
      <c r="AH63" s="27">
        <v>0.25407914772759677</v>
      </c>
      <c r="AI63" s="27">
        <v>2.0698754167990763</v>
      </c>
      <c r="AJ63" s="27">
        <v>7.4480724118592061</v>
      </c>
      <c r="AK63" s="27">
        <v>2.7768275000122049</v>
      </c>
      <c r="AL63" s="27">
        <v>0</v>
      </c>
      <c r="AM63" s="27">
        <v>0.56242103729540349</v>
      </c>
      <c r="AN63" s="27">
        <v>1.907089404717548</v>
      </c>
      <c r="AO63" s="27">
        <v>0.42511792078516514</v>
      </c>
      <c r="AP63" s="27">
        <v>0</v>
      </c>
      <c r="AQ63" s="27">
        <v>1.1028162034898763</v>
      </c>
      <c r="AR63" s="27">
        <v>0.59805768495738876</v>
      </c>
      <c r="AS63" s="27">
        <v>3.3016871832319081</v>
      </c>
      <c r="AT63" s="27">
        <v>5.2775079163859209</v>
      </c>
      <c r="AU63" s="27">
        <v>1.763870654513549</v>
      </c>
      <c r="AV63" s="27">
        <v>0.76233350710621739</v>
      </c>
      <c r="AW63" s="27">
        <v>0.74629972080991092</v>
      </c>
      <c r="AX63" s="27">
        <v>88.560307605232182</v>
      </c>
      <c r="AY63" s="27">
        <v>45.19996561961154</v>
      </c>
      <c r="AZ63" s="27">
        <v>7.5138145607059934E-2</v>
      </c>
      <c r="BA63" s="27">
        <v>6.4459618153436885E-2</v>
      </c>
      <c r="BB63" s="27">
        <v>0</v>
      </c>
      <c r="BC63" s="27">
        <v>0.40638809888427041</v>
      </c>
      <c r="BD63" s="27">
        <v>6.3203765623363086</v>
      </c>
      <c r="BE63" s="27">
        <v>0</v>
      </c>
      <c r="BF63" s="27">
        <v>0</v>
      </c>
      <c r="BG63" s="27">
        <v>2.5260905014268245</v>
      </c>
      <c r="BH63" s="27">
        <v>141.74359292607241</v>
      </c>
      <c r="BI63" s="27">
        <v>0.71451312569885994</v>
      </c>
      <c r="BJ63" s="27">
        <v>2.1787462481372186</v>
      </c>
      <c r="BK63" s="27">
        <v>39.164086687306501</v>
      </c>
      <c r="BL63" s="27">
        <v>1.0677277363347411</v>
      </c>
      <c r="BM63" s="27">
        <v>14.829400246633778</v>
      </c>
      <c r="BN63" s="27">
        <v>0.1482488358135057</v>
      </c>
      <c r="BO63" s="27">
        <v>0.86264794636887665</v>
      </c>
      <c r="BP63" s="27">
        <v>6.7451061789497011</v>
      </c>
      <c r="BQ63" s="27">
        <v>2.2832030821112985</v>
      </c>
      <c r="BR63" s="27">
        <v>0.50359319879281761</v>
      </c>
      <c r="BS63" s="27">
        <v>2.8032220737089326</v>
      </c>
      <c r="BT63" s="27">
        <v>8.7514249956998018</v>
      </c>
      <c r="BU63" s="27">
        <v>0.51560344185331974</v>
      </c>
      <c r="BV63" s="27">
        <v>1.9452276857154909</v>
      </c>
      <c r="BW63" s="27">
        <v>7.8561353927418569</v>
      </c>
      <c r="BX63" s="27">
        <v>1.7476644054312653</v>
      </c>
      <c r="BY63" s="27">
        <v>2.2518189916608873</v>
      </c>
      <c r="BZ63" s="27">
        <v>1.9964176122798061</v>
      </c>
      <c r="CA63" s="27">
        <v>1.9496154439361817</v>
      </c>
      <c r="CB63" s="27">
        <v>0.68247284394610574</v>
      </c>
      <c r="CC63" s="27">
        <v>0</v>
      </c>
      <c r="CD63" s="27">
        <v>2.1246158319724349</v>
      </c>
      <c r="CE63" s="27">
        <v>441.25862588480635</v>
      </c>
      <c r="CF63" s="28">
        <v>3.5649026079126975</v>
      </c>
      <c r="CG63" s="28">
        <v>85.189192727907653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88.754095335820352</v>
      </c>
      <c r="CN63" s="28">
        <v>530.01272122062664</v>
      </c>
      <c r="CO63" s="28">
        <v>0.88235294117647056</v>
      </c>
      <c r="CP63" s="28">
        <v>89.636448276996816</v>
      </c>
      <c r="CQ63" s="28">
        <v>530.89507416180311</v>
      </c>
      <c r="CR63" s="28">
        <v>-74.718603573567805</v>
      </c>
      <c r="CS63" s="28">
        <v>14.917844703429012</v>
      </c>
      <c r="CT63" s="28">
        <v>456.1764705882353</v>
      </c>
      <c r="CU63" s="18"/>
    </row>
    <row r="64" spans="1:99" ht="16.5" customHeight="1" x14ac:dyDescent="0.15">
      <c r="A64" s="5" t="s">
        <v>112</v>
      </c>
      <c r="B64" s="15" t="s">
        <v>204</v>
      </c>
      <c r="C64" s="27">
        <v>0</v>
      </c>
      <c r="D64" s="27">
        <v>0.27231587545109254</v>
      </c>
      <c r="E64" s="27">
        <v>0.1427874220456494</v>
      </c>
      <c r="F64" s="27">
        <v>6.2545655229594317</v>
      </c>
      <c r="G64" s="27">
        <v>0.59010932950326922</v>
      </c>
      <c r="H64" s="27">
        <v>5.5666875846952788</v>
      </c>
      <c r="I64" s="27">
        <v>0.41838111533057903</v>
      </c>
      <c r="J64" s="27">
        <v>8.5823027765054877E-2</v>
      </c>
      <c r="K64" s="27">
        <v>0</v>
      </c>
      <c r="L64" s="27">
        <v>1.7193770211384551</v>
      </c>
      <c r="M64" s="27">
        <v>29.064611279963156</v>
      </c>
      <c r="N64" s="27">
        <v>0.91266994622545072</v>
      </c>
      <c r="O64" s="27">
        <v>1.5138040078910435</v>
      </c>
      <c r="P64" s="27">
        <v>1.8684842172979976</v>
      </c>
      <c r="Q64" s="27">
        <v>2.212297004138482</v>
      </c>
      <c r="R64" s="27">
        <v>0.57185172107712612</v>
      </c>
      <c r="S64" s="27">
        <v>14.851979339127123</v>
      </c>
      <c r="T64" s="27">
        <v>1.6299012431741611</v>
      </c>
      <c r="U64" s="27">
        <v>2.9334025766503542</v>
      </c>
      <c r="V64" s="27">
        <v>5.3017079165960332</v>
      </c>
      <c r="W64" s="27">
        <v>1.9246353582304865</v>
      </c>
      <c r="X64" s="27">
        <v>10.118301015508763</v>
      </c>
      <c r="Y64" s="27">
        <v>1.2614511443459011</v>
      </c>
      <c r="Z64" s="27">
        <v>14.562345400016182</v>
      </c>
      <c r="AA64" s="27">
        <v>3.2301323035395875</v>
      </c>
      <c r="AB64" s="27">
        <v>0.42926811572844953</v>
      </c>
      <c r="AC64" s="27">
        <v>1.1938759525414613</v>
      </c>
      <c r="AD64" s="27">
        <v>1.3927124276511782</v>
      </c>
      <c r="AE64" s="27">
        <v>1.1154705418672644</v>
      </c>
      <c r="AF64" s="27">
        <v>0.13759517384678516</v>
      </c>
      <c r="AG64" s="27">
        <v>2.7639949955032153</v>
      </c>
      <c r="AH64" s="27">
        <v>0.4446385085232944</v>
      </c>
      <c r="AI64" s="27">
        <v>16.293634691213242</v>
      </c>
      <c r="AJ64" s="27">
        <v>43.790439925044559</v>
      </c>
      <c r="AK64" s="27">
        <v>8.8858480000390543</v>
      </c>
      <c r="AL64" s="27">
        <v>0</v>
      </c>
      <c r="AM64" s="27">
        <v>2.249684149181614</v>
      </c>
      <c r="AN64" s="27">
        <v>8.5819023212289647</v>
      </c>
      <c r="AO64" s="27">
        <v>1.2753537623554954</v>
      </c>
      <c r="AP64" s="27">
        <v>0.12379432060291923</v>
      </c>
      <c r="AQ64" s="27">
        <v>6.8174092579374159</v>
      </c>
      <c r="AR64" s="27">
        <v>4.7844614796591101</v>
      </c>
      <c r="AS64" s="27">
        <v>3.001533802938098</v>
      </c>
      <c r="AT64" s="27">
        <v>9.9341325484911476</v>
      </c>
      <c r="AU64" s="27">
        <v>1.6601135571892223</v>
      </c>
      <c r="AV64" s="27">
        <v>16.009003649230564</v>
      </c>
      <c r="AW64" s="27">
        <v>4.6134891831885403</v>
      </c>
      <c r="AX64" s="27">
        <v>208.04643691387878</v>
      </c>
      <c r="AY64" s="27">
        <v>78.644295019606375</v>
      </c>
      <c r="AZ64" s="27">
        <v>0.97679589289177915</v>
      </c>
      <c r="BA64" s="27">
        <v>1.6759500719893594</v>
      </c>
      <c r="BB64" s="27">
        <v>0</v>
      </c>
      <c r="BC64" s="27">
        <v>1.3546269962809012</v>
      </c>
      <c r="BD64" s="27">
        <v>13.18444143111015</v>
      </c>
      <c r="BE64" s="27">
        <v>0</v>
      </c>
      <c r="BF64" s="27">
        <v>0</v>
      </c>
      <c r="BG64" s="27">
        <v>6.8765796983285776</v>
      </c>
      <c r="BH64" s="27">
        <v>12.414845253134258</v>
      </c>
      <c r="BI64" s="27">
        <v>32.874894732409793</v>
      </c>
      <c r="BJ64" s="27">
        <v>16.957908298001346</v>
      </c>
      <c r="BK64" s="27">
        <v>1.1126160990712075</v>
      </c>
      <c r="BL64" s="27">
        <v>32.90183246779646</v>
      </c>
      <c r="BM64" s="27">
        <v>351.00139481402471</v>
      </c>
      <c r="BN64" s="27">
        <v>11.641434896513184</v>
      </c>
      <c r="BO64" s="27">
        <v>17.411606825560312</v>
      </c>
      <c r="BP64" s="27">
        <v>145.01978284741858</v>
      </c>
      <c r="BQ64" s="27">
        <v>34.148776532447243</v>
      </c>
      <c r="BR64" s="27">
        <v>7.2517420626165743</v>
      </c>
      <c r="BS64" s="27">
        <v>138.29228896964065</v>
      </c>
      <c r="BT64" s="27">
        <v>66.502701708808559</v>
      </c>
      <c r="BU64" s="27">
        <v>4.4931157075789301</v>
      </c>
      <c r="BV64" s="27">
        <v>3.9750304882012202</v>
      </c>
      <c r="BW64" s="27">
        <v>41.723340909351712</v>
      </c>
      <c r="BX64" s="27">
        <v>118.53276820366172</v>
      </c>
      <c r="BY64" s="27">
        <v>29.179821100272338</v>
      </c>
      <c r="BZ64" s="27">
        <v>29.946264184197091</v>
      </c>
      <c r="CA64" s="27">
        <v>28.391274902320639</v>
      </c>
      <c r="CB64" s="27">
        <v>15.772705726754445</v>
      </c>
      <c r="CC64" s="27">
        <v>0</v>
      </c>
      <c r="CD64" s="27">
        <v>5.080603076455823</v>
      </c>
      <c r="CE64" s="27">
        <v>1697.891853566955</v>
      </c>
      <c r="CF64" s="28">
        <v>40.996379990996019</v>
      </c>
      <c r="CG64" s="28">
        <v>1420.4936916222975</v>
      </c>
      <c r="CH64" s="28">
        <v>6.7808140263029824</v>
      </c>
      <c r="CI64" s="28">
        <v>0</v>
      </c>
      <c r="CJ64" s="28">
        <v>0</v>
      </c>
      <c r="CK64" s="28">
        <v>14.78159227713568</v>
      </c>
      <c r="CL64" s="28">
        <v>-2.5283018867924527</v>
      </c>
      <c r="CM64" s="28">
        <v>1480.5241760299398</v>
      </c>
      <c r="CN64" s="28">
        <v>3178.416029596895</v>
      </c>
      <c r="CO64" s="28">
        <v>1.1320754716981132</v>
      </c>
      <c r="CP64" s="28">
        <v>1481.6562515016378</v>
      </c>
      <c r="CQ64" s="28">
        <v>3179.548105068593</v>
      </c>
      <c r="CR64" s="28">
        <v>-2414.2273503516117</v>
      </c>
      <c r="CS64" s="28">
        <v>-932.57109884997385</v>
      </c>
      <c r="CT64" s="28">
        <v>765.32075471698113</v>
      </c>
      <c r="CU64" s="18"/>
    </row>
    <row r="65" spans="1:99" s="39" customFormat="1" ht="16.5" customHeight="1" x14ac:dyDescent="0.15">
      <c r="A65" s="5" t="s">
        <v>113</v>
      </c>
      <c r="B65" s="15" t="s">
        <v>114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D65" s="27">
        <v>7.5747173139886819</v>
      </c>
      <c r="CE65" s="35">
        <v>7.5747173139886819</v>
      </c>
      <c r="CF65" s="28">
        <v>0</v>
      </c>
      <c r="CG65" s="28">
        <v>569.27557716705746</v>
      </c>
      <c r="CH65" s="28">
        <v>31312.787235174466</v>
      </c>
      <c r="CI65" s="28">
        <v>11490.718150196801</v>
      </c>
      <c r="CJ65" s="28">
        <v>0</v>
      </c>
      <c r="CK65" s="28">
        <v>0</v>
      </c>
      <c r="CL65" s="28">
        <v>0</v>
      </c>
      <c r="CM65" s="28">
        <v>43372.780962538323</v>
      </c>
      <c r="CN65" s="28">
        <v>43380.355679852313</v>
      </c>
      <c r="CO65" s="28">
        <v>0</v>
      </c>
      <c r="CP65" s="28">
        <v>43372.780962538323</v>
      </c>
      <c r="CQ65" s="28">
        <v>43372.780962538323</v>
      </c>
      <c r="CR65" s="28">
        <v>0</v>
      </c>
      <c r="CS65" s="28">
        <v>43372.780962538323</v>
      </c>
      <c r="CT65" s="28">
        <v>43372.780962538323</v>
      </c>
      <c r="CU65" s="18"/>
    </row>
    <row r="66" spans="1:99" ht="16.5" customHeight="1" x14ac:dyDescent="0.15">
      <c r="A66" s="5" t="s">
        <v>115</v>
      </c>
      <c r="B66" s="15" t="s">
        <v>116</v>
      </c>
      <c r="C66" s="27">
        <v>0</v>
      </c>
      <c r="D66" s="27">
        <v>0</v>
      </c>
      <c r="E66" s="27">
        <v>0</v>
      </c>
      <c r="F66" s="27">
        <v>1.5636413807398579</v>
      </c>
      <c r="G66" s="27">
        <v>0</v>
      </c>
      <c r="H66" s="27">
        <v>2.0076578174310842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0.52993738813090685</v>
      </c>
      <c r="O66" s="27">
        <v>0</v>
      </c>
      <c r="P66" s="27">
        <v>0.8359008340543671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0.50492456348533643</v>
      </c>
      <c r="W66" s="27">
        <v>0.18329860554576061</v>
      </c>
      <c r="X66" s="27">
        <v>3.5414053554280667</v>
      </c>
      <c r="Y66" s="27">
        <v>0.70080619130327837</v>
      </c>
      <c r="Z66" s="27">
        <v>8.8887043350748129</v>
      </c>
      <c r="AA66" s="27">
        <v>2.0900856081726742</v>
      </c>
      <c r="AB66" s="27">
        <v>0.10731702893211238</v>
      </c>
      <c r="AC66" s="27">
        <v>0.73469289387166847</v>
      </c>
      <c r="AD66" s="27">
        <v>0.26955724406151832</v>
      </c>
      <c r="AE66" s="27">
        <v>0.46477939244469352</v>
      </c>
      <c r="AF66" s="27">
        <v>0.18346023179571355</v>
      </c>
      <c r="AG66" s="27">
        <v>2.3140423218166455</v>
      </c>
      <c r="AH66" s="27">
        <v>6.3519786931899191E-2</v>
      </c>
      <c r="AI66" s="27">
        <v>4.4051194767775215</v>
      </c>
      <c r="AJ66" s="27">
        <v>35.708489010048396</v>
      </c>
      <c r="AK66" s="27">
        <v>5.5536550000244098</v>
      </c>
      <c r="AL66" s="27">
        <v>0</v>
      </c>
      <c r="AM66" s="27">
        <v>0</v>
      </c>
      <c r="AN66" s="27">
        <v>2.330887050210336</v>
      </c>
      <c r="AO66" s="27">
        <v>8.5023584157033025E-2</v>
      </c>
      <c r="AP66" s="27">
        <v>0</v>
      </c>
      <c r="AQ66" s="27">
        <v>0.80204814799263724</v>
      </c>
      <c r="AR66" s="27">
        <v>0.59805768495738876</v>
      </c>
      <c r="AS66" s="27">
        <v>0.20010225352920655</v>
      </c>
      <c r="AT66" s="27">
        <v>6.3123133901870823</v>
      </c>
      <c r="AU66" s="27">
        <v>1.3488422652162435</v>
      </c>
      <c r="AV66" s="27">
        <v>18.581879235714048</v>
      </c>
      <c r="AW66" s="27">
        <v>0.54276343331629884</v>
      </c>
      <c r="AX66" s="27">
        <v>17.872715140284953</v>
      </c>
      <c r="AY66" s="27">
        <v>5.1943508877376168</v>
      </c>
      <c r="AZ66" s="27">
        <v>7.5138145607059934E-2</v>
      </c>
      <c r="BA66" s="27">
        <v>0</v>
      </c>
      <c r="BB66" s="27">
        <v>0</v>
      </c>
      <c r="BC66" s="27">
        <v>6.7279807481951446</v>
      </c>
      <c r="BD66" s="27">
        <v>0.74757142135160637</v>
      </c>
      <c r="BE66" s="27">
        <v>0.46894409707706203</v>
      </c>
      <c r="BF66" s="27">
        <v>0</v>
      </c>
      <c r="BG66" s="27">
        <v>1.122706889523033</v>
      </c>
      <c r="BH66" s="27">
        <v>57.161877424503054</v>
      </c>
      <c r="BI66" s="27">
        <v>0.12394615445796549</v>
      </c>
      <c r="BJ66" s="27">
        <v>3.3407442471437352</v>
      </c>
      <c r="BK66" s="27">
        <v>3.560371517027864</v>
      </c>
      <c r="BL66" s="27">
        <v>0.67227301917372573</v>
      </c>
      <c r="BM66" s="27">
        <v>0.93413544860685227</v>
      </c>
      <c r="BN66" s="27">
        <v>0</v>
      </c>
      <c r="BO66" s="27">
        <v>0</v>
      </c>
      <c r="BP66" s="27">
        <v>7.5545189204236651</v>
      </c>
      <c r="BQ66" s="27">
        <v>0.29780909766669106</v>
      </c>
      <c r="BR66" s="27">
        <v>0.30215591927569058</v>
      </c>
      <c r="BS66" s="27">
        <v>0</v>
      </c>
      <c r="BT66" s="27">
        <v>1.3547097516563165E-2</v>
      </c>
      <c r="BU66" s="27">
        <v>0.58926107640379399</v>
      </c>
      <c r="BV66" s="27">
        <v>0</v>
      </c>
      <c r="BW66" s="27">
        <v>10.496853171814751</v>
      </c>
      <c r="BX66" s="27">
        <v>0.8224303084382425</v>
      </c>
      <c r="BY66" s="27">
        <v>3.8468574440873491</v>
      </c>
      <c r="BZ66" s="27">
        <v>2.0914851176264637</v>
      </c>
      <c r="CA66" s="27">
        <v>6.5799521232846123</v>
      </c>
      <c r="CB66" s="27">
        <v>2.274909479820352</v>
      </c>
      <c r="CC66" s="27">
        <v>0</v>
      </c>
      <c r="CD66" s="27">
        <v>0.27712380417031762</v>
      </c>
      <c r="CE66" s="27">
        <v>234.60257021256919</v>
      </c>
      <c r="CF66" s="28">
        <v>0</v>
      </c>
      <c r="CG66" s="28">
        <v>3814.3581367639194</v>
      </c>
      <c r="CH66" s="28">
        <v>2632.874529132614</v>
      </c>
      <c r="CI66" s="28">
        <v>2583.4502575398174</v>
      </c>
      <c r="CJ66" s="28">
        <v>0</v>
      </c>
      <c r="CK66" s="28">
        <v>0</v>
      </c>
      <c r="CL66" s="28">
        <v>0</v>
      </c>
      <c r="CM66" s="28">
        <v>9030.6829234363504</v>
      </c>
      <c r="CN66" s="28">
        <v>9265.2854936489202</v>
      </c>
      <c r="CO66" s="28">
        <v>1.6848328099020875</v>
      </c>
      <c r="CP66" s="28">
        <v>9032.3677562462526</v>
      </c>
      <c r="CQ66" s="28">
        <v>9266.9703264588225</v>
      </c>
      <c r="CR66" s="28">
        <v>-7935.5592789805296</v>
      </c>
      <c r="CS66" s="28">
        <v>1096.808477265723</v>
      </c>
      <c r="CT66" s="28">
        <v>1331.4110474782931</v>
      </c>
      <c r="CU66" s="18"/>
    </row>
    <row r="67" spans="1:99" ht="16.5" customHeight="1" x14ac:dyDescent="0.15">
      <c r="A67" s="5" t="s">
        <v>117</v>
      </c>
      <c r="B67" s="15" t="s">
        <v>118</v>
      </c>
      <c r="C67" s="27">
        <v>0</v>
      </c>
      <c r="D67" s="27">
        <v>8.9864238898860513</v>
      </c>
      <c r="E67" s="27">
        <v>1.1422993763651952</v>
      </c>
      <c r="F67" s="27">
        <v>0</v>
      </c>
      <c r="G67" s="27">
        <v>7.3763666187908647</v>
      </c>
      <c r="H67" s="27">
        <v>57.126990623266309</v>
      </c>
      <c r="I67" s="27">
        <v>5.1879258300991795</v>
      </c>
      <c r="J67" s="27">
        <v>3.8620362494274687</v>
      </c>
      <c r="K67" s="27">
        <v>8.4813947966486891E-2</v>
      </c>
      <c r="L67" s="27">
        <v>5.8950069296175602</v>
      </c>
      <c r="M67" s="27">
        <v>44.228756295596106</v>
      </c>
      <c r="N67" s="27">
        <v>2.2375134165527175</v>
      </c>
      <c r="O67" s="27">
        <v>6.8121180355096964</v>
      </c>
      <c r="P67" s="27">
        <v>22.618493156765233</v>
      </c>
      <c r="Q67" s="27">
        <v>1.871943618886408</v>
      </c>
      <c r="R67" s="27">
        <v>4.0029620475398824</v>
      </c>
      <c r="S67" s="27">
        <v>377.11112756740164</v>
      </c>
      <c r="T67" s="27">
        <v>1.8627442779133268</v>
      </c>
      <c r="U67" s="27">
        <v>82.226940976730234</v>
      </c>
      <c r="V67" s="27">
        <v>31.641939311747755</v>
      </c>
      <c r="W67" s="27">
        <v>23.645520115403119</v>
      </c>
      <c r="X67" s="27">
        <v>122.49468166900296</v>
      </c>
      <c r="Y67" s="27">
        <v>18.220960973885237</v>
      </c>
      <c r="Z67" s="27">
        <v>560.93397995387022</v>
      </c>
      <c r="AA67" s="27">
        <v>28.501167384172831</v>
      </c>
      <c r="AB67" s="27">
        <v>16.741456513409528</v>
      </c>
      <c r="AC67" s="27">
        <v>35.081585682372165</v>
      </c>
      <c r="AD67" s="27">
        <v>50.137647395442421</v>
      </c>
      <c r="AE67" s="27">
        <v>41.411843866822181</v>
      </c>
      <c r="AF67" s="27">
        <v>5.9165924754117611</v>
      </c>
      <c r="AG67" s="27">
        <v>99.632377744883343</v>
      </c>
      <c r="AH67" s="27">
        <v>17.849060127863673</v>
      </c>
      <c r="AI67" s="27">
        <v>655.14210628122544</v>
      </c>
      <c r="AJ67" s="27">
        <v>2154.1832697023428</v>
      </c>
      <c r="AK67" s="27">
        <v>649.77763500285596</v>
      </c>
      <c r="AL67" s="27">
        <v>1.1053099608970534</v>
      </c>
      <c r="AM67" s="27">
        <v>30.933157051247196</v>
      </c>
      <c r="AN67" s="27">
        <v>410.02422201427282</v>
      </c>
      <c r="AO67" s="27">
        <v>12.45595507900534</v>
      </c>
      <c r="AP67" s="27">
        <v>0.99035456482335382</v>
      </c>
      <c r="AQ67" s="27">
        <v>12.532002312384956</v>
      </c>
      <c r="AR67" s="27">
        <v>12.658887664931395</v>
      </c>
      <c r="AS67" s="27">
        <v>4.9025052114655603</v>
      </c>
      <c r="AT67" s="27">
        <v>36.942555414701452</v>
      </c>
      <c r="AU67" s="27">
        <v>9.2343816618650507</v>
      </c>
      <c r="AV67" s="27">
        <v>436.62651619508603</v>
      </c>
      <c r="AW67" s="27">
        <v>0</v>
      </c>
      <c r="AX67" s="27">
        <v>192.38270903812341</v>
      </c>
      <c r="AY67" s="27">
        <v>5.2854798506803817</v>
      </c>
      <c r="AZ67" s="27">
        <v>0</v>
      </c>
      <c r="BA67" s="27">
        <v>0</v>
      </c>
      <c r="BB67" s="27">
        <v>0</v>
      </c>
      <c r="BC67" s="27">
        <v>5.5088164515423319</v>
      </c>
      <c r="BD67" s="27">
        <v>10.533960937227182</v>
      </c>
      <c r="BE67" s="27">
        <v>0</v>
      </c>
      <c r="BF67" s="27">
        <v>0</v>
      </c>
      <c r="BG67" s="27">
        <v>3.7891357521402362</v>
      </c>
      <c r="BH67" s="27">
        <v>114.59170114943348</v>
      </c>
      <c r="BI67" s="27">
        <v>0.44474796599622912</v>
      </c>
      <c r="BJ67" s="27">
        <v>7.2987999312596825</v>
      </c>
      <c r="BK67" s="27">
        <v>9.7910216718266252</v>
      </c>
      <c r="BL67" s="27">
        <v>0.98863679290253792</v>
      </c>
      <c r="BM67" s="27">
        <v>3.1527071390481263</v>
      </c>
      <c r="BN67" s="27">
        <v>0</v>
      </c>
      <c r="BO67" s="27">
        <v>3.2621974063834527</v>
      </c>
      <c r="BP67" s="27">
        <v>0</v>
      </c>
      <c r="BQ67" s="27">
        <v>0.49634849611115173</v>
      </c>
      <c r="BR67" s="27">
        <v>0.60431183855138115</v>
      </c>
      <c r="BS67" s="27">
        <v>0</v>
      </c>
      <c r="BT67" s="27">
        <v>4.0641292549689498E-2</v>
      </c>
      <c r="BU67" s="27">
        <v>0.3682881727523713</v>
      </c>
      <c r="BV67" s="27">
        <v>13.193718216157242</v>
      </c>
      <c r="BW67" s="27">
        <v>9.9687096160001705</v>
      </c>
      <c r="BX67" s="27">
        <v>1.2336454626573639</v>
      </c>
      <c r="BY67" s="27">
        <v>0</v>
      </c>
      <c r="BZ67" s="27">
        <v>0</v>
      </c>
      <c r="CA67" s="27">
        <v>0</v>
      </c>
      <c r="CB67" s="27">
        <v>0.37915157997005866</v>
      </c>
      <c r="CC67" s="27">
        <v>0</v>
      </c>
      <c r="CD67" s="27">
        <v>403.95413187893297</v>
      </c>
      <c r="CE67" s="27">
        <v>6899.6209948299529</v>
      </c>
      <c r="CF67" s="28">
        <v>0</v>
      </c>
      <c r="CG67" s="28">
        <v>33.690641191827886</v>
      </c>
      <c r="CH67" s="28">
        <v>163.1101920603621</v>
      </c>
      <c r="CI67" s="28">
        <v>60.021890788501636</v>
      </c>
      <c r="CJ67" s="28">
        <v>0</v>
      </c>
      <c r="CK67" s="28">
        <v>0</v>
      </c>
      <c r="CL67" s="28">
        <v>0</v>
      </c>
      <c r="CM67" s="28">
        <v>256.82272404069164</v>
      </c>
      <c r="CN67" s="28">
        <v>7156.4437188706443</v>
      </c>
      <c r="CO67" s="28">
        <v>0</v>
      </c>
      <c r="CP67" s="28">
        <v>256.82272404069164</v>
      </c>
      <c r="CQ67" s="28">
        <v>7156.4437188706443</v>
      </c>
      <c r="CR67" s="28">
        <v>-6262.4437188706443</v>
      </c>
      <c r="CS67" s="28">
        <v>-6005.6209948299529</v>
      </c>
      <c r="CT67" s="28">
        <v>894</v>
      </c>
      <c r="CU67" s="18"/>
    </row>
    <row r="68" spans="1:99" s="39" customFormat="1" ht="16.5" customHeight="1" x14ac:dyDescent="0.15">
      <c r="A68" s="5" t="s">
        <v>119</v>
      </c>
      <c r="B68" s="15" t="s">
        <v>120</v>
      </c>
      <c r="C68" s="27">
        <v>0</v>
      </c>
      <c r="D68" s="27">
        <v>0</v>
      </c>
      <c r="E68" s="27">
        <v>0</v>
      </c>
      <c r="F68" s="27">
        <v>3.301020692673033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1.5061276803610917</v>
      </c>
      <c r="AY68" s="27">
        <v>0.63790274059935637</v>
      </c>
      <c r="AZ68" s="27">
        <v>0</v>
      </c>
      <c r="BA68" s="27">
        <v>0</v>
      </c>
      <c r="BB68" s="27">
        <v>0</v>
      </c>
      <c r="BC68" s="27">
        <v>4.5154233209363369E-2</v>
      </c>
      <c r="BD68" s="27">
        <v>0</v>
      </c>
      <c r="BE68" s="27">
        <v>0</v>
      </c>
      <c r="BF68" s="27">
        <v>0</v>
      </c>
      <c r="BG68" s="27">
        <v>0.5613534447615165</v>
      </c>
      <c r="BH68" s="27">
        <v>0.80383890128207414</v>
      </c>
      <c r="BI68" s="27">
        <v>2.1872850786699795E-2</v>
      </c>
      <c r="BJ68" s="27">
        <v>0</v>
      </c>
      <c r="BK68" s="27">
        <v>0</v>
      </c>
      <c r="BL68" s="27">
        <v>3.954547171610151E-2</v>
      </c>
      <c r="BM68" s="27">
        <v>0.23353386215171307</v>
      </c>
      <c r="BN68" s="27">
        <v>7.8025703059739823E-3</v>
      </c>
      <c r="BO68" s="27">
        <v>1.9830987272847735E-2</v>
      </c>
      <c r="BP68" s="27">
        <v>1094.8656349671155</v>
      </c>
      <c r="BQ68" s="27">
        <v>2.7795515782224505</v>
      </c>
      <c r="BR68" s="27">
        <v>12.489111330061876</v>
      </c>
      <c r="BS68" s="27">
        <v>0</v>
      </c>
      <c r="BT68" s="27">
        <v>0</v>
      </c>
      <c r="BU68" s="27">
        <v>0</v>
      </c>
      <c r="BV68" s="27">
        <v>0</v>
      </c>
      <c r="BW68" s="27">
        <v>6.6017944476822327E-2</v>
      </c>
      <c r="BX68" s="27">
        <v>0.10280378855478031</v>
      </c>
      <c r="BY68" s="27">
        <v>0.84443212187283279</v>
      </c>
      <c r="BZ68" s="27">
        <v>0</v>
      </c>
      <c r="CA68" s="27">
        <v>0</v>
      </c>
      <c r="CB68" s="27">
        <v>0.22749094798203523</v>
      </c>
      <c r="CC68" s="27">
        <v>0</v>
      </c>
      <c r="CD68" s="27">
        <v>1.2008698180713764</v>
      </c>
      <c r="CE68" s="35">
        <v>1119.7538959314777</v>
      </c>
      <c r="CF68" s="28">
        <v>287.99320353923287</v>
      </c>
      <c r="CG68" s="28">
        <v>5953.9063703946576</v>
      </c>
      <c r="CH68" s="28">
        <v>5888.995260650664</v>
      </c>
      <c r="CI68" s="28">
        <v>16.887187922809947</v>
      </c>
      <c r="CJ68" s="28">
        <v>0</v>
      </c>
      <c r="CK68" s="28">
        <v>0</v>
      </c>
      <c r="CL68" s="28">
        <v>0</v>
      </c>
      <c r="CM68" s="28">
        <v>27039.782022507366</v>
      </c>
      <c r="CN68" s="28">
        <v>28159.535918438844</v>
      </c>
      <c r="CO68" s="28">
        <v>2.150768567734521</v>
      </c>
      <c r="CP68" s="28">
        <v>27041.932791075102</v>
      </c>
      <c r="CQ68" s="28">
        <v>28161.686687006579</v>
      </c>
      <c r="CR68" s="28">
        <v>-810.04417874626961</v>
      </c>
      <c r="CS68" s="28">
        <v>26231.888612328832</v>
      </c>
      <c r="CT68" s="28">
        <v>27351.642508260309</v>
      </c>
      <c r="CU68" s="18"/>
    </row>
    <row r="69" spans="1:99" ht="16.5" customHeight="1" x14ac:dyDescent="0.15">
      <c r="A69" s="5" t="s">
        <v>121</v>
      </c>
      <c r="B69" s="15" t="s">
        <v>122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0</v>
      </c>
      <c r="CD69" s="27">
        <v>0</v>
      </c>
      <c r="CE69" s="27">
        <v>0</v>
      </c>
      <c r="CF69" s="28">
        <v>1.5278154033911562</v>
      </c>
      <c r="CG69" s="28">
        <v>3674.2050694059158</v>
      </c>
      <c r="CH69" s="28">
        <v>482.68058171799169</v>
      </c>
      <c r="CI69" s="28">
        <v>108.46399557279075</v>
      </c>
      <c r="CJ69" s="28">
        <v>0</v>
      </c>
      <c r="CK69" s="28">
        <v>0</v>
      </c>
      <c r="CL69" s="28">
        <v>0</v>
      </c>
      <c r="CM69" s="28">
        <v>4266.8774621000894</v>
      </c>
      <c r="CN69" s="28">
        <v>4266.8774621000894</v>
      </c>
      <c r="CO69" s="28">
        <v>1473</v>
      </c>
      <c r="CP69" s="28">
        <v>5739.8774621000894</v>
      </c>
      <c r="CQ69" s="28">
        <v>5739.8774621000894</v>
      </c>
      <c r="CR69" s="28">
        <v>-217.51940026817556</v>
      </c>
      <c r="CS69" s="28">
        <v>5522.3580618319138</v>
      </c>
      <c r="CT69" s="28">
        <v>5522.3580618319138</v>
      </c>
      <c r="CU69" s="18"/>
    </row>
    <row r="70" spans="1:99" ht="16.5" customHeight="1" x14ac:dyDescent="0.15">
      <c r="A70" s="5" t="s">
        <v>123</v>
      </c>
      <c r="B70" s="15" t="s">
        <v>124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8">
        <v>0</v>
      </c>
      <c r="CG70" s="28">
        <v>770.1680576451854</v>
      </c>
      <c r="CH70" s="28">
        <v>1497.426130265153</v>
      </c>
      <c r="CI70" s="28">
        <v>0</v>
      </c>
      <c r="CJ70" s="28">
        <v>0</v>
      </c>
      <c r="CK70" s="28">
        <v>0</v>
      </c>
      <c r="CL70" s="28">
        <v>0</v>
      </c>
      <c r="CM70" s="28">
        <v>2267.5941879103384</v>
      </c>
      <c r="CN70" s="28">
        <v>2267.5941879103384</v>
      </c>
      <c r="CO70" s="28">
        <v>4669</v>
      </c>
      <c r="CP70" s="28">
        <v>6936.5941879103384</v>
      </c>
      <c r="CQ70" s="28">
        <v>6936.5941879103384</v>
      </c>
      <c r="CR70" s="28">
        <v>-45.554054773297139</v>
      </c>
      <c r="CS70" s="28">
        <v>6891.0401331370413</v>
      </c>
      <c r="CT70" s="28">
        <v>6891.0401331370413</v>
      </c>
      <c r="CU70" s="18"/>
    </row>
    <row r="71" spans="1:99" ht="16.5" customHeight="1" x14ac:dyDescent="0.15">
      <c r="A71" s="5" t="s">
        <v>125</v>
      </c>
      <c r="B71" s="15" t="s">
        <v>126</v>
      </c>
      <c r="C71" s="27">
        <v>0</v>
      </c>
      <c r="D71" s="27">
        <v>0</v>
      </c>
      <c r="E71" s="27">
        <v>0</v>
      </c>
      <c r="F71" s="27">
        <v>0</v>
      </c>
      <c r="G71" s="27">
        <v>0.51634566331536058</v>
      </c>
      <c r="H71" s="27">
        <v>8.0306312697243367</v>
      </c>
      <c r="I71" s="27">
        <v>0.83676223066115807</v>
      </c>
      <c r="J71" s="27">
        <v>0.7724072498854937</v>
      </c>
      <c r="K71" s="27">
        <v>0</v>
      </c>
      <c r="L71" s="27">
        <v>0.24562528873406503</v>
      </c>
      <c r="M71" s="27">
        <v>14.532305639981578</v>
      </c>
      <c r="N71" s="27">
        <v>1.6486940964072658</v>
      </c>
      <c r="O71" s="27">
        <v>0.44152616896822106</v>
      </c>
      <c r="P71" s="27">
        <v>2.6060437767577329</v>
      </c>
      <c r="Q71" s="27">
        <v>1.7017669262603712</v>
      </c>
      <c r="R71" s="27">
        <v>0.85777758161568918</v>
      </c>
      <c r="S71" s="27">
        <v>10.977549946311351</v>
      </c>
      <c r="T71" s="27">
        <v>0</v>
      </c>
      <c r="U71" s="27">
        <v>1.1916947967642062</v>
      </c>
      <c r="V71" s="27">
        <v>2.6929310052551285</v>
      </c>
      <c r="W71" s="27">
        <v>0.45824651386440157</v>
      </c>
      <c r="X71" s="27">
        <v>6.6401350414276257</v>
      </c>
      <c r="Y71" s="27">
        <v>1.5417736208672128</v>
      </c>
      <c r="Z71" s="27">
        <v>20.614229202620312</v>
      </c>
      <c r="AA71" s="27">
        <v>8.9303657803741547</v>
      </c>
      <c r="AB71" s="27">
        <v>0.75121920252478658</v>
      </c>
      <c r="AC71" s="27">
        <v>0.4132647528028135</v>
      </c>
      <c r="AD71" s="27">
        <v>0.35940965874869113</v>
      </c>
      <c r="AE71" s="27">
        <v>0.27886763546681609</v>
      </c>
      <c r="AF71" s="27">
        <v>4.5865057948928388E-2</v>
      </c>
      <c r="AG71" s="27">
        <v>1.9283686015138712</v>
      </c>
      <c r="AH71" s="27">
        <v>0.31759893465949596</v>
      </c>
      <c r="AI71" s="27">
        <v>3.025202532244804</v>
      </c>
      <c r="AJ71" s="27">
        <v>16.375194664371303</v>
      </c>
      <c r="AK71" s="27">
        <v>4.9982895000219685</v>
      </c>
      <c r="AL71" s="27">
        <v>0</v>
      </c>
      <c r="AM71" s="27">
        <v>1.124842074590807</v>
      </c>
      <c r="AN71" s="27">
        <v>4.1320270435546869</v>
      </c>
      <c r="AO71" s="27">
        <v>0.51014150494219812</v>
      </c>
      <c r="AP71" s="27">
        <v>0.37138296180875768</v>
      </c>
      <c r="AQ71" s="27">
        <v>2.5064004624769911</v>
      </c>
      <c r="AR71" s="27">
        <v>9.7682755209706862</v>
      </c>
      <c r="AS71" s="27">
        <v>15.407873521748906</v>
      </c>
      <c r="AT71" s="27">
        <v>33.11377516163715</v>
      </c>
      <c r="AU71" s="27">
        <v>7.4705110073514991</v>
      </c>
      <c r="AV71" s="27">
        <v>22.393546771245138</v>
      </c>
      <c r="AW71" s="27">
        <v>5.0884071873403016</v>
      </c>
      <c r="AX71" s="27">
        <v>39.661362249508741</v>
      </c>
      <c r="AY71" s="27">
        <v>60.600760356938849</v>
      </c>
      <c r="AZ71" s="27">
        <v>2.7049732418541574</v>
      </c>
      <c r="BA71" s="27">
        <v>7.7996137965658638</v>
      </c>
      <c r="BB71" s="27">
        <v>0</v>
      </c>
      <c r="BC71" s="27">
        <v>0.54185079851236051</v>
      </c>
      <c r="BD71" s="27">
        <v>13.388324546024224</v>
      </c>
      <c r="BE71" s="27">
        <v>0</v>
      </c>
      <c r="BF71" s="27">
        <v>0</v>
      </c>
      <c r="BG71" s="27">
        <v>7.0169180595189555</v>
      </c>
      <c r="BH71" s="27">
        <v>8.3956507467238843</v>
      </c>
      <c r="BI71" s="27">
        <v>0.34996561258719672</v>
      </c>
      <c r="BJ71" s="27">
        <v>0.8351860617859338</v>
      </c>
      <c r="BK71" s="27">
        <v>0</v>
      </c>
      <c r="BL71" s="27">
        <v>1.5027279252118575</v>
      </c>
      <c r="BM71" s="27">
        <v>0.11676693107585653</v>
      </c>
      <c r="BN71" s="27">
        <v>0.78025703059739826</v>
      </c>
      <c r="BO71" s="27">
        <v>2.9250706227450411</v>
      </c>
      <c r="BP71" s="27">
        <v>67.855768160233993</v>
      </c>
      <c r="BQ71" s="27">
        <v>0.19853939844446075</v>
      </c>
      <c r="BR71" s="27">
        <v>3.8273083108254138</v>
      </c>
      <c r="BS71" s="27">
        <v>0</v>
      </c>
      <c r="BT71" s="27">
        <v>0.50124260811283705</v>
      </c>
      <c r="BU71" s="27">
        <v>5.2296920530836726</v>
      </c>
      <c r="BV71" s="27">
        <v>12.855417749076286</v>
      </c>
      <c r="BW71" s="27">
        <v>22.314065233165941</v>
      </c>
      <c r="BX71" s="27">
        <v>100.13089005235602</v>
      </c>
      <c r="BY71" s="27">
        <v>18.389855098563913</v>
      </c>
      <c r="BZ71" s="27">
        <v>6.4645903635727056</v>
      </c>
      <c r="CA71" s="27">
        <v>8.5295675672207949</v>
      </c>
      <c r="CB71" s="27">
        <v>7.4313709674131507</v>
      </c>
      <c r="CC71" s="27">
        <v>0</v>
      </c>
      <c r="CD71" s="27">
        <v>8.4984633278897395</v>
      </c>
      <c r="CE71" s="27">
        <v>624.46347442737556</v>
      </c>
      <c r="CF71" s="28">
        <v>0</v>
      </c>
      <c r="CG71" s="28">
        <v>3081.442302379412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5912.3596899224804</v>
      </c>
      <c r="CN71" s="28">
        <v>6536.8231643498557</v>
      </c>
      <c r="CO71" s="28">
        <v>0</v>
      </c>
      <c r="CP71" s="28">
        <v>5912.3596899224804</v>
      </c>
      <c r="CQ71" s="28">
        <v>5912.3596899224804</v>
      </c>
      <c r="CR71" s="28">
        <v>0</v>
      </c>
      <c r="CS71" s="28">
        <v>5912.3596899224804</v>
      </c>
      <c r="CT71" s="28">
        <v>5912.3596899224804</v>
      </c>
      <c r="CU71" s="18"/>
    </row>
    <row r="72" spans="1:99" ht="16.5" customHeight="1" x14ac:dyDescent="0.15">
      <c r="A72" s="5" t="s">
        <v>127</v>
      </c>
      <c r="B72" s="15" t="s">
        <v>128</v>
      </c>
      <c r="C72" s="27">
        <v>0</v>
      </c>
      <c r="D72" s="27">
        <v>4.0847381317663878</v>
      </c>
      <c r="E72" s="27">
        <v>0</v>
      </c>
      <c r="F72" s="27">
        <v>21.196027605584739</v>
      </c>
      <c r="G72" s="27">
        <v>7.3763666187908652E-2</v>
      </c>
      <c r="H72" s="27">
        <v>110.23866561167044</v>
      </c>
      <c r="I72" s="27">
        <v>74.05345741351249</v>
      </c>
      <c r="J72" s="27">
        <v>16.392198303125479</v>
      </c>
      <c r="K72" s="27">
        <v>8.4813947966486891E-2</v>
      </c>
      <c r="L72" s="27">
        <v>0.98250115493626011</v>
      </c>
      <c r="M72" s="27">
        <v>48.967551612981403</v>
      </c>
      <c r="N72" s="27">
        <v>2.5024821106181712</v>
      </c>
      <c r="O72" s="27">
        <v>9.3981998823235617</v>
      </c>
      <c r="P72" s="27">
        <v>13.472754619464508</v>
      </c>
      <c r="Q72" s="27">
        <v>4.5947707009030019</v>
      </c>
      <c r="R72" s="27">
        <v>0.85777758161568918</v>
      </c>
      <c r="S72" s="27">
        <v>90.403352499034654</v>
      </c>
      <c r="T72" s="27">
        <v>3.4926455210874878</v>
      </c>
      <c r="U72" s="27">
        <v>3.6667532208129425</v>
      </c>
      <c r="V72" s="27">
        <v>4.8809374470249196</v>
      </c>
      <c r="W72" s="27">
        <v>2.9327776887321697</v>
      </c>
      <c r="X72" s="27">
        <v>24.853076869343397</v>
      </c>
      <c r="Y72" s="27">
        <v>4.4851596243409819</v>
      </c>
      <c r="Z72" s="27">
        <v>79.052732171516439</v>
      </c>
      <c r="AA72" s="27">
        <v>15.580638170014481</v>
      </c>
      <c r="AB72" s="27">
        <v>1.8243894918459103</v>
      </c>
      <c r="AC72" s="27">
        <v>3.3520363282894872</v>
      </c>
      <c r="AD72" s="27">
        <v>4.4476945270150532</v>
      </c>
      <c r="AE72" s="27">
        <v>3.8576689572909557</v>
      </c>
      <c r="AF72" s="27">
        <v>1.0090312748764245</v>
      </c>
      <c r="AG72" s="27">
        <v>12.920069630142939</v>
      </c>
      <c r="AH72" s="27">
        <v>3.1124695596630607</v>
      </c>
      <c r="AI72" s="27">
        <v>57.107332012200153</v>
      </c>
      <c r="AJ72" s="27">
        <v>102.58267109099701</v>
      </c>
      <c r="AK72" s="27">
        <v>87.192383500383244</v>
      </c>
      <c r="AL72" s="27">
        <v>0</v>
      </c>
      <c r="AM72" s="27">
        <v>3.374526223772421</v>
      </c>
      <c r="AN72" s="27">
        <v>76.919272656941104</v>
      </c>
      <c r="AO72" s="27">
        <v>6.0791862672278612</v>
      </c>
      <c r="AP72" s="27">
        <v>0</v>
      </c>
      <c r="AQ72" s="27">
        <v>37.896774992652112</v>
      </c>
      <c r="AR72" s="27">
        <v>15.848528651370804</v>
      </c>
      <c r="AS72" s="27">
        <v>4.2021473241133371</v>
      </c>
      <c r="AT72" s="27">
        <v>35.286866656619587</v>
      </c>
      <c r="AU72" s="27">
        <v>8.7155961752434159</v>
      </c>
      <c r="AV72" s="27">
        <v>126.92852893318521</v>
      </c>
      <c r="AW72" s="27">
        <v>2.1710537332651954</v>
      </c>
      <c r="AX72" s="27">
        <v>1102.585870536343</v>
      </c>
      <c r="AY72" s="27">
        <v>728.39380080152216</v>
      </c>
      <c r="AZ72" s="27">
        <v>53.348083381012565</v>
      </c>
      <c r="BA72" s="27">
        <v>56.982302447638219</v>
      </c>
      <c r="BB72" s="27">
        <v>0</v>
      </c>
      <c r="BC72" s="27">
        <v>10.069394005688032</v>
      </c>
      <c r="BD72" s="27">
        <v>50.630973536995164</v>
      </c>
      <c r="BE72" s="27">
        <v>0</v>
      </c>
      <c r="BF72" s="27">
        <v>0</v>
      </c>
      <c r="BG72" s="27">
        <v>41.399816551161841</v>
      </c>
      <c r="BH72" s="27">
        <v>176.04071938077422</v>
      </c>
      <c r="BI72" s="27">
        <v>2.6903606467640748</v>
      </c>
      <c r="BJ72" s="27">
        <v>34.751002657788639</v>
      </c>
      <c r="BK72" s="27">
        <v>6.6756965944272446</v>
      </c>
      <c r="BL72" s="27">
        <v>41.008654169597271</v>
      </c>
      <c r="BM72" s="27">
        <v>54.17985601919743</v>
      </c>
      <c r="BN72" s="27">
        <v>6.5463564867121713</v>
      </c>
      <c r="BO72" s="27">
        <v>2.0128452081940451</v>
      </c>
      <c r="BP72" s="27">
        <v>92.273052528031911</v>
      </c>
      <c r="BQ72" s="27">
        <v>6.5518001486672031</v>
      </c>
      <c r="BR72" s="27">
        <v>11.079050373441987</v>
      </c>
      <c r="BS72" s="27">
        <v>22.737245708972452</v>
      </c>
      <c r="BT72" s="27">
        <v>0.28448904784782642</v>
      </c>
      <c r="BU72" s="27">
        <v>20.403164770481368</v>
      </c>
      <c r="BV72" s="27">
        <v>28.332664118029975</v>
      </c>
      <c r="BW72" s="27">
        <v>127.74472256265121</v>
      </c>
      <c r="BX72" s="27">
        <v>122.64491974585292</v>
      </c>
      <c r="BY72" s="27">
        <v>126.66481828092492</v>
      </c>
      <c r="BZ72" s="27">
        <v>24.812618895477588</v>
      </c>
      <c r="CA72" s="27">
        <v>58.975867179069496</v>
      </c>
      <c r="CB72" s="27">
        <v>55.886942887586663</v>
      </c>
      <c r="CC72" s="27">
        <v>0</v>
      </c>
      <c r="CD72" s="27">
        <v>1.7551174264120115</v>
      </c>
      <c r="CE72" s="27">
        <v>4198.5382096389221</v>
      </c>
      <c r="CF72" s="28">
        <v>0</v>
      </c>
      <c r="CG72" s="28">
        <v>4.2353948926869345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4.2353948926869345</v>
      </c>
      <c r="CN72" s="28">
        <v>4202.7736045316087</v>
      </c>
      <c r="CO72" s="28">
        <v>0</v>
      </c>
      <c r="CP72" s="28">
        <v>4.2353948926869345</v>
      </c>
      <c r="CQ72" s="28">
        <v>4202.7736045316087</v>
      </c>
      <c r="CR72" s="28">
        <v>-3791.4335371915413</v>
      </c>
      <c r="CS72" s="28">
        <v>-3787.1981422988542</v>
      </c>
      <c r="CT72" s="28">
        <v>411.34006734006732</v>
      </c>
      <c r="CU72" s="18"/>
    </row>
    <row r="73" spans="1:99" ht="16.5" customHeight="1" x14ac:dyDescent="0.15">
      <c r="A73" s="5" t="s">
        <v>129</v>
      </c>
      <c r="B73" s="15" t="s">
        <v>130</v>
      </c>
      <c r="C73" s="27">
        <v>82.108239775300746</v>
      </c>
      <c r="D73" s="27">
        <v>22.60221766244068</v>
      </c>
      <c r="E73" s="27">
        <v>6.2826465700085725</v>
      </c>
      <c r="F73" s="27">
        <v>23.454620711097867</v>
      </c>
      <c r="G73" s="27">
        <v>16.744352224655266</v>
      </c>
      <c r="H73" s="27">
        <v>51.651560212090615</v>
      </c>
      <c r="I73" s="27">
        <v>4.5185160455702533</v>
      </c>
      <c r="J73" s="27">
        <v>1.5448144997709874</v>
      </c>
      <c r="K73" s="27">
        <v>8.4813947966486891E-2</v>
      </c>
      <c r="L73" s="27">
        <v>5.6493816408834947</v>
      </c>
      <c r="M73" s="27">
        <v>40.911599573426393</v>
      </c>
      <c r="N73" s="27">
        <v>9.0089355982254151</v>
      </c>
      <c r="O73" s="27">
        <v>5.6767650295914134</v>
      </c>
      <c r="P73" s="27">
        <v>8.9982266254087762</v>
      </c>
      <c r="Q73" s="27">
        <v>16.507139184725599</v>
      </c>
      <c r="R73" s="27">
        <v>10.293330979388269</v>
      </c>
      <c r="S73" s="27">
        <v>110.42123769524947</v>
      </c>
      <c r="T73" s="27">
        <v>1.6299012431741611</v>
      </c>
      <c r="U73" s="27">
        <v>9.6252272046339744</v>
      </c>
      <c r="V73" s="27">
        <v>32.735942532632649</v>
      </c>
      <c r="W73" s="27">
        <v>11.089565635518515</v>
      </c>
      <c r="X73" s="27">
        <v>42.93953993456531</v>
      </c>
      <c r="Y73" s="27">
        <v>15.978381161714751</v>
      </c>
      <c r="Z73" s="27">
        <v>184.96069871708866</v>
      </c>
      <c r="AA73" s="27">
        <v>46.931922292604597</v>
      </c>
      <c r="AB73" s="27">
        <v>2.5756086943706968</v>
      </c>
      <c r="AC73" s="27">
        <v>11.341821549143882</v>
      </c>
      <c r="AD73" s="27">
        <v>7.9519386998147921</v>
      </c>
      <c r="AE73" s="27">
        <v>7.0181688259148727</v>
      </c>
      <c r="AF73" s="27">
        <v>0.64211081128499747</v>
      </c>
      <c r="AG73" s="27">
        <v>22.497633684328498</v>
      </c>
      <c r="AH73" s="27">
        <v>3.303028920458758</v>
      </c>
      <c r="AI73" s="27">
        <v>99.937831021350249</v>
      </c>
      <c r="AJ73" s="27">
        <v>177.22186483537334</v>
      </c>
      <c r="AK73" s="27">
        <v>98.855059000434508</v>
      </c>
      <c r="AL73" s="27">
        <v>1.6579649413455799</v>
      </c>
      <c r="AM73" s="27">
        <v>30.370736013951795</v>
      </c>
      <c r="AN73" s="27">
        <v>80.309653820883412</v>
      </c>
      <c r="AO73" s="27">
        <v>9.6501768018232479</v>
      </c>
      <c r="AP73" s="27">
        <v>2.3520920914554657</v>
      </c>
      <c r="AQ73" s="27">
        <v>136.34818515874829</v>
      </c>
      <c r="AR73" s="27">
        <v>170.54611649368204</v>
      </c>
      <c r="AS73" s="27">
        <v>58.529909157292913</v>
      </c>
      <c r="AT73" s="27">
        <v>714.84362130184206</v>
      </c>
      <c r="AU73" s="27">
        <v>246.4231061452752</v>
      </c>
      <c r="AV73" s="27">
        <v>220.60025861886166</v>
      </c>
      <c r="AW73" s="27">
        <v>26.52756280333411</v>
      </c>
      <c r="AX73" s="27">
        <v>456.65791268548287</v>
      </c>
      <c r="AY73" s="27">
        <v>519.25283084787611</v>
      </c>
      <c r="AZ73" s="27">
        <v>6.4618805222071556</v>
      </c>
      <c r="BA73" s="27">
        <v>4.3187944162802721</v>
      </c>
      <c r="BB73" s="27">
        <v>0</v>
      </c>
      <c r="BC73" s="27">
        <v>1.7158608619558084</v>
      </c>
      <c r="BD73" s="27">
        <v>90.048375753716229</v>
      </c>
      <c r="BE73" s="27">
        <v>751.44941955905779</v>
      </c>
      <c r="BF73" s="27">
        <v>0.68181818181818166</v>
      </c>
      <c r="BG73" s="27">
        <v>31.435792906644924</v>
      </c>
      <c r="BH73" s="27">
        <v>103.51658739843599</v>
      </c>
      <c r="BI73" s="27">
        <v>2.0414660734253141</v>
      </c>
      <c r="BJ73" s="27">
        <v>26.834891289556744</v>
      </c>
      <c r="BK73" s="27">
        <v>9.3459752321981426</v>
      </c>
      <c r="BL73" s="27">
        <v>7.3554577391948808</v>
      </c>
      <c r="BM73" s="27">
        <v>825.07513498200217</v>
      </c>
      <c r="BN73" s="27">
        <v>6.6711976116077558</v>
      </c>
      <c r="BO73" s="27">
        <v>10.212958445516584</v>
      </c>
      <c r="BP73" s="27">
        <v>449.08916939447113</v>
      </c>
      <c r="BQ73" s="27">
        <v>47.252376829781653</v>
      </c>
      <c r="BR73" s="27">
        <v>117.84080851751933</v>
      </c>
      <c r="BS73" s="27">
        <v>37.3762943161191</v>
      </c>
      <c r="BT73" s="27">
        <v>0.1490180726821948</v>
      </c>
      <c r="BU73" s="27">
        <v>66.6601592681792</v>
      </c>
      <c r="BV73" s="27">
        <v>44.571086537915811</v>
      </c>
      <c r="BW73" s="27">
        <v>270.9376441328788</v>
      </c>
      <c r="BX73" s="27">
        <v>64.252367846737698</v>
      </c>
      <c r="BY73" s="27">
        <v>19.703416177032764</v>
      </c>
      <c r="BZ73" s="27">
        <v>9.8870205560523718</v>
      </c>
      <c r="CA73" s="27">
        <v>9.9917791501729294</v>
      </c>
      <c r="CB73" s="27">
        <v>18.123445522568804</v>
      </c>
      <c r="CC73" s="27">
        <v>0</v>
      </c>
      <c r="CD73" s="27">
        <v>33.347231101828221</v>
      </c>
      <c r="CE73" s="27">
        <v>6934.1121980196194</v>
      </c>
      <c r="CF73" s="28">
        <v>19.437207076476376</v>
      </c>
      <c r="CG73" s="28">
        <v>529.52062056070054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548.95782763717693</v>
      </c>
      <c r="CN73" s="28">
        <v>7483.0700256567961</v>
      </c>
      <c r="CO73" s="28">
        <v>0.58098423315814618</v>
      </c>
      <c r="CP73" s="28">
        <v>549.53881187033505</v>
      </c>
      <c r="CQ73" s="28">
        <v>7483.6510098899544</v>
      </c>
      <c r="CR73" s="28">
        <v>-4873.0709812229688</v>
      </c>
      <c r="CS73" s="28">
        <v>-4323.5321693526339</v>
      </c>
      <c r="CT73" s="28">
        <v>2610.5800286669851</v>
      </c>
      <c r="CU73" s="18"/>
    </row>
    <row r="74" spans="1:99" ht="16.5" customHeight="1" x14ac:dyDescent="0.15">
      <c r="A74" s="5" t="s">
        <v>131</v>
      </c>
      <c r="B74" s="15" t="s">
        <v>132</v>
      </c>
      <c r="C74" s="27">
        <v>280.75279989724305</v>
      </c>
      <c r="D74" s="27">
        <v>82.511710261681017</v>
      </c>
      <c r="E74" s="27">
        <v>28.84305925322117</v>
      </c>
      <c r="F74" s="27">
        <v>71.58002765164683</v>
      </c>
      <c r="G74" s="27">
        <v>30.243103137042546</v>
      </c>
      <c r="H74" s="27">
        <v>51.012759997453458</v>
      </c>
      <c r="I74" s="27">
        <v>8.032917414347116</v>
      </c>
      <c r="J74" s="27">
        <v>1.7164605553010974</v>
      </c>
      <c r="K74" s="27">
        <v>0.16962789593297378</v>
      </c>
      <c r="L74" s="27">
        <v>4.4212551972131706</v>
      </c>
      <c r="M74" s="27">
        <v>47.387953173852971</v>
      </c>
      <c r="N74" s="27">
        <v>40.186918599927104</v>
      </c>
      <c r="O74" s="27">
        <v>1.7661046758728842</v>
      </c>
      <c r="P74" s="27">
        <v>13.276072070275244</v>
      </c>
      <c r="Q74" s="27">
        <v>11.061485020692411</v>
      </c>
      <c r="R74" s="27">
        <v>15.15407060854384</v>
      </c>
      <c r="S74" s="27">
        <v>134.31355228428004</v>
      </c>
      <c r="T74" s="27">
        <v>1.3970582084349952</v>
      </c>
      <c r="U74" s="27">
        <v>35.659175072405866</v>
      </c>
      <c r="V74" s="27">
        <v>27.265926428208168</v>
      </c>
      <c r="W74" s="27">
        <v>11.364513543837159</v>
      </c>
      <c r="X74" s="27">
        <v>114.77947714467753</v>
      </c>
      <c r="Y74" s="27">
        <v>9.5309642017245864</v>
      </c>
      <c r="Z74" s="27">
        <v>76.972397114371262</v>
      </c>
      <c r="AA74" s="27">
        <v>16.340669300259087</v>
      </c>
      <c r="AB74" s="27">
        <v>4.1853641283523819</v>
      </c>
      <c r="AC74" s="27">
        <v>3.4438729400234456</v>
      </c>
      <c r="AD74" s="27">
        <v>3.4143917581125653</v>
      </c>
      <c r="AE74" s="27">
        <v>2.3238969622234671</v>
      </c>
      <c r="AF74" s="27">
        <v>0.50451563743821226</v>
      </c>
      <c r="AG74" s="27">
        <v>9.8346798677207428</v>
      </c>
      <c r="AH74" s="27">
        <v>1.2703957386379838</v>
      </c>
      <c r="AI74" s="27">
        <v>144.04209951776136</v>
      </c>
      <c r="AJ74" s="27">
        <v>192.80471137082347</v>
      </c>
      <c r="AK74" s="27">
        <v>89.969211000395418</v>
      </c>
      <c r="AL74" s="27">
        <v>0</v>
      </c>
      <c r="AM74" s="27">
        <v>8.9987365967264559</v>
      </c>
      <c r="AN74" s="27">
        <v>28.076594013897235</v>
      </c>
      <c r="AO74" s="27">
        <v>1.0202830098843962</v>
      </c>
      <c r="AP74" s="27">
        <v>0.49517728241167691</v>
      </c>
      <c r="AQ74" s="27">
        <v>15.639938885856424</v>
      </c>
      <c r="AR74" s="27">
        <v>21.729429220118465</v>
      </c>
      <c r="AS74" s="27">
        <v>74.638140566394043</v>
      </c>
      <c r="AT74" s="27">
        <v>223.41450179367067</v>
      </c>
      <c r="AU74" s="27">
        <v>54.887504484568666</v>
      </c>
      <c r="AV74" s="27">
        <v>870.29899005013544</v>
      </c>
      <c r="AW74" s="27">
        <v>52.444516744187368</v>
      </c>
      <c r="AX74" s="27">
        <v>36.548698376762481</v>
      </c>
      <c r="AY74" s="27">
        <v>64.1547899117067</v>
      </c>
      <c r="AZ74" s="27">
        <v>0.60110516485647947</v>
      </c>
      <c r="BA74" s="27">
        <v>1.4181115993756117</v>
      </c>
      <c r="BB74" s="27">
        <v>0</v>
      </c>
      <c r="BC74" s="27">
        <v>3.8381098227958867</v>
      </c>
      <c r="BD74" s="27">
        <v>450.58168396010461</v>
      </c>
      <c r="BE74" s="27">
        <v>1330.1264353521524</v>
      </c>
      <c r="BF74" s="27">
        <v>0.5454545454545453</v>
      </c>
      <c r="BG74" s="27">
        <v>28.48868732164696</v>
      </c>
      <c r="BH74" s="27">
        <v>55.822145922366268</v>
      </c>
      <c r="BI74" s="27">
        <v>1.4581900524466529</v>
      </c>
      <c r="BJ74" s="27">
        <v>8.315548180390385</v>
      </c>
      <c r="BK74" s="27">
        <v>2.0027089783281737</v>
      </c>
      <c r="BL74" s="27">
        <v>2.3727283029660913</v>
      </c>
      <c r="BM74" s="27">
        <v>190.68039844687371</v>
      </c>
      <c r="BN74" s="27">
        <v>5.5476274875475013</v>
      </c>
      <c r="BO74" s="27">
        <v>13.01904314462454</v>
      </c>
      <c r="BP74" s="27">
        <v>108.19150311035321</v>
      </c>
      <c r="BQ74" s="27">
        <v>29.780909766669108</v>
      </c>
      <c r="BR74" s="27">
        <v>19.740853392678453</v>
      </c>
      <c r="BS74" s="27">
        <v>53.884157639071702</v>
      </c>
      <c r="BT74" s="27">
        <v>0.12192387764906848</v>
      </c>
      <c r="BU74" s="27">
        <v>244.10140090027167</v>
      </c>
      <c r="BV74" s="27">
        <v>40.680631166484829</v>
      </c>
      <c r="BW74" s="27">
        <v>28.84984173637136</v>
      </c>
      <c r="BX74" s="27">
        <v>75.457980799208755</v>
      </c>
      <c r="BY74" s="27">
        <v>43.441341380791293</v>
      </c>
      <c r="BZ74" s="27">
        <v>8.5560754811991675</v>
      </c>
      <c r="CA74" s="27">
        <v>47.278174515452406</v>
      </c>
      <c r="CB74" s="27">
        <v>8.3413347593412919</v>
      </c>
      <c r="CC74" s="27">
        <v>0</v>
      </c>
      <c r="CD74" s="27">
        <v>18.197796473850858</v>
      </c>
      <c r="CE74" s="27">
        <v>5841.3224018475794</v>
      </c>
      <c r="CF74" s="28">
        <v>3.2253880738257741</v>
      </c>
      <c r="CG74" s="28">
        <v>2760.1298443842079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2763.3552324580337</v>
      </c>
      <c r="CN74" s="28">
        <v>8604.6776343056135</v>
      </c>
      <c r="CO74" s="28">
        <v>0</v>
      </c>
      <c r="CP74" s="28">
        <v>2763.3552324580337</v>
      </c>
      <c r="CQ74" s="28">
        <v>8604.6776343056135</v>
      </c>
      <c r="CR74" s="28">
        <v>-1537.6677463688966</v>
      </c>
      <c r="CS74" s="28">
        <v>1225.6874860891371</v>
      </c>
      <c r="CT74" s="28">
        <v>7067.009887936717</v>
      </c>
      <c r="CU74" s="18"/>
    </row>
    <row r="75" spans="1:99" ht="16.5" customHeight="1" x14ac:dyDescent="0.15">
      <c r="A75" s="5" t="s">
        <v>133</v>
      </c>
      <c r="B75" s="15" t="s">
        <v>134</v>
      </c>
      <c r="C75" s="27">
        <v>1.5028130408124933</v>
      </c>
      <c r="D75" s="27">
        <v>4.0847381317663878</v>
      </c>
      <c r="E75" s="27">
        <v>1.9990239086390909</v>
      </c>
      <c r="F75" s="27">
        <v>31.620303477183796</v>
      </c>
      <c r="G75" s="27">
        <v>0</v>
      </c>
      <c r="H75" s="27">
        <v>80.488827044282559</v>
      </c>
      <c r="I75" s="27">
        <v>10.459527883264474</v>
      </c>
      <c r="J75" s="27">
        <v>2.4888678051865911</v>
      </c>
      <c r="K75" s="27">
        <v>0.16962789593297378</v>
      </c>
      <c r="L75" s="27">
        <v>3.9300046197450405</v>
      </c>
      <c r="M75" s="27">
        <v>164.75211720109547</v>
      </c>
      <c r="N75" s="27">
        <v>2.8263327366981703</v>
      </c>
      <c r="O75" s="27">
        <v>10.975079057210065</v>
      </c>
      <c r="P75" s="27">
        <v>13.718607805951084</v>
      </c>
      <c r="Q75" s="27">
        <v>72.495271058691799</v>
      </c>
      <c r="R75" s="27">
        <v>3.7170361870013191</v>
      </c>
      <c r="S75" s="27">
        <v>194.36720787292452</v>
      </c>
      <c r="T75" s="27">
        <v>3.9583315905658201</v>
      </c>
      <c r="U75" s="27">
        <v>33.917467292519717</v>
      </c>
      <c r="V75" s="27">
        <v>45.527364807594509</v>
      </c>
      <c r="W75" s="27">
        <v>9.3482288828337925</v>
      </c>
      <c r="X75" s="27">
        <v>75.001906277458701</v>
      </c>
      <c r="Y75" s="27">
        <v>12.894833919980323</v>
      </c>
      <c r="Z75" s="27">
        <v>170.77659605473525</v>
      </c>
      <c r="AA75" s="27">
        <v>31.731299687712418</v>
      </c>
      <c r="AB75" s="27">
        <v>1.7170724629137981</v>
      </c>
      <c r="AC75" s="27">
        <v>7.7601936915194978</v>
      </c>
      <c r="AD75" s="27">
        <v>14.466238764634818</v>
      </c>
      <c r="AE75" s="27">
        <v>7.3899923398706262</v>
      </c>
      <c r="AF75" s="27">
        <v>1.2383565646210664</v>
      </c>
      <c r="AG75" s="27">
        <v>14.719880324889218</v>
      </c>
      <c r="AH75" s="27">
        <v>4.0017465767096487</v>
      </c>
      <c r="AI75" s="27">
        <v>112.51630470805233</v>
      </c>
      <c r="AJ75" s="27">
        <v>287.35825475541901</v>
      </c>
      <c r="AK75" s="27">
        <v>207.7066970009129</v>
      </c>
      <c r="AL75" s="27">
        <v>0.55265498044852668</v>
      </c>
      <c r="AM75" s="27">
        <v>17.435052156157511</v>
      </c>
      <c r="AN75" s="27">
        <v>113.04802193520132</v>
      </c>
      <c r="AO75" s="27">
        <v>4.2936909999301678</v>
      </c>
      <c r="AP75" s="27">
        <v>1.2379432060291924</v>
      </c>
      <c r="AQ75" s="27">
        <v>613.36632117736929</v>
      </c>
      <c r="AR75" s="27">
        <v>630.6518287875665</v>
      </c>
      <c r="AS75" s="27">
        <v>131.96743620251172</v>
      </c>
      <c r="AT75" s="27">
        <v>2144.8413055476663</v>
      </c>
      <c r="AU75" s="27">
        <v>223.18151634462606</v>
      </c>
      <c r="AV75" s="27">
        <v>366.58712522970222</v>
      </c>
      <c r="AW75" s="27">
        <v>60.993040818919077</v>
      </c>
      <c r="AX75" s="27">
        <v>2498.4650046950028</v>
      </c>
      <c r="AY75" s="27">
        <v>1211.3773043981776</v>
      </c>
      <c r="AZ75" s="27">
        <v>211.66415617508784</v>
      </c>
      <c r="BA75" s="27">
        <v>267.05619800968907</v>
      </c>
      <c r="BB75" s="27">
        <v>41.005593353235959</v>
      </c>
      <c r="BC75" s="27">
        <v>31.066112448042002</v>
      </c>
      <c r="BD75" s="27">
        <v>91.951284826247601</v>
      </c>
      <c r="BE75" s="27">
        <v>1.3398402773630345</v>
      </c>
      <c r="BF75" s="27">
        <v>0.27272727272727265</v>
      </c>
      <c r="BG75" s="27">
        <v>318.98909498573175</v>
      </c>
      <c r="BH75" s="27">
        <v>582.69388799602814</v>
      </c>
      <c r="BI75" s="27">
        <v>9.7552914508681088</v>
      </c>
      <c r="BJ75" s="27">
        <v>121.1019789589604</v>
      </c>
      <c r="BK75" s="27">
        <v>57.410990712074309</v>
      </c>
      <c r="BL75" s="27">
        <v>8.7000037775423333</v>
      </c>
      <c r="BM75" s="27">
        <v>1248.0049593387548</v>
      </c>
      <c r="BN75" s="27">
        <v>27.597691172229975</v>
      </c>
      <c r="BO75" s="27">
        <v>50.8466513675816</v>
      </c>
      <c r="BP75" s="27">
        <v>1564.1901228984357</v>
      </c>
      <c r="BQ75" s="27">
        <v>149.20235793101224</v>
      </c>
      <c r="BR75" s="27">
        <v>148.45927500412265</v>
      </c>
      <c r="BS75" s="27">
        <v>338.41119812052835</v>
      </c>
      <c r="BT75" s="27">
        <v>10.133228942389247</v>
      </c>
      <c r="BU75" s="27">
        <v>74.983471972382802</v>
      </c>
      <c r="BV75" s="27">
        <v>78.739433713092254</v>
      </c>
      <c r="BW75" s="27">
        <v>565.90582005532099</v>
      </c>
      <c r="BX75" s="27">
        <v>185.97205349559758</v>
      </c>
      <c r="BY75" s="27">
        <v>131.07463047292748</v>
      </c>
      <c r="BZ75" s="27">
        <v>55.044085595714655</v>
      </c>
      <c r="CA75" s="27">
        <v>108.93476292993414</v>
      </c>
      <c r="CB75" s="27">
        <v>45.119038016436988</v>
      </c>
      <c r="CC75" s="27">
        <v>0</v>
      </c>
      <c r="CD75" s="27">
        <v>73.068309699573746</v>
      </c>
      <c r="CE75" s="27">
        <v>16258.318648878274</v>
      </c>
      <c r="CF75" s="28">
        <v>23.086988317910802</v>
      </c>
      <c r="CG75" s="28">
        <v>502.37558965757069</v>
      </c>
      <c r="CH75" s="28">
        <v>0</v>
      </c>
      <c r="CI75" s="28">
        <v>0</v>
      </c>
      <c r="CJ75" s="28">
        <v>1080.7516217560719</v>
      </c>
      <c r="CK75" s="28">
        <v>1326.1339773401128</v>
      </c>
      <c r="CL75" s="28">
        <v>0</v>
      </c>
      <c r="CM75" s="28">
        <v>2932.3481770716662</v>
      </c>
      <c r="CN75" s="28">
        <v>19190.666825949942</v>
      </c>
      <c r="CO75" s="28">
        <v>0</v>
      </c>
      <c r="CP75" s="28">
        <v>2932.3481770716662</v>
      </c>
      <c r="CQ75" s="28">
        <v>19190.666825949942</v>
      </c>
      <c r="CR75" s="28">
        <v>-10345.879732007887</v>
      </c>
      <c r="CS75" s="28">
        <v>-7413.5315549362203</v>
      </c>
      <c r="CT75" s="28">
        <v>8844.7870939420554</v>
      </c>
      <c r="CU75" s="18"/>
    </row>
    <row r="76" spans="1:99" ht="16.5" customHeight="1" x14ac:dyDescent="0.15">
      <c r="A76" s="5" t="s">
        <v>135</v>
      </c>
      <c r="B76" s="15" t="s">
        <v>136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0.51014150494219812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1.2049021442888732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0.80383890128207414</v>
      </c>
      <c r="BI76" s="27">
        <v>9.8573647545393754</v>
      </c>
      <c r="BJ76" s="27">
        <v>0</v>
      </c>
      <c r="BK76" s="27">
        <v>0.2225232198142415</v>
      </c>
      <c r="BL76" s="27">
        <v>19.377281140889743</v>
      </c>
      <c r="BM76" s="27">
        <v>0</v>
      </c>
      <c r="BN76" s="27">
        <v>0.1404462655075317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0.97539102119254784</v>
      </c>
      <c r="BU76" s="27">
        <v>0</v>
      </c>
      <c r="BV76" s="27">
        <v>0</v>
      </c>
      <c r="BW76" s="27">
        <v>0</v>
      </c>
      <c r="BX76" s="27">
        <v>129.5327735790232</v>
      </c>
      <c r="BY76" s="27">
        <v>2.814773739576109</v>
      </c>
      <c r="BZ76" s="27">
        <v>11.122898125558919</v>
      </c>
      <c r="CA76" s="27">
        <v>0</v>
      </c>
      <c r="CB76" s="27">
        <v>5.459782751568846</v>
      </c>
      <c r="CC76" s="27">
        <v>0</v>
      </c>
      <c r="CD76" s="27">
        <v>0</v>
      </c>
      <c r="CE76" s="27">
        <v>182.02211714818367</v>
      </c>
      <c r="CF76" s="28">
        <v>617.23742297002696</v>
      </c>
      <c r="CG76" s="28">
        <v>7459.1079598706947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8076.3453828407219</v>
      </c>
      <c r="CN76" s="28">
        <v>8258.3674999889063</v>
      </c>
      <c r="CO76" s="28">
        <v>609.42408376963351</v>
      </c>
      <c r="CP76" s="28">
        <v>8685.7694666103562</v>
      </c>
      <c r="CQ76" s="28">
        <v>8867.7915837585406</v>
      </c>
      <c r="CR76" s="28">
        <v>-1675.6449868999016</v>
      </c>
      <c r="CS76" s="28">
        <v>7010.1244797104546</v>
      </c>
      <c r="CT76" s="28">
        <v>7192.146596858639</v>
      </c>
      <c r="CU76" s="18"/>
    </row>
    <row r="77" spans="1:99" ht="16.5" customHeight="1" x14ac:dyDescent="0.15">
      <c r="A77" s="5" t="s">
        <v>137</v>
      </c>
      <c r="B77" s="15" t="s">
        <v>138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8">
        <v>3656.826168016732</v>
      </c>
      <c r="CG77" s="28">
        <v>9524.0554880052423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13180.881656021975</v>
      </c>
      <c r="CN77" s="28">
        <v>13180.881656021975</v>
      </c>
      <c r="CO77" s="28">
        <v>1413.8330611732194</v>
      </c>
      <c r="CP77" s="28">
        <v>14594.714717195195</v>
      </c>
      <c r="CQ77" s="28">
        <v>14594.714717195195</v>
      </c>
      <c r="CR77" s="28">
        <v>-3458.0403044329778</v>
      </c>
      <c r="CS77" s="28">
        <v>11136.674412762217</v>
      </c>
      <c r="CT77" s="28">
        <v>11136.674412762217</v>
      </c>
      <c r="CU77" s="18"/>
    </row>
    <row r="78" spans="1:99" ht="16.5" customHeight="1" x14ac:dyDescent="0.15">
      <c r="A78" s="5" t="s">
        <v>139</v>
      </c>
      <c r="B78" s="15" t="s">
        <v>205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8">
        <v>1404.9960206852115</v>
      </c>
      <c r="CG78" s="28">
        <v>5189.1288153401647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6594.1248360253758</v>
      </c>
      <c r="CN78" s="28">
        <v>6594.1248360253758</v>
      </c>
      <c r="CO78" s="28">
        <v>4199.4202989574178</v>
      </c>
      <c r="CP78" s="28">
        <v>10793.545134982793</v>
      </c>
      <c r="CQ78" s="28">
        <v>10793.545134982793</v>
      </c>
      <c r="CR78" s="28">
        <v>-5201.4185177236541</v>
      </c>
      <c r="CS78" s="28">
        <v>5592.1266172591386</v>
      </c>
      <c r="CT78" s="28">
        <v>5592.1266172591386</v>
      </c>
      <c r="CU78" s="18"/>
    </row>
    <row r="79" spans="1:99" ht="16.5" customHeight="1" x14ac:dyDescent="0.15">
      <c r="A79" s="5" t="s">
        <v>140</v>
      </c>
      <c r="B79" s="15" t="s">
        <v>206</v>
      </c>
      <c r="C79" s="27">
        <v>0</v>
      </c>
      <c r="D79" s="27">
        <v>0</v>
      </c>
      <c r="E79" s="27">
        <v>0</v>
      </c>
      <c r="F79" s="27">
        <v>2.7798068990930807</v>
      </c>
      <c r="G79" s="27">
        <v>0</v>
      </c>
      <c r="H79" s="27">
        <v>0.45628586759797368</v>
      </c>
      <c r="I79" s="27">
        <v>8.3676223066115787E-2</v>
      </c>
      <c r="J79" s="27">
        <v>0</v>
      </c>
      <c r="K79" s="27">
        <v>0</v>
      </c>
      <c r="L79" s="27">
        <v>0</v>
      </c>
      <c r="M79" s="27">
        <v>0.47387953173852976</v>
      </c>
      <c r="N79" s="27">
        <v>0.20608676205090823</v>
      </c>
      <c r="O79" s="27">
        <v>6.3075166995460147E-2</v>
      </c>
      <c r="P79" s="27">
        <v>0.14751191189194715</v>
      </c>
      <c r="Q79" s="27">
        <v>0.17017669262603707</v>
      </c>
      <c r="R79" s="27">
        <v>0</v>
      </c>
      <c r="S79" s="27">
        <v>0.64573823213596182</v>
      </c>
      <c r="T79" s="27">
        <v>0</v>
      </c>
      <c r="U79" s="27">
        <v>9.1668830520323569E-2</v>
      </c>
      <c r="V79" s="27">
        <v>0.16830818782844553</v>
      </c>
      <c r="W79" s="27">
        <v>0</v>
      </c>
      <c r="X79" s="27">
        <v>0.50591505077543808</v>
      </c>
      <c r="Y79" s="27">
        <v>0</v>
      </c>
      <c r="Z79" s="27">
        <v>0.56736410649413704</v>
      </c>
      <c r="AA79" s="27">
        <v>0.19000778256115222</v>
      </c>
      <c r="AB79" s="27">
        <v>0</v>
      </c>
      <c r="AC79" s="27">
        <v>4.591830586697928E-2</v>
      </c>
      <c r="AD79" s="27">
        <v>0</v>
      </c>
      <c r="AE79" s="27">
        <v>4.647793924446935E-2</v>
      </c>
      <c r="AF79" s="27">
        <v>0</v>
      </c>
      <c r="AG79" s="27">
        <v>6.4278953383795703E-2</v>
      </c>
      <c r="AH79" s="27">
        <v>0</v>
      </c>
      <c r="AI79" s="27">
        <v>0.63688474363048497</v>
      </c>
      <c r="AJ79" s="27">
        <v>1.7959890922213688</v>
      </c>
      <c r="AK79" s="27">
        <v>1.1107310000048818</v>
      </c>
      <c r="AL79" s="27">
        <v>0</v>
      </c>
      <c r="AM79" s="27">
        <v>0</v>
      </c>
      <c r="AN79" s="27">
        <v>0.21189882274639424</v>
      </c>
      <c r="AO79" s="27">
        <v>4.2511792078516512E-2</v>
      </c>
      <c r="AP79" s="27">
        <v>0</v>
      </c>
      <c r="AQ79" s="27">
        <v>0.10025601849907965</v>
      </c>
      <c r="AR79" s="27">
        <v>0.19935256165246296</v>
      </c>
      <c r="AS79" s="27">
        <v>0.20010225352920655</v>
      </c>
      <c r="AT79" s="27">
        <v>3.4148580635438313</v>
      </c>
      <c r="AU79" s="27">
        <v>0.3112712919729792</v>
      </c>
      <c r="AV79" s="27">
        <v>1.4293753258241577</v>
      </c>
      <c r="AW79" s="27">
        <v>0.13569085832907471</v>
      </c>
      <c r="AX79" s="27">
        <v>4.2171575050110555</v>
      </c>
      <c r="AY79" s="27">
        <v>1.913708221798069</v>
      </c>
      <c r="AZ79" s="27">
        <v>0.15027629121411987</v>
      </c>
      <c r="BA79" s="27">
        <v>0.19337885446031067</v>
      </c>
      <c r="BB79" s="27">
        <v>0</v>
      </c>
      <c r="BC79" s="27">
        <v>1.9867862612119886</v>
      </c>
      <c r="BD79" s="27">
        <v>1.2232986894844469</v>
      </c>
      <c r="BE79" s="27">
        <v>6.6992013868151734E-2</v>
      </c>
      <c r="BF79" s="27">
        <v>0</v>
      </c>
      <c r="BG79" s="27">
        <v>0.28067672238075825</v>
      </c>
      <c r="BH79" s="27">
        <v>3.8405636394587992</v>
      </c>
      <c r="BI79" s="27">
        <v>8.7491403146799179E-2</v>
      </c>
      <c r="BJ79" s="27">
        <v>7.2624874937907286E-2</v>
      </c>
      <c r="BK79" s="27">
        <v>0.2225232198142415</v>
      </c>
      <c r="BL79" s="27">
        <v>0.15818188686440604</v>
      </c>
      <c r="BM79" s="27">
        <v>5.0209780362618313</v>
      </c>
      <c r="BN79" s="27">
        <v>0.16385397642545366</v>
      </c>
      <c r="BO79" s="27">
        <v>2.9746480909271608E-2</v>
      </c>
      <c r="BP79" s="27">
        <v>616.77250900316062</v>
      </c>
      <c r="BQ79" s="27">
        <v>74.253735018228312</v>
      </c>
      <c r="BR79" s="27">
        <v>96.186300969428174</v>
      </c>
      <c r="BS79" s="27">
        <v>0.31146911930099247</v>
      </c>
      <c r="BT79" s="27">
        <v>0.17611226771532115</v>
      </c>
      <c r="BU79" s="27">
        <v>7.3657634550474249E-2</v>
      </c>
      <c r="BV79" s="27">
        <v>0.42287558385119361</v>
      </c>
      <c r="BW79" s="27">
        <v>0.39610766686093396</v>
      </c>
      <c r="BX79" s="27">
        <v>0.61682273132868193</v>
      </c>
      <c r="BY79" s="27">
        <v>37.53031652768145</v>
      </c>
      <c r="BZ79" s="27">
        <v>66.071916215926905</v>
      </c>
      <c r="CA79" s="27">
        <v>139.03195134569893</v>
      </c>
      <c r="CB79" s="27">
        <v>1.3649456878922115</v>
      </c>
      <c r="CC79" s="27">
        <v>0</v>
      </c>
      <c r="CD79" s="27">
        <v>0.18474920278021173</v>
      </c>
      <c r="CE79" s="27">
        <v>1069.3168053195554</v>
      </c>
      <c r="CF79" s="28">
        <v>15.617668567998486</v>
      </c>
      <c r="CG79" s="28">
        <v>3757.4690826371466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3773.086751205145</v>
      </c>
      <c r="CN79" s="28">
        <v>4842.4035565247004</v>
      </c>
      <c r="CO79" s="28">
        <v>490.60778285312722</v>
      </c>
      <c r="CP79" s="28">
        <v>4263.6945340582724</v>
      </c>
      <c r="CQ79" s="28">
        <v>5333.0113393778274</v>
      </c>
      <c r="CR79" s="28">
        <v>-529.78444197796853</v>
      </c>
      <c r="CS79" s="28">
        <v>3733.9100920803039</v>
      </c>
      <c r="CT79" s="28">
        <v>4803.2268973998589</v>
      </c>
      <c r="CU79" s="18"/>
    </row>
    <row r="80" spans="1:99" ht="16.5" customHeight="1" x14ac:dyDescent="0.15">
      <c r="A80" s="5" t="s">
        <v>141</v>
      </c>
      <c r="B80" s="15" t="s">
        <v>207</v>
      </c>
      <c r="C80" s="27">
        <v>0</v>
      </c>
      <c r="D80" s="27">
        <v>0.27231587545109254</v>
      </c>
      <c r="E80" s="27">
        <v>0</v>
      </c>
      <c r="F80" s="27">
        <v>5.5596137981861613</v>
      </c>
      <c r="G80" s="27">
        <v>0.81140032806699514</v>
      </c>
      <c r="H80" s="27">
        <v>0.82131456167635275</v>
      </c>
      <c r="I80" s="27">
        <v>0.16735244613223157</v>
      </c>
      <c r="J80" s="27">
        <v>0</v>
      </c>
      <c r="K80" s="27">
        <v>0</v>
      </c>
      <c r="L80" s="27">
        <v>0</v>
      </c>
      <c r="M80" s="27">
        <v>1.4216385952155892</v>
      </c>
      <c r="N80" s="27">
        <v>0.20608676205090823</v>
      </c>
      <c r="O80" s="27">
        <v>6.3075166995460147E-2</v>
      </c>
      <c r="P80" s="27">
        <v>0.24585318648657861</v>
      </c>
      <c r="Q80" s="27">
        <v>0.34035338525207415</v>
      </c>
      <c r="R80" s="27">
        <v>0</v>
      </c>
      <c r="S80" s="27">
        <v>1.2914764642719236</v>
      </c>
      <c r="T80" s="27">
        <v>0</v>
      </c>
      <c r="U80" s="27">
        <v>9.1668830520323569E-2</v>
      </c>
      <c r="V80" s="27">
        <v>0.16830818782844553</v>
      </c>
      <c r="W80" s="27">
        <v>9.1649302772880303E-2</v>
      </c>
      <c r="X80" s="27">
        <v>0.75887257616315718</v>
      </c>
      <c r="Y80" s="27">
        <v>0.14016123826065569</v>
      </c>
      <c r="Z80" s="27">
        <v>1.3238495818196532</v>
      </c>
      <c r="AA80" s="27">
        <v>0.19000778256115222</v>
      </c>
      <c r="AB80" s="27">
        <v>0</v>
      </c>
      <c r="AC80" s="27">
        <v>9.1836611733958559E-2</v>
      </c>
      <c r="AD80" s="27">
        <v>4.4926207343586391E-2</v>
      </c>
      <c r="AE80" s="27">
        <v>4.647793924446935E-2</v>
      </c>
      <c r="AF80" s="27">
        <v>0</v>
      </c>
      <c r="AG80" s="27">
        <v>0.12855790676759141</v>
      </c>
      <c r="AH80" s="27">
        <v>0</v>
      </c>
      <c r="AI80" s="27">
        <v>0.84917965817397989</v>
      </c>
      <c r="AJ80" s="27">
        <v>2.4826908039530688</v>
      </c>
      <c r="AK80" s="27">
        <v>1.6660965000073231</v>
      </c>
      <c r="AL80" s="27">
        <v>0</v>
      </c>
      <c r="AM80" s="27">
        <v>0</v>
      </c>
      <c r="AN80" s="27">
        <v>0.42379764549278848</v>
      </c>
      <c r="AO80" s="27">
        <v>4.2511792078516512E-2</v>
      </c>
      <c r="AP80" s="27">
        <v>0</v>
      </c>
      <c r="AQ80" s="27">
        <v>4.4112648139595052</v>
      </c>
      <c r="AR80" s="27">
        <v>4.9838140413115743</v>
      </c>
      <c r="AS80" s="27">
        <v>1.500766901469049</v>
      </c>
      <c r="AT80" s="27">
        <v>13.866393348935556</v>
      </c>
      <c r="AU80" s="27">
        <v>4.5653122822703613</v>
      </c>
      <c r="AV80" s="27">
        <v>1.2387919490476031</v>
      </c>
      <c r="AW80" s="27">
        <v>0</v>
      </c>
      <c r="AX80" s="27">
        <v>62.253277454925112</v>
      </c>
      <c r="AY80" s="27">
        <v>4.0096743694816688</v>
      </c>
      <c r="AZ80" s="27">
        <v>8.4154723079907132</v>
      </c>
      <c r="BA80" s="27">
        <v>6.2525829608833803</v>
      </c>
      <c r="BB80" s="27">
        <v>8.9980925853495837</v>
      </c>
      <c r="BC80" s="27">
        <v>0.27092539925618025</v>
      </c>
      <c r="BD80" s="27">
        <v>3.0582467237111173</v>
      </c>
      <c r="BE80" s="27">
        <v>0</v>
      </c>
      <c r="BF80" s="27">
        <v>0</v>
      </c>
      <c r="BG80" s="27">
        <v>1.2630452507134122</v>
      </c>
      <c r="BH80" s="27">
        <v>4.1085099398861571</v>
      </c>
      <c r="BI80" s="27">
        <v>0.56869412045419465</v>
      </c>
      <c r="BJ80" s="27">
        <v>1.9608716233234966</v>
      </c>
      <c r="BK80" s="27">
        <v>0.2225232198142415</v>
      </c>
      <c r="BL80" s="27">
        <v>2.8077284918432075</v>
      </c>
      <c r="BM80" s="27">
        <v>17.515039661378481</v>
      </c>
      <c r="BN80" s="27">
        <v>0.56178506203012679</v>
      </c>
      <c r="BO80" s="27">
        <v>2.0822536636490123</v>
      </c>
      <c r="BP80" s="27">
        <v>28.329445951588749</v>
      </c>
      <c r="BQ80" s="27">
        <v>1.2905060898889946</v>
      </c>
      <c r="BR80" s="27">
        <v>2.5179659939640882</v>
      </c>
      <c r="BS80" s="27">
        <v>20.5569618738655</v>
      </c>
      <c r="BT80" s="27">
        <v>0.5147897056294003</v>
      </c>
      <c r="BU80" s="27">
        <v>3.0936206511199185</v>
      </c>
      <c r="BV80" s="27">
        <v>3.8904553714309817</v>
      </c>
      <c r="BW80" s="27">
        <v>12.807481228503532</v>
      </c>
      <c r="BX80" s="27">
        <v>20.869169076620405</v>
      </c>
      <c r="BY80" s="27">
        <v>5.0665927312369963</v>
      </c>
      <c r="BZ80" s="27">
        <v>14.260125801998614</v>
      </c>
      <c r="CA80" s="27">
        <v>10.844735906895009</v>
      </c>
      <c r="CB80" s="27">
        <v>33.289508721371156</v>
      </c>
      <c r="CC80" s="27">
        <v>0</v>
      </c>
      <c r="CD80" s="27">
        <v>0.55424760834063524</v>
      </c>
      <c r="CE80" s="27">
        <v>332.54174601864457</v>
      </c>
      <c r="CF80" s="28">
        <v>43.372981729604483</v>
      </c>
      <c r="CG80" s="28">
        <v>4167.917351328445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4211.2903330580493</v>
      </c>
      <c r="CN80" s="28">
        <v>4543.8320790766938</v>
      </c>
      <c r="CO80" s="28">
        <v>25.009433962264147</v>
      </c>
      <c r="CP80" s="28">
        <v>4236.2997670203131</v>
      </c>
      <c r="CQ80" s="28">
        <v>4568.8415130389576</v>
      </c>
      <c r="CR80" s="28">
        <v>-1300.1842803345553</v>
      </c>
      <c r="CS80" s="28">
        <v>2936.1154866857578</v>
      </c>
      <c r="CT80" s="28">
        <v>3268.6572327044023</v>
      </c>
      <c r="CU80" s="18"/>
    </row>
    <row r="81" spans="1:99" s="109" customFormat="1" ht="16.5" customHeight="1" x14ac:dyDescent="0.15">
      <c r="A81" s="20" t="s">
        <v>142</v>
      </c>
      <c r="B81" s="21" t="s">
        <v>143</v>
      </c>
      <c r="C81" s="27">
        <v>0</v>
      </c>
      <c r="D81" s="27">
        <v>2.1785270036087403</v>
      </c>
      <c r="E81" s="27">
        <v>0.99951195431954543</v>
      </c>
      <c r="F81" s="27">
        <v>6.9495172477327012</v>
      </c>
      <c r="G81" s="27">
        <v>2.8767829813284376</v>
      </c>
      <c r="H81" s="27">
        <v>8.3044027902831203</v>
      </c>
      <c r="I81" s="27">
        <v>2.426610468917358</v>
      </c>
      <c r="J81" s="27">
        <v>0.17164605553010975</v>
      </c>
      <c r="K81" s="27">
        <v>0</v>
      </c>
      <c r="L81" s="27">
        <v>0.73687586620219503</v>
      </c>
      <c r="M81" s="27">
        <v>11.373108761724714</v>
      </c>
      <c r="N81" s="27">
        <v>0.94211091223272314</v>
      </c>
      <c r="O81" s="27">
        <v>0.88305233793644211</v>
      </c>
      <c r="P81" s="27">
        <v>1.6718016681087342</v>
      </c>
      <c r="Q81" s="27">
        <v>2.5526503893905566</v>
      </c>
      <c r="R81" s="27">
        <v>0.28592586053856306</v>
      </c>
      <c r="S81" s="27">
        <v>8.3945970177675022</v>
      </c>
      <c r="T81" s="27">
        <v>0.23284303473916584</v>
      </c>
      <c r="U81" s="27">
        <v>1.5583701188455008</v>
      </c>
      <c r="V81" s="27">
        <v>1.5147736904560096</v>
      </c>
      <c r="W81" s="27">
        <v>0.82484372495592295</v>
      </c>
      <c r="X81" s="27">
        <v>5.4385867958359606</v>
      </c>
      <c r="Y81" s="27">
        <v>1.1212899060852455</v>
      </c>
      <c r="Z81" s="27">
        <v>20.614229202620312</v>
      </c>
      <c r="AA81" s="27">
        <v>3.2301323035395875</v>
      </c>
      <c r="AB81" s="27">
        <v>0.3219510867963371</v>
      </c>
      <c r="AC81" s="27">
        <v>0.59693797627073064</v>
      </c>
      <c r="AD81" s="27">
        <v>1.4825648423383513</v>
      </c>
      <c r="AE81" s="27">
        <v>0.55773527093363218</v>
      </c>
      <c r="AF81" s="27">
        <v>9.1730115897856776E-2</v>
      </c>
      <c r="AG81" s="27">
        <v>1.8640896481300753</v>
      </c>
      <c r="AH81" s="27">
        <v>0.1905593607956976</v>
      </c>
      <c r="AI81" s="27">
        <v>11.357777928076981</v>
      </c>
      <c r="AJ81" s="27">
        <v>25.091024082504422</v>
      </c>
      <c r="AK81" s="27">
        <v>9.996579000043937</v>
      </c>
      <c r="AL81" s="27">
        <v>0</v>
      </c>
      <c r="AM81" s="27">
        <v>3.9369472610678251</v>
      </c>
      <c r="AN81" s="27">
        <v>5.9331670368990377</v>
      </c>
      <c r="AO81" s="27">
        <v>0.51014150494219812</v>
      </c>
      <c r="AP81" s="27">
        <v>0</v>
      </c>
      <c r="AQ81" s="27">
        <v>3.408704628968708</v>
      </c>
      <c r="AR81" s="27">
        <v>1.7941730548721664</v>
      </c>
      <c r="AS81" s="27">
        <v>0.20010225352920655</v>
      </c>
      <c r="AT81" s="27">
        <v>19.764784549602176</v>
      </c>
      <c r="AU81" s="27">
        <v>1.6601135571892223</v>
      </c>
      <c r="AV81" s="27">
        <v>11.435002606593262</v>
      </c>
      <c r="AW81" s="27">
        <v>8.5485240747317075</v>
      </c>
      <c r="AX81" s="27">
        <v>266.28337388784098</v>
      </c>
      <c r="AY81" s="27">
        <v>80.558003241404435</v>
      </c>
      <c r="AZ81" s="27">
        <v>4.1325980083882978</v>
      </c>
      <c r="BA81" s="27">
        <v>2.9651424350580973</v>
      </c>
      <c r="BB81" s="27">
        <v>0</v>
      </c>
      <c r="BC81" s="27">
        <v>2.7092539925618024</v>
      </c>
      <c r="BD81" s="27">
        <v>14.407740120594596</v>
      </c>
      <c r="BE81" s="27">
        <v>2.8136645824623723</v>
      </c>
      <c r="BF81" s="27">
        <v>0.13636363636363633</v>
      </c>
      <c r="BG81" s="27">
        <v>9.5430085609457809</v>
      </c>
      <c r="BH81" s="27">
        <v>20.363918832479218</v>
      </c>
      <c r="BI81" s="27">
        <v>0.42287511520952936</v>
      </c>
      <c r="BJ81" s="27">
        <v>1.0893731240686093</v>
      </c>
      <c r="BK81" s="27">
        <v>0.66756965944272462</v>
      </c>
      <c r="BL81" s="27">
        <v>1.3840915100635529</v>
      </c>
      <c r="BM81" s="27">
        <v>90.144070790561244</v>
      </c>
      <c r="BN81" s="27">
        <v>2.3329685214862206</v>
      </c>
      <c r="BO81" s="27">
        <v>6.6532962300404161</v>
      </c>
      <c r="BP81" s="27">
        <v>79.457350788027483</v>
      </c>
      <c r="BQ81" s="27">
        <v>20.846636836668377</v>
      </c>
      <c r="BR81" s="27">
        <v>40.388174543183979</v>
      </c>
      <c r="BS81" s="27">
        <v>25.540467782681382</v>
      </c>
      <c r="BT81" s="27">
        <v>0.28448904784782642</v>
      </c>
      <c r="BU81" s="27">
        <v>2.4307019401656502</v>
      </c>
      <c r="BV81" s="27">
        <v>9.8107135453476921</v>
      </c>
      <c r="BW81" s="27">
        <v>16.438468174728762</v>
      </c>
      <c r="BX81" s="27">
        <v>12.130847049464077</v>
      </c>
      <c r="BY81" s="27">
        <v>10.789966001708418</v>
      </c>
      <c r="BZ81" s="27">
        <v>14.450260812691932</v>
      </c>
      <c r="CA81" s="27">
        <v>22.420577605266086</v>
      </c>
      <c r="CB81" s="27">
        <v>13.346135614946068</v>
      </c>
      <c r="CC81" s="27">
        <v>0</v>
      </c>
      <c r="CD81" s="27">
        <v>4.2492316639448697</v>
      </c>
      <c r="CE81" s="29">
        <v>973.21613358852676</v>
      </c>
      <c r="CF81" s="28">
        <v>0</v>
      </c>
      <c r="CG81" s="28">
        <v>0</v>
      </c>
      <c r="CH81" s="30">
        <v>0</v>
      </c>
      <c r="CI81" s="28">
        <v>0</v>
      </c>
      <c r="CJ81" s="28">
        <v>0</v>
      </c>
      <c r="CK81" s="28">
        <v>0</v>
      </c>
      <c r="CL81" s="30">
        <v>0</v>
      </c>
      <c r="CM81" s="30">
        <v>0</v>
      </c>
      <c r="CN81" s="30">
        <v>973.21613358852676</v>
      </c>
      <c r="CO81" s="30">
        <v>0</v>
      </c>
      <c r="CP81" s="30">
        <v>0</v>
      </c>
      <c r="CQ81" s="30">
        <v>973.21613358852676</v>
      </c>
      <c r="CR81" s="30">
        <v>-558.01407438646754</v>
      </c>
      <c r="CS81" s="30">
        <v>-558.01407438646754</v>
      </c>
      <c r="CT81" s="30">
        <v>415.20205920205922</v>
      </c>
      <c r="CU81" s="17"/>
    </row>
    <row r="82" spans="1:99" s="109" customFormat="1" ht="16.5" customHeight="1" thickBot="1" x14ac:dyDescent="0.2">
      <c r="A82" s="22" t="s">
        <v>144</v>
      </c>
      <c r="B82" s="23" t="s">
        <v>145</v>
      </c>
      <c r="C82" s="31">
        <v>0.13661936734659028</v>
      </c>
      <c r="D82" s="31">
        <v>305.2660963806747</v>
      </c>
      <c r="E82" s="31">
        <v>27.129610188673382</v>
      </c>
      <c r="F82" s="31">
        <v>296.91812440937969</v>
      </c>
      <c r="G82" s="31">
        <v>56.650495632313842</v>
      </c>
      <c r="H82" s="31">
        <v>34.038925722808841</v>
      </c>
      <c r="I82" s="31">
        <v>0.75308600759504218</v>
      </c>
      <c r="J82" s="31">
        <v>2.2313987218914262</v>
      </c>
      <c r="K82" s="31">
        <v>0.16962789593297378</v>
      </c>
      <c r="L82" s="31">
        <v>0</v>
      </c>
      <c r="M82" s="31">
        <v>4.5808354734724528</v>
      </c>
      <c r="N82" s="31">
        <v>6.741981215665426</v>
      </c>
      <c r="O82" s="31">
        <v>0.12615033399092029</v>
      </c>
      <c r="P82" s="31">
        <v>12.341829961626246</v>
      </c>
      <c r="Q82" s="31">
        <v>10.891308328066373</v>
      </c>
      <c r="R82" s="31">
        <v>0.85777758161568918</v>
      </c>
      <c r="S82" s="31">
        <v>49.07610564233309</v>
      </c>
      <c r="T82" s="31">
        <v>8.1495062158708063</v>
      </c>
      <c r="U82" s="31">
        <v>0.36667532208129427</v>
      </c>
      <c r="V82" s="31">
        <v>10.435107645363622</v>
      </c>
      <c r="W82" s="31">
        <v>1.8329860554576063</v>
      </c>
      <c r="X82" s="31">
        <v>14.671536472487706</v>
      </c>
      <c r="Y82" s="31">
        <v>6.8679006747721285</v>
      </c>
      <c r="Z82" s="31">
        <v>4.3497914831217175</v>
      </c>
      <c r="AA82" s="31">
        <v>9.1203735629353044</v>
      </c>
      <c r="AB82" s="31">
        <v>0.96585326038901131</v>
      </c>
      <c r="AC82" s="31">
        <v>3.9030559986932385</v>
      </c>
      <c r="AD82" s="31">
        <v>1.3028600129640053</v>
      </c>
      <c r="AE82" s="31">
        <v>1.0225146633783257</v>
      </c>
      <c r="AF82" s="31">
        <v>0.27519034769357031</v>
      </c>
      <c r="AG82" s="31">
        <v>2.1212054616652583</v>
      </c>
      <c r="AH82" s="31">
        <v>1.2068759517060847</v>
      </c>
      <c r="AI82" s="31">
        <v>6.7934372653918391</v>
      </c>
      <c r="AJ82" s="31">
        <v>33.859676709232289</v>
      </c>
      <c r="AK82" s="31">
        <v>10.551944500046378</v>
      </c>
      <c r="AL82" s="31">
        <v>0</v>
      </c>
      <c r="AM82" s="31">
        <v>3.9369472610678251</v>
      </c>
      <c r="AN82" s="31">
        <v>7.7343070302433885</v>
      </c>
      <c r="AO82" s="31">
        <v>8.5023584157033025E-2</v>
      </c>
      <c r="AP82" s="31">
        <v>0.37138296180875768</v>
      </c>
      <c r="AQ82" s="31">
        <v>42.30803980661161</v>
      </c>
      <c r="AR82" s="31">
        <v>88.313184812041087</v>
      </c>
      <c r="AS82" s="31">
        <v>17.608998310570176</v>
      </c>
      <c r="AT82" s="31">
        <v>258.39092680814991</v>
      </c>
      <c r="AU82" s="31">
        <v>89.023589504272053</v>
      </c>
      <c r="AV82" s="31">
        <v>5.1457511729669676</v>
      </c>
      <c r="AW82" s="31">
        <v>0.54276343331629884</v>
      </c>
      <c r="AX82" s="31">
        <v>283.35282093193331</v>
      </c>
      <c r="AY82" s="31">
        <v>71.262849021242388</v>
      </c>
      <c r="AZ82" s="31">
        <v>0.82651960167765937</v>
      </c>
      <c r="BA82" s="31">
        <v>3.2229809076718445</v>
      </c>
      <c r="BB82" s="31">
        <v>51.481944006178693</v>
      </c>
      <c r="BC82" s="31">
        <v>36.394311966746876</v>
      </c>
      <c r="BD82" s="31">
        <v>30.242662045587714</v>
      </c>
      <c r="BE82" s="31">
        <v>0</v>
      </c>
      <c r="BF82" s="31">
        <v>0.5454545454545453</v>
      </c>
      <c r="BG82" s="31">
        <v>19.647370566653077</v>
      </c>
      <c r="BH82" s="31">
        <v>183.54321579274028</v>
      </c>
      <c r="BI82" s="31">
        <v>0.72180407596109331</v>
      </c>
      <c r="BJ82" s="31">
        <v>0.36312437468953646</v>
      </c>
      <c r="BK82" s="31">
        <v>0.89009287925696601</v>
      </c>
      <c r="BL82" s="31">
        <v>3.4404560393008321</v>
      </c>
      <c r="BM82" s="31">
        <v>11.209625383282226</v>
      </c>
      <c r="BN82" s="31">
        <v>9.5581486248181289</v>
      </c>
      <c r="BO82" s="31">
        <v>24.68957915469543</v>
      </c>
      <c r="BP82" s="31">
        <v>42.08946255664614</v>
      </c>
      <c r="BQ82" s="31">
        <v>146.62134575123426</v>
      </c>
      <c r="BR82" s="31">
        <v>24.071754902296686</v>
      </c>
      <c r="BS82" s="31">
        <v>1.2458764772039699</v>
      </c>
      <c r="BT82" s="31">
        <v>1.8153110672194639</v>
      </c>
      <c r="BU82" s="31">
        <v>13.037401315433945</v>
      </c>
      <c r="BV82" s="31">
        <v>129.99195447585694</v>
      </c>
      <c r="BW82" s="31">
        <v>34.065259350040314</v>
      </c>
      <c r="BX82" s="31">
        <v>0.41121515421912125</v>
      </c>
      <c r="BY82" s="31">
        <v>34.246413831509329</v>
      </c>
      <c r="BZ82" s="31">
        <v>0.28520251603997232</v>
      </c>
      <c r="CA82" s="31">
        <v>8.7732694977128158</v>
      </c>
      <c r="CB82" s="31">
        <v>3.1848732717484931</v>
      </c>
      <c r="CC82" s="31">
        <v>6.0345696834725038</v>
      </c>
      <c r="CD82" s="31">
        <v>8.2213395237194238</v>
      </c>
      <c r="CE82" s="31">
        <v>2624.6555884440863</v>
      </c>
      <c r="CF82" s="32">
        <v>0</v>
      </c>
      <c r="CG82" s="32">
        <v>21.465751387936052</v>
      </c>
      <c r="CH82" s="32">
        <v>0</v>
      </c>
      <c r="CI82" s="32">
        <v>9.6498216701771139E-2</v>
      </c>
      <c r="CJ82" s="32">
        <v>0</v>
      </c>
      <c r="CK82" s="32">
        <v>0</v>
      </c>
      <c r="CL82" s="32">
        <v>0</v>
      </c>
      <c r="CM82" s="32">
        <v>21.562249604637824</v>
      </c>
      <c r="CN82" s="32">
        <v>2646.2178380487239</v>
      </c>
      <c r="CO82" s="32">
        <v>149.67480119787623</v>
      </c>
      <c r="CP82" s="32">
        <v>171.23705080251406</v>
      </c>
      <c r="CQ82" s="32">
        <v>2795.8926392466001</v>
      </c>
      <c r="CR82" s="32">
        <v>-956.44157663779538</v>
      </c>
      <c r="CS82" s="32">
        <v>-785.20452583528129</v>
      </c>
      <c r="CT82" s="32">
        <v>1839.4510626088047</v>
      </c>
      <c r="CU82" s="17"/>
    </row>
    <row r="83" spans="1:99" s="109" customFormat="1" ht="16.5" customHeight="1" x14ac:dyDescent="0.15">
      <c r="A83" s="24" t="s">
        <v>164</v>
      </c>
      <c r="B83" s="25" t="s">
        <v>163</v>
      </c>
      <c r="C83" s="33">
        <v>5553.8505213735871</v>
      </c>
      <c r="D83" s="33">
        <v>4099.987820791649</v>
      </c>
      <c r="E83" s="33">
        <v>3022.6669372843512</v>
      </c>
      <c r="F83" s="33">
        <v>1142.3268975960627</v>
      </c>
      <c r="G83" s="33">
        <v>803.28632478632494</v>
      </c>
      <c r="H83" s="33">
        <v>10034</v>
      </c>
      <c r="I83" s="33">
        <v>905.54408602150534</v>
      </c>
      <c r="J83" s="33">
        <v>169.24301075268818</v>
      </c>
      <c r="K83" s="33">
        <v>26.886021505376345</v>
      </c>
      <c r="L83" s="33">
        <v>243.16903584672434</v>
      </c>
      <c r="M83" s="33">
        <v>5034.9700247218789</v>
      </c>
      <c r="N83" s="33">
        <v>1537.1717171717173</v>
      </c>
      <c r="O83" s="33">
        <v>477.10056315366052</v>
      </c>
      <c r="P83" s="33">
        <v>1465.1866501854142</v>
      </c>
      <c r="Q83" s="33">
        <v>1065.8166259168706</v>
      </c>
      <c r="R83" s="33">
        <v>357.69325153374234</v>
      </c>
      <c r="S83" s="33">
        <v>7551.2628865979377</v>
      </c>
      <c r="T83" s="33">
        <v>221.20088300220752</v>
      </c>
      <c r="U83" s="33">
        <v>539.92941176470583</v>
      </c>
      <c r="V83" s="33">
        <v>934.44705882352923</v>
      </c>
      <c r="W83" s="33">
        <v>269.08235294117645</v>
      </c>
      <c r="X83" s="33">
        <v>4186.6367633107911</v>
      </c>
      <c r="Y83" s="33">
        <v>598.76880984952118</v>
      </c>
      <c r="Z83" s="33">
        <v>8611.2632869991812</v>
      </c>
      <c r="AA83" s="33">
        <v>1419.3581357318071</v>
      </c>
      <c r="AB83" s="33">
        <v>213.02430243024304</v>
      </c>
      <c r="AC83" s="33">
        <v>347.00463743676221</v>
      </c>
      <c r="AD83" s="33">
        <v>415.97175379426642</v>
      </c>
      <c r="AE83" s="33">
        <v>281.88870151770652</v>
      </c>
      <c r="AF83" s="33">
        <v>53.341062394603703</v>
      </c>
      <c r="AG83" s="33">
        <v>868.15154440154447</v>
      </c>
      <c r="AH83" s="33">
        <v>215.01447876447878</v>
      </c>
      <c r="AI83" s="33">
        <v>4249.6665256030465</v>
      </c>
      <c r="AJ83" s="33">
        <v>15669.476597545494</v>
      </c>
      <c r="AK83" s="33">
        <v>14272.893350062734</v>
      </c>
      <c r="AL83" s="33">
        <v>56.923462986198231</v>
      </c>
      <c r="AM83" s="33">
        <v>1298.0677540777915</v>
      </c>
      <c r="AN83" s="33">
        <v>3688.09900990099</v>
      </c>
      <c r="AO83" s="33">
        <v>318.88095238095241</v>
      </c>
      <c r="AP83" s="33">
        <v>131.96474576271189</v>
      </c>
      <c r="AQ83" s="33">
        <v>6061.0778543803608</v>
      </c>
      <c r="AR83" s="33">
        <v>4970.3577434000335</v>
      </c>
      <c r="AS83" s="33">
        <v>4075.2824953758195</v>
      </c>
      <c r="AT83" s="33">
        <v>14901.095342189339</v>
      </c>
      <c r="AU83" s="33">
        <v>3415.3723726248527</v>
      </c>
      <c r="AV83" s="33">
        <v>6837.5598086124401</v>
      </c>
      <c r="AW83" s="33">
        <v>608.16642703091293</v>
      </c>
      <c r="AX83" s="33">
        <v>21528.488654569421</v>
      </c>
      <c r="AY83" s="33">
        <v>7938.8818646848767</v>
      </c>
      <c r="AZ83" s="33">
        <v>732.97261039686975</v>
      </c>
      <c r="BA83" s="33">
        <v>1459.6235934664248</v>
      </c>
      <c r="BB83" s="33">
        <v>2778.3539019963705</v>
      </c>
      <c r="BC83" s="33">
        <v>619.20000000000005</v>
      </c>
      <c r="BD83" s="33">
        <v>2729.2473372781064</v>
      </c>
      <c r="BE83" s="33">
        <v>5369.6108875739646</v>
      </c>
      <c r="BF83" s="33">
        <v>4.3636363636363633</v>
      </c>
      <c r="BG83" s="33">
        <v>1314.4090909090908</v>
      </c>
      <c r="BH83" s="33">
        <v>3518.7601326455415</v>
      </c>
      <c r="BI83" s="33">
        <v>88.89126559714795</v>
      </c>
      <c r="BJ83" s="33">
        <v>379.71915861284816</v>
      </c>
      <c r="BK83" s="33">
        <v>253.6764705882353</v>
      </c>
      <c r="BL83" s="33">
        <v>414.79245283018867</v>
      </c>
      <c r="BM83" s="33">
        <v>10387.586188508198</v>
      </c>
      <c r="BN83" s="33">
        <v>193.77683354886386</v>
      </c>
      <c r="BO83" s="33">
        <v>382.83720930232556</v>
      </c>
      <c r="BP83" s="33">
        <v>12066.050639275967</v>
      </c>
      <c r="BQ83" s="33">
        <v>1672.7937015938039</v>
      </c>
      <c r="BR83" s="33">
        <v>1820.0865390770016</v>
      </c>
      <c r="BS83" s="33">
        <v>2118.9244186046512</v>
      </c>
      <c r="BT83" s="33">
        <v>322.98989898989896</v>
      </c>
      <c r="BU83" s="33">
        <v>853.10272336359287</v>
      </c>
      <c r="BV83" s="33">
        <v>4395.7916941331578</v>
      </c>
      <c r="BW83" s="33">
        <v>2257.8797190517998</v>
      </c>
      <c r="BX83" s="33">
        <v>2403.1413612565448</v>
      </c>
      <c r="BY83" s="33">
        <v>6058.0498681070221</v>
      </c>
      <c r="BZ83" s="33">
        <v>2848.7928652179376</v>
      </c>
      <c r="CA83" s="33">
        <v>1281.3847505270555</v>
      </c>
      <c r="CB83" s="33">
        <v>840.12407089765577</v>
      </c>
      <c r="CC83" s="33">
        <v>415.20205920205922</v>
      </c>
      <c r="CD83" s="33">
        <v>1685.6517261666513</v>
      </c>
      <c r="CE83" s="33">
        <v>244355.28732467256</v>
      </c>
      <c r="CF83" s="34">
        <v>9084.4752671973365</v>
      </c>
      <c r="CG83" s="34">
        <v>203953.03458296845</v>
      </c>
      <c r="CH83" s="38">
        <v>42259.986317060197</v>
      </c>
      <c r="CI83" s="34">
        <v>14437.387695402085</v>
      </c>
      <c r="CJ83" s="34">
        <v>41114.498866817754</v>
      </c>
      <c r="CK83" s="34">
        <v>47644.88967145206</v>
      </c>
      <c r="CL83" s="34">
        <v>2108.663954012165</v>
      </c>
      <c r="CM83" s="34">
        <v>378325.8537424531</v>
      </c>
      <c r="CN83" s="34">
        <v>622681.14106712572</v>
      </c>
      <c r="CO83" s="34">
        <v>178202.73804034138</v>
      </c>
      <c r="CP83" s="34">
        <v>556528.59178279445</v>
      </c>
      <c r="CQ83" s="34">
        <v>800251.84091572615</v>
      </c>
      <c r="CR83" s="34">
        <v>-267368.43042390957</v>
      </c>
      <c r="CS83" s="34">
        <v>289160.16135888488</v>
      </c>
      <c r="CT83" s="34">
        <v>532883.41049181612</v>
      </c>
      <c r="CU83" s="17"/>
    </row>
    <row r="84" spans="1:99" s="109" customFormat="1" ht="16.5" customHeight="1" x14ac:dyDescent="0.15">
      <c r="A84" s="5" t="s">
        <v>162</v>
      </c>
      <c r="B84" s="15" t="s">
        <v>161</v>
      </c>
      <c r="C84" s="27">
        <v>0</v>
      </c>
      <c r="D84" s="27">
        <v>3.7749021313614612</v>
      </c>
      <c r="E84" s="27">
        <v>0</v>
      </c>
      <c r="F84" s="27">
        <v>34.061896649630889</v>
      </c>
      <c r="G84" s="27">
        <v>17.363247863247864</v>
      </c>
      <c r="H84" s="27">
        <v>134.3304480651731</v>
      </c>
      <c r="I84" s="27">
        <v>42.249462365591398</v>
      </c>
      <c r="J84" s="27">
        <v>5.5569892473118285</v>
      </c>
      <c r="K84" s="27">
        <v>0.24516129032258066</v>
      </c>
      <c r="L84" s="27">
        <v>8.6588380716934488</v>
      </c>
      <c r="M84" s="27">
        <v>117.61588380716934</v>
      </c>
      <c r="N84" s="27">
        <v>30.213675213675216</v>
      </c>
      <c r="O84" s="27">
        <v>8.7514078841512468</v>
      </c>
      <c r="P84" s="27">
        <v>30.66007416563659</v>
      </c>
      <c r="Q84" s="27">
        <v>63.095354523227392</v>
      </c>
      <c r="R84" s="27">
        <v>5.0061349693251538</v>
      </c>
      <c r="S84" s="27">
        <v>209.6471935853379</v>
      </c>
      <c r="T84" s="27">
        <v>9.337748344370862</v>
      </c>
      <c r="U84" s="27">
        <v>22.799999999999997</v>
      </c>
      <c r="V84" s="27">
        <v>26.823529411764707</v>
      </c>
      <c r="W84" s="27">
        <v>11.647058823529411</v>
      </c>
      <c r="X84" s="27">
        <v>102.53755919579287</v>
      </c>
      <c r="Y84" s="27">
        <v>14.363885088919288</v>
      </c>
      <c r="Z84" s="27">
        <v>249.65249386753885</v>
      </c>
      <c r="AA84" s="27">
        <v>52.984464431725264</v>
      </c>
      <c r="AB84" s="27">
        <v>3.9105910591059105</v>
      </c>
      <c r="AC84" s="27">
        <v>7.6580944350758857</v>
      </c>
      <c r="AD84" s="27">
        <v>16.821247892074201</v>
      </c>
      <c r="AE84" s="27">
        <v>6.3743676222596957</v>
      </c>
      <c r="AF84" s="27">
        <v>1.1066610455311972</v>
      </c>
      <c r="AG84" s="27">
        <v>11.418918918918919</v>
      </c>
      <c r="AH84" s="27">
        <v>9.8503861003861015</v>
      </c>
      <c r="AI84" s="27">
        <v>110.56622936944561</v>
      </c>
      <c r="AJ84" s="27">
        <v>344.02911553110459</v>
      </c>
      <c r="AK84" s="27">
        <v>106.39899623588455</v>
      </c>
      <c r="AL84" s="27">
        <v>1.0639899623588456</v>
      </c>
      <c r="AM84" s="27">
        <v>17.023839397741529</v>
      </c>
      <c r="AN84" s="27">
        <v>121.43414341434145</v>
      </c>
      <c r="AO84" s="27">
        <v>10.972329472329474</v>
      </c>
      <c r="AP84" s="27">
        <v>1.0223728813559323</v>
      </c>
      <c r="AQ84" s="27">
        <v>201.80767613922987</v>
      </c>
      <c r="AR84" s="27">
        <v>156.22242307045568</v>
      </c>
      <c r="AS84" s="27">
        <v>99.778880107617297</v>
      </c>
      <c r="AT84" s="27">
        <v>371.04048259626705</v>
      </c>
      <c r="AU84" s="27">
        <v>73.464646040020185</v>
      </c>
      <c r="AV84" s="27">
        <v>208.1244019138756</v>
      </c>
      <c r="AW84" s="27">
        <v>53.895398993529838</v>
      </c>
      <c r="AX84" s="27">
        <v>1416.1559045097661</v>
      </c>
      <c r="AY84" s="27">
        <v>602.63777627642128</v>
      </c>
      <c r="AZ84" s="27">
        <v>29.735047512576863</v>
      </c>
      <c r="BA84" s="27">
        <v>38.86932849364792</v>
      </c>
      <c r="BB84" s="27">
        <v>0</v>
      </c>
      <c r="BC84" s="27">
        <v>24.266666666666666</v>
      </c>
      <c r="BD84" s="27">
        <v>106.51526627218934</v>
      </c>
      <c r="BE84" s="27">
        <v>0</v>
      </c>
      <c r="BF84" s="27">
        <v>0.54545454545454541</v>
      </c>
      <c r="BG84" s="27">
        <v>112.22727272727272</v>
      </c>
      <c r="BH84" s="27">
        <v>957.51842299189389</v>
      </c>
      <c r="BI84" s="27">
        <v>2.6452762923351161</v>
      </c>
      <c r="BJ84" s="27">
        <v>27.649801023308697</v>
      </c>
      <c r="BK84" s="27">
        <v>1.5441176470588236</v>
      </c>
      <c r="BL84" s="27">
        <v>25.056603773584907</v>
      </c>
      <c r="BM84" s="27">
        <v>567.82269030795885</v>
      </c>
      <c r="BN84" s="27">
        <v>7.7712913356733795</v>
      </c>
      <c r="BO84" s="27">
        <v>15.916279069767441</v>
      </c>
      <c r="BP84" s="27">
        <v>298.00093377388305</v>
      </c>
      <c r="BQ84" s="27">
        <v>137.22767714267425</v>
      </c>
      <c r="BR84" s="27">
        <v>100.92120591435703</v>
      </c>
      <c r="BS84" s="27">
        <v>180.42622739018086</v>
      </c>
      <c r="BT84" s="27">
        <v>3.5690235690235688</v>
      </c>
      <c r="BU84" s="27">
        <v>24.837075967510749</v>
      </c>
      <c r="BV84" s="27">
        <v>154.87013843111404</v>
      </c>
      <c r="BW84" s="27">
        <v>215.78609055562526</v>
      </c>
      <c r="BX84" s="27">
        <v>169.14267015706807</v>
      </c>
      <c r="BY84" s="27">
        <v>221.91810074111297</v>
      </c>
      <c r="BZ84" s="27">
        <v>113.05426453963071</v>
      </c>
      <c r="CA84" s="27">
        <v>170.44501054111032</v>
      </c>
      <c r="CB84" s="27">
        <v>71.445683247570031</v>
      </c>
      <c r="CC84" s="27">
        <v>0</v>
      </c>
      <c r="CD84" s="27">
        <v>150.59136458549335</v>
      </c>
      <c r="CE84" s="27">
        <v>9084.4752671973365</v>
      </c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17"/>
    </row>
    <row r="85" spans="1:99" s="109" customFormat="1" ht="16.5" customHeight="1" x14ac:dyDescent="0.15">
      <c r="A85" s="5" t="s">
        <v>160</v>
      </c>
      <c r="B85" s="15" t="s">
        <v>159</v>
      </c>
      <c r="C85" s="27">
        <v>226.42135720914996</v>
      </c>
      <c r="D85" s="27">
        <v>625.3014354066986</v>
      </c>
      <c r="E85" s="27">
        <v>163.13375279074486</v>
      </c>
      <c r="F85" s="27">
        <v>1077.2996403558584</v>
      </c>
      <c r="G85" s="27">
        <v>467.86324786324786</v>
      </c>
      <c r="H85" s="27">
        <v>1693.7087576374747</v>
      </c>
      <c r="I85" s="27">
        <v>367.98709677419356</v>
      </c>
      <c r="J85" s="27">
        <v>36.855913978494627</v>
      </c>
      <c r="K85" s="27">
        <v>2.2881720430107531</v>
      </c>
      <c r="L85" s="27">
        <v>131.32571075401731</v>
      </c>
      <c r="M85" s="27">
        <v>1914.7577255871445</v>
      </c>
      <c r="N85" s="27">
        <v>412.82051282051287</v>
      </c>
      <c r="O85" s="27">
        <v>177.64762670957361</v>
      </c>
      <c r="P85" s="27">
        <v>125.0432632880099</v>
      </c>
      <c r="Q85" s="27">
        <v>791.47555012224939</v>
      </c>
      <c r="R85" s="27">
        <v>26.993865030674847</v>
      </c>
      <c r="S85" s="27">
        <v>2323.2961053837339</v>
      </c>
      <c r="T85" s="27">
        <v>75.324503311258283</v>
      </c>
      <c r="U85" s="27">
        <v>127.19999999999999</v>
      </c>
      <c r="V85" s="27">
        <v>360.42352941176472</v>
      </c>
      <c r="W85" s="27">
        <v>122.18823529411765</v>
      </c>
      <c r="X85" s="27">
        <v>861.86282032960855</v>
      </c>
      <c r="Y85" s="27">
        <v>263.74829001367988</v>
      </c>
      <c r="Z85" s="27">
        <v>2637.8168438266557</v>
      </c>
      <c r="AA85" s="27">
        <v>926.67620605069499</v>
      </c>
      <c r="AB85" s="27">
        <v>28.403240324032407</v>
      </c>
      <c r="AC85" s="27">
        <v>122.48524451939292</v>
      </c>
      <c r="AD85" s="27">
        <v>66.709527824620579</v>
      </c>
      <c r="AE85" s="27">
        <v>85.035834738617197</v>
      </c>
      <c r="AF85" s="27">
        <v>9.030354131534569</v>
      </c>
      <c r="AG85" s="27">
        <v>182.1380308880309</v>
      </c>
      <c r="AH85" s="27">
        <v>29.111969111969117</v>
      </c>
      <c r="AI85" s="27">
        <v>976.80423190859085</v>
      </c>
      <c r="AJ85" s="27">
        <v>3231.9476936098185</v>
      </c>
      <c r="AK85" s="27">
        <v>2607.3074027603511</v>
      </c>
      <c r="AL85" s="27">
        <v>14.363864491844414</v>
      </c>
      <c r="AM85" s="27">
        <v>397.93224592220827</v>
      </c>
      <c r="AN85" s="27">
        <v>1337.6279627962797</v>
      </c>
      <c r="AO85" s="27">
        <v>106.83783783783785</v>
      </c>
      <c r="AP85" s="27">
        <v>46.242711864406779</v>
      </c>
      <c r="AQ85" s="27">
        <v>4039.9685976122419</v>
      </c>
      <c r="AR85" s="27">
        <v>3150.5670506137549</v>
      </c>
      <c r="AS85" s="27">
        <v>2703.1272490331262</v>
      </c>
      <c r="AT85" s="27">
        <v>9174.8636707583664</v>
      </c>
      <c r="AU85" s="27">
        <v>2396.7473936438541</v>
      </c>
      <c r="AV85" s="27">
        <v>850.24880382775109</v>
      </c>
      <c r="AW85" s="27">
        <v>1070.3066139468008</v>
      </c>
      <c r="AX85" s="27">
        <v>23059.454862570874</v>
      </c>
      <c r="AY85" s="27">
        <v>6544.6390309815661</v>
      </c>
      <c r="AZ85" s="27">
        <v>401.60760201229743</v>
      </c>
      <c r="BA85" s="27">
        <v>196.78802177858441</v>
      </c>
      <c r="BB85" s="27">
        <v>0</v>
      </c>
      <c r="BC85" s="27">
        <v>354.31111111111113</v>
      </c>
      <c r="BD85" s="27">
        <v>3915.6411834319524</v>
      </c>
      <c r="BE85" s="27">
        <v>0</v>
      </c>
      <c r="BF85" s="27">
        <v>6.545454545454545</v>
      </c>
      <c r="BG85" s="27">
        <v>529.90909090909088</v>
      </c>
      <c r="BH85" s="27">
        <v>1928.2229182019159</v>
      </c>
      <c r="BI85" s="27">
        <v>41.404634581105164</v>
      </c>
      <c r="BJ85" s="27">
        <v>351.49630471859007</v>
      </c>
      <c r="BK85" s="27">
        <v>93.970588235294116</v>
      </c>
      <c r="BL85" s="27">
        <v>201.39622641509436</v>
      </c>
      <c r="BM85" s="27">
        <v>18257.384082122382</v>
      </c>
      <c r="BN85" s="27">
        <v>941.16164788472202</v>
      </c>
      <c r="BO85" s="27">
        <v>405.7953488372093</v>
      </c>
      <c r="BP85" s="27">
        <v>11481.360221232582</v>
      </c>
      <c r="BQ85" s="27">
        <v>3423.8619983357867</v>
      </c>
      <c r="BR85" s="27">
        <v>3927.8389553862889</v>
      </c>
      <c r="BS85" s="27">
        <v>3141.0905684754521</v>
      </c>
      <c r="BT85" s="27">
        <v>36.781144781144782</v>
      </c>
      <c r="BU85" s="27">
        <v>434.50358337314856</v>
      </c>
      <c r="BV85" s="27">
        <v>1830.750164798945</v>
      </c>
      <c r="BW85" s="27">
        <v>3712.2021196538317</v>
      </c>
      <c r="BX85" s="27">
        <v>2085.6675392670159</v>
      </c>
      <c r="BY85" s="27">
        <v>3329.9064187916097</v>
      </c>
      <c r="BZ85" s="27">
        <v>1655.3064941590253</v>
      </c>
      <c r="CA85" s="27">
        <v>1612.4451862262822</v>
      </c>
      <c r="CB85" s="27">
        <v>1046.6069182389938</v>
      </c>
      <c r="CC85" s="27">
        <v>0</v>
      </c>
      <c r="CD85" s="27">
        <v>0</v>
      </c>
      <c r="CE85" s="27">
        <v>143515.31711521538</v>
      </c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17"/>
    </row>
    <row r="86" spans="1:99" s="109" customFormat="1" ht="16.5" customHeight="1" x14ac:dyDescent="0.15">
      <c r="A86" s="5" t="s">
        <v>158</v>
      </c>
      <c r="B86" s="15" t="s">
        <v>157</v>
      </c>
      <c r="C86" s="27">
        <v>4523.6119451875302</v>
      </c>
      <c r="D86" s="27">
        <v>3781.3416702914315</v>
      </c>
      <c r="E86" s="27">
        <v>547.78161152831342</v>
      </c>
      <c r="F86" s="27">
        <v>75.496498201779289</v>
      </c>
      <c r="G86" s="27">
        <v>1397.9957264957266</v>
      </c>
      <c r="H86" s="27">
        <v>1121.6812627291242</v>
      </c>
      <c r="I86" s="27">
        <v>30.890322580645162</v>
      </c>
      <c r="J86" s="27">
        <v>73.13978494623656</v>
      </c>
      <c r="K86" s="27">
        <v>5.311827956989247</v>
      </c>
      <c r="L86" s="27">
        <v>3.0305933250927066</v>
      </c>
      <c r="M86" s="27">
        <v>267.55809641532755</v>
      </c>
      <c r="N86" s="27">
        <v>253.21289821289824</v>
      </c>
      <c r="O86" s="27">
        <v>41.673370876910703</v>
      </c>
      <c r="P86" s="27">
        <v>224.36588380716935</v>
      </c>
      <c r="Q86" s="27">
        <v>315.476772616137</v>
      </c>
      <c r="R86" s="27">
        <v>33.079754601226995</v>
      </c>
      <c r="S86" s="27">
        <v>180.13802978235967</v>
      </c>
      <c r="T86" s="27">
        <v>35.898454746136871</v>
      </c>
      <c r="U86" s="27">
        <v>260.61176470588231</v>
      </c>
      <c r="V86" s="27">
        <v>174.98823529411766</v>
      </c>
      <c r="W86" s="27">
        <v>34.305882352941175</v>
      </c>
      <c r="X86" s="27">
        <v>281.01619642816962</v>
      </c>
      <c r="Y86" s="27">
        <v>15.868673050615595</v>
      </c>
      <c r="Z86" s="27">
        <v>1344.4807849550286</v>
      </c>
      <c r="AA86" s="27">
        <v>17.661488143908421</v>
      </c>
      <c r="AB86" s="27">
        <v>9.8793879387938794</v>
      </c>
      <c r="AC86" s="27">
        <v>6.2415682967959523</v>
      </c>
      <c r="AD86" s="27">
        <v>36.696880269814507</v>
      </c>
      <c r="AE86" s="27">
        <v>2.6117200674536254</v>
      </c>
      <c r="AF86" s="27">
        <v>5.5775716694772335</v>
      </c>
      <c r="AG86" s="27">
        <v>24.092664092664094</v>
      </c>
      <c r="AH86" s="27">
        <v>6.462355212355213</v>
      </c>
      <c r="AI86" s="27">
        <v>253.53804485823105</v>
      </c>
      <c r="AJ86" s="27">
        <v>575.04629707998311</v>
      </c>
      <c r="AK86" s="27">
        <v>255.88958594730235</v>
      </c>
      <c r="AL86" s="27">
        <v>1.5959849435382683</v>
      </c>
      <c r="AM86" s="27">
        <v>69.691342534504386</v>
      </c>
      <c r="AN86" s="27">
        <v>425.12241224122408</v>
      </c>
      <c r="AO86" s="27">
        <v>24.108751608751611</v>
      </c>
      <c r="AP86" s="27">
        <v>29.727457627118643</v>
      </c>
      <c r="AQ86" s="27">
        <v>310.09710778543808</v>
      </c>
      <c r="AR86" s="27">
        <v>255.12090129477048</v>
      </c>
      <c r="AS86" s="27">
        <v>192.61236758029258</v>
      </c>
      <c r="AT86" s="27">
        <v>214.52459223137717</v>
      </c>
      <c r="AU86" s="27">
        <v>62.704178577434007</v>
      </c>
      <c r="AV86" s="27">
        <v>1999.7894736842106</v>
      </c>
      <c r="AW86" s="27">
        <v>189.46261682242991</v>
      </c>
      <c r="AX86" s="27">
        <v>15992.394198320626</v>
      </c>
      <c r="AY86" s="27">
        <v>4897.3569153556609</v>
      </c>
      <c r="AZ86" s="27">
        <v>1107.8703186137509</v>
      </c>
      <c r="BA86" s="27">
        <v>1799.1680580762252</v>
      </c>
      <c r="BB86" s="27">
        <v>12012.035934664247</v>
      </c>
      <c r="BC86" s="27">
        <v>95.333333333333343</v>
      </c>
      <c r="BD86" s="27">
        <v>156.50414201183429</v>
      </c>
      <c r="BE86" s="27">
        <v>0</v>
      </c>
      <c r="BF86" s="27">
        <v>0.68181818181818177</v>
      </c>
      <c r="BG86" s="27">
        <v>1380.8181818181818</v>
      </c>
      <c r="BH86" s="27">
        <v>1037.9447310243183</v>
      </c>
      <c r="BI86" s="27">
        <v>18.345811051693403</v>
      </c>
      <c r="BJ86" s="27">
        <v>116.25810119386014</v>
      </c>
      <c r="BK86" s="27">
        <v>61.764705882352942</v>
      </c>
      <c r="BL86" s="27">
        <v>54.679245283018872</v>
      </c>
      <c r="BM86" s="27">
        <v>0</v>
      </c>
      <c r="BN86" s="27">
        <v>5.1598004803251438</v>
      </c>
      <c r="BO86" s="27">
        <v>3.7209302325581395E-2</v>
      </c>
      <c r="BP86" s="27">
        <v>2537.110328975722</v>
      </c>
      <c r="BQ86" s="27">
        <v>9.3462203162004727</v>
      </c>
      <c r="BR86" s="27">
        <v>570.29917429430964</v>
      </c>
      <c r="BS86" s="27">
        <v>134.98333333333332</v>
      </c>
      <c r="BT86" s="27">
        <v>23.070707070707069</v>
      </c>
      <c r="BU86" s="27">
        <v>199.49546106067845</v>
      </c>
      <c r="BV86" s="27">
        <v>257.15754779169413</v>
      </c>
      <c r="BW86" s="27">
        <v>1783.1117521635522</v>
      </c>
      <c r="BX86" s="27">
        <v>1419.9934554973822</v>
      </c>
      <c r="BY86" s="27">
        <v>723.37269187288041</v>
      </c>
      <c r="BZ86" s="27">
        <v>371.63861323954285</v>
      </c>
      <c r="CA86" s="27">
        <v>1182.9906008432888</v>
      </c>
      <c r="CB86" s="27">
        <v>639.49742710120074</v>
      </c>
      <c r="CC86" s="27">
        <v>0</v>
      </c>
      <c r="CD86" s="27">
        <v>0</v>
      </c>
      <c r="CE86" s="27">
        <v>68579.630609749714</v>
      </c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17"/>
    </row>
    <row r="87" spans="1:99" ht="16.5" customHeight="1" x14ac:dyDescent="0.15">
      <c r="A87" s="5" t="s">
        <v>156</v>
      </c>
      <c r="B87" s="15" t="s">
        <v>155</v>
      </c>
      <c r="C87" s="27">
        <v>2634.2348637877385</v>
      </c>
      <c r="D87" s="27">
        <v>1094.7216180948237</v>
      </c>
      <c r="E87" s="27">
        <v>285.55307489344426</v>
      </c>
      <c r="F87" s="27">
        <v>373.64868445958729</v>
      </c>
      <c r="G87" s="27">
        <v>110.20940170940172</v>
      </c>
      <c r="H87" s="27">
        <v>262.23065173116089</v>
      </c>
      <c r="I87" s="27">
        <v>42.494623655913976</v>
      </c>
      <c r="J87" s="27">
        <v>13.64731182795699</v>
      </c>
      <c r="K87" s="27">
        <v>0.8989247311827957</v>
      </c>
      <c r="L87" s="27">
        <v>26.98671199011125</v>
      </c>
      <c r="M87" s="27">
        <v>228.44901112484547</v>
      </c>
      <c r="N87" s="27">
        <v>87.105672105672099</v>
      </c>
      <c r="O87" s="27">
        <v>14.823813354786806</v>
      </c>
      <c r="P87" s="27">
        <v>156.37082818294192</v>
      </c>
      <c r="Q87" s="27">
        <v>114.28300733496334</v>
      </c>
      <c r="R87" s="27">
        <v>24.736196319018408</v>
      </c>
      <c r="S87" s="27">
        <v>487.56185567010306</v>
      </c>
      <c r="T87" s="27">
        <v>6.2251655629139071</v>
      </c>
      <c r="U87" s="27">
        <v>119.64705882352941</v>
      </c>
      <c r="V87" s="27">
        <v>113.36470588235294</v>
      </c>
      <c r="W87" s="27">
        <v>34.376470588235293</v>
      </c>
      <c r="X87" s="27">
        <v>270.92492704943442</v>
      </c>
      <c r="Y87" s="27">
        <v>46.101231190150472</v>
      </c>
      <c r="Z87" s="27">
        <v>590.00408830744072</v>
      </c>
      <c r="AA87" s="27">
        <v>183.78986099754701</v>
      </c>
      <c r="AB87" s="27">
        <v>7.8211821182118211</v>
      </c>
      <c r="AC87" s="27">
        <v>20.052698145025293</v>
      </c>
      <c r="AD87" s="27">
        <v>16.555649241146714</v>
      </c>
      <c r="AE87" s="27">
        <v>42.053119730185493</v>
      </c>
      <c r="AF87" s="27">
        <v>3.3642495784148392</v>
      </c>
      <c r="AG87" s="27">
        <v>39.464285714285715</v>
      </c>
      <c r="AH87" s="27">
        <v>16.375482625482626</v>
      </c>
      <c r="AI87" s="27">
        <v>399.2612780363944</v>
      </c>
      <c r="AJ87" s="27">
        <v>758.98366483283974</v>
      </c>
      <c r="AK87" s="27">
        <v>569.76662484316182</v>
      </c>
      <c r="AL87" s="27">
        <v>4.2559598494353823</v>
      </c>
      <c r="AM87" s="27">
        <v>30.85570890840652</v>
      </c>
      <c r="AN87" s="27">
        <v>345.16111611161114</v>
      </c>
      <c r="AO87" s="27">
        <v>27.032175032175036</v>
      </c>
      <c r="AP87" s="27">
        <v>6.5274576271186433</v>
      </c>
      <c r="AQ87" s="27">
        <v>403.71317470993779</v>
      </c>
      <c r="AR87" s="27">
        <v>306.7711451151842</v>
      </c>
      <c r="AS87" s="27">
        <v>273.31587354968894</v>
      </c>
      <c r="AT87" s="27">
        <v>2188.0921473011604</v>
      </c>
      <c r="AU87" s="27">
        <v>502.31818563981841</v>
      </c>
      <c r="AV87" s="27">
        <v>2039.6459330143539</v>
      </c>
      <c r="AW87" s="27">
        <v>95.502875629043842</v>
      </c>
      <c r="AX87" s="27">
        <v>3219.5533411355659</v>
      </c>
      <c r="AY87" s="27">
        <v>2024.5849821445806</v>
      </c>
      <c r="AZ87" s="27">
        <v>421.67691447736166</v>
      </c>
      <c r="BA87" s="27">
        <v>1215.035934664247</v>
      </c>
      <c r="BB87" s="27">
        <v>7395.1949183303077</v>
      </c>
      <c r="BC87" s="27">
        <v>425.24444444444441</v>
      </c>
      <c r="BD87" s="27">
        <v>243.27479289940825</v>
      </c>
      <c r="BE87" s="27">
        <v>0</v>
      </c>
      <c r="BF87" s="27">
        <v>0.54545454545454541</v>
      </c>
      <c r="BG87" s="27">
        <v>226.36363636363635</v>
      </c>
      <c r="BH87" s="27">
        <v>2371.1352247605009</v>
      </c>
      <c r="BI87" s="27">
        <v>15.301247771836007</v>
      </c>
      <c r="BJ87" s="27">
        <v>89.467879476975554</v>
      </c>
      <c r="BK87" s="27">
        <v>34.411764705882355</v>
      </c>
      <c r="BL87" s="27">
        <v>48.867924528301884</v>
      </c>
      <c r="BM87" s="27">
        <v>0</v>
      </c>
      <c r="BN87" s="27">
        <v>40.099020875669687</v>
      </c>
      <c r="BO87" s="27">
        <v>75.683720930232568</v>
      </c>
      <c r="BP87" s="27">
        <v>1553.0938801896282</v>
      </c>
      <c r="BQ87" s="27">
        <v>151.51661012609611</v>
      </c>
      <c r="BR87" s="27">
        <v>389.30602317096583</v>
      </c>
      <c r="BS87" s="27">
        <v>354.72364341085267</v>
      </c>
      <c r="BT87" s="27">
        <v>15.030303030303028</v>
      </c>
      <c r="BU87" s="27">
        <v>1039.0903010033444</v>
      </c>
      <c r="BV87" s="27">
        <v>269.99208965062621</v>
      </c>
      <c r="BW87" s="27">
        <v>565.27342280195671</v>
      </c>
      <c r="BX87" s="27">
        <v>611.28926701570674</v>
      </c>
      <c r="BY87" s="27">
        <v>534.54151488506477</v>
      </c>
      <c r="BZ87" s="27">
        <v>447.32822509734962</v>
      </c>
      <c r="CA87" s="27">
        <v>324.08143007730143</v>
      </c>
      <c r="CB87" s="27">
        <v>303.97141223556315</v>
      </c>
      <c r="CC87" s="27">
        <v>0</v>
      </c>
      <c r="CD87" s="27">
        <v>2.9330028403747943</v>
      </c>
      <c r="CE87" s="27">
        <v>39827.892074317882</v>
      </c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</row>
    <row r="88" spans="1:99" ht="16.5" customHeight="1" x14ac:dyDescent="0.15">
      <c r="A88" s="5" t="s">
        <v>154</v>
      </c>
      <c r="B88" s="15" t="s">
        <v>153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0.61659877800407337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98.646297627606032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1.9090909090909089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14090.60845220637</v>
      </c>
      <c r="BN88" s="27">
        <v>137.94568631073344</v>
      </c>
      <c r="BO88" s="27">
        <v>2.6325581395348836</v>
      </c>
      <c r="BP88" s="27">
        <v>12.824953311305848</v>
      </c>
      <c r="BQ88" s="27">
        <v>92.204058119439281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0</v>
      </c>
      <c r="CD88" s="27">
        <v>0</v>
      </c>
      <c r="CE88" s="27">
        <v>14437.387695402085</v>
      </c>
      <c r="CF88" s="36"/>
      <c r="CG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</row>
    <row r="89" spans="1:99" ht="16.5" customHeight="1" x14ac:dyDescent="0.15">
      <c r="A89" s="5" t="s">
        <v>152</v>
      </c>
      <c r="B89" s="15" t="s">
        <v>151</v>
      </c>
      <c r="C89" s="27">
        <v>781.98831686411529</v>
      </c>
      <c r="D89" s="27">
        <v>672.82079164854281</v>
      </c>
      <c r="E89" s="27">
        <v>130.56220824030851</v>
      </c>
      <c r="F89" s="27">
        <v>172.37384062085934</v>
      </c>
      <c r="G89" s="27">
        <v>34.435897435897438</v>
      </c>
      <c r="H89" s="27">
        <v>155.91140529531569</v>
      </c>
      <c r="I89" s="27">
        <v>380.4086021505376</v>
      </c>
      <c r="J89" s="27">
        <v>167.60860215053765</v>
      </c>
      <c r="K89" s="27">
        <v>0.40860215053763443</v>
      </c>
      <c r="L89" s="27">
        <v>11.545117428924598</v>
      </c>
      <c r="M89" s="27">
        <v>209.97682323856611</v>
      </c>
      <c r="N89" s="27">
        <v>61.814296814296817</v>
      </c>
      <c r="O89" s="27">
        <v>22.265486725663717</v>
      </c>
      <c r="P89" s="27">
        <v>63.545117428924605</v>
      </c>
      <c r="Q89" s="27">
        <v>80.261002444987781</v>
      </c>
      <c r="R89" s="27">
        <v>9.7177914110429455</v>
      </c>
      <c r="S89" s="27">
        <v>236.95418098510879</v>
      </c>
      <c r="T89" s="27">
        <v>7.8852097130242829</v>
      </c>
      <c r="U89" s="27">
        <v>36</v>
      </c>
      <c r="V89" s="27">
        <v>68.964705882352945</v>
      </c>
      <c r="W89" s="27">
        <v>17.435294117647057</v>
      </c>
      <c r="X89" s="27">
        <v>190.83616625972627</v>
      </c>
      <c r="Y89" s="27">
        <v>18.331053351573185</v>
      </c>
      <c r="Z89" s="27">
        <v>100.26573998364678</v>
      </c>
      <c r="AA89" s="27">
        <v>47.28127555192151</v>
      </c>
      <c r="AB89" s="27">
        <v>7.1008100810081016</v>
      </c>
      <c r="AC89" s="27">
        <v>8.3220910623946036</v>
      </c>
      <c r="AD89" s="27">
        <v>6.5514333895446883</v>
      </c>
      <c r="AE89" s="27">
        <v>7.2154300168634062</v>
      </c>
      <c r="AF89" s="27">
        <v>0.97386172006745364</v>
      </c>
      <c r="AG89" s="27">
        <v>19.888996138996141</v>
      </c>
      <c r="AH89" s="27">
        <v>4.0781853281853282</v>
      </c>
      <c r="AI89" s="27">
        <v>115.40668641557342</v>
      </c>
      <c r="AJ89" s="27">
        <v>273.15463393990694</v>
      </c>
      <c r="AK89" s="27">
        <v>221.84190715181927</v>
      </c>
      <c r="AL89" s="27">
        <v>2.1279799247176912</v>
      </c>
      <c r="AM89" s="27">
        <v>23.407779171894603</v>
      </c>
      <c r="AN89" s="27">
        <v>172.27182718271828</v>
      </c>
      <c r="AO89" s="27">
        <v>14.275418275418277</v>
      </c>
      <c r="AP89" s="27">
        <v>15.650169491525423</v>
      </c>
      <c r="AQ89" s="27">
        <v>365.56242643349589</v>
      </c>
      <c r="AR89" s="27">
        <v>294.6411636119052</v>
      </c>
      <c r="AS89" s="27">
        <v>271.84853707751807</v>
      </c>
      <c r="AT89" s="27">
        <v>1023.6139229863799</v>
      </c>
      <c r="AU89" s="27">
        <v>256.00130317807299</v>
      </c>
      <c r="AV89" s="27">
        <v>815.81818181818176</v>
      </c>
      <c r="AW89" s="27">
        <v>117.22106398274622</v>
      </c>
      <c r="AX89" s="27">
        <v>2361.6868615709755</v>
      </c>
      <c r="AY89" s="27">
        <v>778.70041501785545</v>
      </c>
      <c r="AZ89" s="27">
        <v>259.86808272778092</v>
      </c>
      <c r="BA89" s="27">
        <v>208.99491833030854</v>
      </c>
      <c r="BB89" s="27">
        <v>924.38330308529953</v>
      </c>
      <c r="BC89" s="27">
        <v>88.8888888888889</v>
      </c>
      <c r="BD89" s="27">
        <v>142.50461538461539</v>
      </c>
      <c r="BE89" s="27">
        <v>0</v>
      </c>
      <c r="BF89" s="27">
        <v>0.40909090909090906</v>
      </c>
      <c r="BG89" s="27">
        <v>244.63636363636363</v>
      </c>
      <c r="BH89" s="27">
        <v>319.78408253500368</v>
      </c>
      <c r="BI89" s="27">
        <v>5.9322638146167552</v>
      </c>
      <c r="BJ89" s="27">
        <v>40.579306424104608</v>
      </c>
      <c r="BK89" s="27">
        <v>10.808823529411766</v>
      </c>
      <c r="BL89" s="27">
        <v>20.679245283018865</v>
      </c>
      <c r="BM89" s="27">
        <v>69.379549393414194</v>
      </c>
      <c r="BN89" s="27">
        <v>5.5178274524293371</v>
      </c>
      <c r="BO89" s="27">
        <v>13.293023255813953</v>
      </c>
      <c r="BP89" s="27">
        <v>274.26282143370207</v>
      </c>
      <c r="BQ89" s="27">
        <v>36.03686871919605</v>
      </c>
      <c r="BR89" s="27">
        <v>130.21801190552392</v>
      </c>
      <c r="BS89" s="27">
        <v>159.64806201550385</v>
      </c>
      <c r="BT89" s="27">
        <v>9.9528619528619533</v>
      </c>
      <c r="BU89" s="27">
        <v>59.768752986144285</v>
      </c>
      <c r="BV89" s="27">
        <v>158.99274884640738</v>
      </c>
      <c r="BW89" s="27">
        <v>329.11074877712281</v>
      </c>
      <c r="BX89" s="27">
        <v>503.40314136125653</v>
      </c>
      <c r="BY89" s="27">
        <v>269.23502072603947</v>
      </c>
      <c r="BZ89" s="27">
        <v>156.6172591382992</v>
      </c>
      <c r="CA89" s="27">
        <v>232.17480674631059</v>
      </c>
      <c r="CB89" s="27">
        <v>367.42510005717548</v>
      </c>
      <c r="CC89" s="27">
        <v>0</v>
      </c>
      <c r="CD89" s="27">
        <v>0.27496901628513698</v>
      </c>
      <c r="CE89" s="27">
        <v>15899.739171193814</v>
      </c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</row>
    <row r="90" spans="1:99" ht="16.5" customHeight="1" x14ac:dyDescent="0.15">
      <c r="A90" s="5" t="s">
        <v>150</v>
      </c>
      <c r="B90" s="15" t="s">
        <v>149</v>
      </c>
      <c r="C90" s="27">
        <v>-0.10700442212152646</v>
      </c>
      <c r="D90" s="27">
        <v>-67.948238364506309</v>
      </c>
      <c r="E90" s="27">
        <v>-69.697584737162572</v>
      </c>
      <c r="F90" s="27">
        <v>-1.1796327844028014</v>
      </c>
      <c r="G90" s="27">
        <v>-93.572649572649581</v>
      </c>
      <c r="H90" s="27">
        <v>-222.76832993890019</v>
      </c>
      <c r="I90" s="27">
        <v>-8.1720430107526873E-2</v>
      </c>
      <c r="J90" s="27">
        <v>0</v>
      </c>
      <c r="K90" s="27">
        <v>-0.16344086021505375</v>
      </c>
      <c r="L90" s="27">
        <v>-0.14431396786155748</v>
      </c>
      <c r="M90" s="27">
        <v>-0.86588380716934488</v>
      </c>
      <c r="N90" s="27">
        <v>-0.40792540792540793</v>
      </c>
      <c r="O90" s="27">
        <v>-0.17860016090104586</v>
      </c>
      <c r="P90" s="27">
        <v>-8.8998763906056863E-2</v>
      </c>
      <c r="Q90" s="27">
        <v>-0.15464547677261614</v>
      </c>
      <c r="R90" s="27">
        <v>0</v>
      </c>
      <c r="S90" s="27">
        <v>-1.7617411225658648</v>
      </c>
      <c r="T90" s="27">
        <v>-0.20750551876379691</v>
      </c>
      <c r="U90" s="27">
        <v>-7.0588235294117646E-2</v>
      </c>
      <c r="V90" s="27">
        <v>-0.42352941176470582</v>
      </c>
      <c r="W90" s="27">
        <v>-0.14117647058823529</v>
      </c>
      <c r="X90" s="27">
        <v>-0.7269134721970304</v>
      </c>
      <c r="Y90" s="27">
        <v>-0.27359781121751026</v>
      </c>
      <c r="Z90" s="27">
        <v>-2.7596075224856911</v>
      </c>
      <c r="AA90" s="27">
        <v>-0.18397383483237942</v>
      </c>
      <c r="AB90" s="27">
        <v>0</v>
      </c>
      <c r="AC90" s="27">
        <v>-4.4266441821247893E-2</v>
      </c>
      <c r="AD90" s="27">
        <v>-4.4266441821247893E-2</v>
      </c>
      <c r="AE90" s="27">
        <v>-4.4266441821247893E-2</v>
      </c>
      <c r="AF90" s="27">
        <v>0</v>
      </c>
      <c r="AG90" s="27">
        <v>-0.12548262548262548</v>
      </c>
      <c r="AH90" s="27">
        <v>0</v>
      </c>
      <c r="AI90" s="27">
        <v>-0.40761743546339402</v>
      </c>
      <c r="AJ90" s="27">
        <v>-1.2738044858231063</v>
      </c>
      <c r="AK90" s="27">
        <v>-1.5959849435382683</v>
      </c>
      <c r="AL90" s="27">
        <v>0</v>
      </c>
      <c r="AM90" s="27">
        <v>0</v>
      </c>
      <c r="AN90" s="27">
        <v>-0.51455145514551448</v>
      </c>
      <c r="AO90" s="27">
        <v>-0.18983268983268986</v>
      </c>
      <c r="AP90" s="27">
        <v>0</v>
      </c>
      <c r="AQ90" s="27">
        <v>-1.7608037666050111</v>
      </c>
      <c r="AR90" s="27">
        <v>-1.4673364721708426</v>
      </c>
      <c r="AS90" s="27">
        <v>-1.5651589036488986</v>
      </c>
      <c r="AT90" s="27">
        <v>-70.62779552715655</v>
      </c>
      <c r="AU90" s="27">
        <v>-229.00231209012949</v>
      </c>
      <c r="AV90" s="27">
        <v>-3.5502392344497613</v>
      </c>
      <c r="AW90" s="27">
        <v>-0.22861250898634075</v>
      </c>
      <c r="AX90" s="27">
        <v>-103.52386687725119</v>
      </c>
      <c r="AY90" s="27">
        <v>-695.49705626870002</v>
      </c>
      <c r="AZ90" s="27">
        <v>-0.66405813303521521</v>
      </c>
      <c r="BA90" s="27">
        <v>-58.336116152450103</v>
      </c>
      <c r="BB90" s="27">
        <v>0</v>
      </c>
      <c r="BC90" s="27">
        <v>-14.266666666666669</v>
      </c>
      <c r="BD90" s="27">
        <v>-24.499171597633133</v>
      </c>
      <c r="BE90" s="27">
        <v>0</v>
      </c>
      <c r="BF90" s="27">
        <v>0</v>
      </c>
      <c r="BG90" s="27">
        <v>-19.5</v>
      </c>
      <c r="BH90" s="27">
        <v>-2.0957995578481947</v>
      </c>
      <c r="BI90" s="27">
        <v>-1.4260249554367201E-2</v>
      </c>
      <c r="BJ90" s="27">
        <v>-0.89539511085844237</v>
      </c>
      <c r="BK90" s="27">
        <v>0</v>
      </c>
      <c r="BL90" s="27">
        <v>-0.15094339622641509</v>
      </c>
      <c r="BM90" s="27">
        <v>0</v>
      </c>
      <c r="BN90" s="27">
        <v>-2.1060410123776095E-2</v>
      </c>
      <c r="BO90" s="27">
        <v>-2.1953488372093024</v>
      </c>
      <c r="BP90" s="27">
        <v>-871.06126993248108</v>
      </c>
      <c r="BQ90" s="27">
        <v>-0.62907252128272417</v>
      </c>
      <c r="BR90" s="27">
        <v>-47.629776611406257</v>
      </c>
      <c r="BS90" s="27">
        <v>-177.43656330749354</v>
      </c>
      <c r="BT90" s="27">
        <v>-5.387205387205387E-2</v>
      </c>
      <c r="BU90" s="27">
        <v>-0.2178690874343048</v>
      </c>
      <c r="BV90" s="27">
        <v>-0.54449571522742257</v>
      </c>
      <c r="BW90" s="27">
        <v>-18.576759061833691</v>
      </c>
      <c r="BX90" s="27">
        <v>-0.49083769633507851</v>
      </c>
      <c r="BY90" s="27">
        <v>-0.34920236151237283</v>
      </c>
      <c r="BZ90" s="27">
        <v>-0.61110413264665242</v>
      </c>
      <c r="CA90" s="27">
        <v>-0.29488756148981021</v>
      </c>
      <c r="CB90" s="27">
        <v>-0.41337907375643224</v>
      </c>
      <c r="CC90" s="27">
        <v>0</v>
      </c>
      <c r="CD90" s="27">
        <v>0</v>
      </c>
      <c r="CE90" s="27">
        <v>-2816.3187659325358</v>
      </c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</row>
    <row r="91" spans="1:99" ht="16.5" customHeight="1" x14ac:dyDescent="0.15">
      <c r="A91" s="5" t="s">
        <v>148</v>
      </c>
      <c r="B91" s="15" t="s">
        <v>147</v>
      </c>
      <c r="C91" s="27">
        <v>8166.1494786264129</v>
      </c>
      <c r="D91" s="27">
        <v>6110.012179208351</v>
      </c>
      <c r="E91" s="27">
        <v>1057.3330627156483</v>
      </c>
      <c r="F91" s="27">
        <v>1731.7009275033124</v>
      </c>
      <c r="G91" s="27">
        <v>1934.2948717948721</v>
      </c>
      <c r="H91" s="27">
        <v>3145.7107942973521</v>
      </c>
      <c r="I91" s="27">
        <v>863.94838709677413</v>
      </c>
      <c r="J91" s="27">
        <v>296.80860215053764</v>
      </c>
      <c r="K91" s="27">
        <v>8.9892473118279579</v>
      </c>
      <c r="L91" s="27">
        <v>181.40265760197775</v>
      </c>
      <c r="M91" s="27">
        <v>2737.491656365884</v>
      </c>
      <c r="N91" s="27">
        <v>844.75912975912979</v>
      </c>
      <c r="O91" s="27">
        <v>264.98310539018502</v>
      </c>
      <c r="P91" s="27">
        <v>599.89616810877635</v>
      </c>
      <c r="Q91" s="27">
        <v>1364.4370415647925</v>
      </c>
      <c r="R91" s="27">
        <v>99.533742331288352</v>
      </c>
      <c r="S91" s="27">
        <v>3435.8356242840778</v>
      </c>
      <c r="T91" s="27">
        <v>134.46357615894041</v>
      </c>
      <c r="U91" s="27">
        <v>566.18823529411759</v>
      </c>
      <c r="V91" s="27">
        <v>744.14117647058822</v>
      </c>
      <c r="W91" s="27">
        <v>219.81176470588233</v>
      </c>
      <c r="X91" s="27">
        <v>1706.4507557905349</v>
      </c>
      <c r="Y91" s="27">
        <v>358.13953488372096</v>
      </c>
      <c r="Z91" s="27">
        <v>4919.4603434178252</v>
      </c>
      <c r="AA91" s="27">
        <v>1228.2093213409648</v>
      </c>
      <c r="AB91" s="27">
        <v>57.115211521152119</v>
      </c>
      <c r="AC91" s="27">
        <v>164.71543001686342</v>
      </c>
      <c r="AD91" s="27">
        <v>143.29047217537942</v>
      </c>
      <c r="AE91" s="27">
        <v>143.24620573355816</v>
      </c>
      <c r="AF91" s="27">
        <v>20.052698145025293</v>
      </c>
      <c r="AG91" s="27">
        <v>276.87741312741309</v>
      </c>
      <c r="AH91" s="27">
        <v>65.878378378378386</v>
      </c>
      <c r="AI91" s="27">
        <v>1855.1688531527718</v>
      </c>
      <c r="AJ91" s="27">
        <v>5181.8876005078291</v>
      </c>
      <c r="AK91" s="27">
        <v>3759.6085319949807</v>
      </c>
      <c r="AL91" s="27">
        <v>23.4077791718946</v>
      </c>
      <c r="AM91" s="27">
        <v>538.91091593475528</v>
      </c>
      <c r="AN91" s="27">
        <v>2401.1029102910293</v>
      </c>
      <c r="AO91" s="27">
        <v>183.03667953667957</v>
      </c>
      <c r="AP91" s="27">
        <v>99.170169491525428</v>
      </c>
      <c r="AQ91" s="27">
        <v>5319.3881789137376</v>
      </c>
      <c r="AR91" s="27">
        <v>4161.8553472338999</v>
      </c>
      <c r="AS91" s="27">
        <v>3539.1177484445943</v>
      </c>
      <c r="AT91" s="27">
        <v>12901.507020346395</v>
      </c>
      <c r="AU91" s="27">
        <v>3062.2333949890703</v>
      </c>
      <c r="AV91" s="27">
        <v>5910.0765550239239</v>
      </c>
      <c r="AW91" s="27">
        <v>1624.8062544931702</v>
      </c>
      <c r="AX91" s="27">
        <v>45945.721301230558</v>
      </c>
      <c r="AY91" s="27">
        <v>14152.422063507383</v>
      </c>
      <c r="AZ91" s="27">
        <v>2220.0939072107321</v>
      </c>
      <c r="BA91" s="27">
        <v>3400.5201451905632</v>
      </c>
      <c r="BB91" s="27">
        <v>20331.614156079853</v>
      </c>
      <c r="BC91" s="27">
        <v>973.77777777777783</v>
      </c>
      <c r="BD91" s="27">
        <v>4539.9408284023666</v>
      </c>
      <c r="BE91" s="27">
        <v>0</v>
      </c>
      <c r="BF91" s="27">
        <v>8.7272727272727266</v>
      </c>
      <c r="BG91" s="27">
        <v>2476.363636363636</v>
      </c>
      <c r="BH91" s="27">
        <v>6612.5095799557848</v>
      </c>
      <c r="BI91" s="27">
        <v>83.61497326203208</v>
      </c>
      <c r="BJ91" s="27">
        <v>624.55599772598066</v>
      </c>
      <c r="BK91" s="27">
        <v>202.50000000000003</v>
      </c>
      <c r="BL91" s="27">
        <v>350.52830188679246</v>
      </c>
      <c r="BM91" s="27">
        <v>32985.194774030126</v>
      </c>
      <c r="BN91" s="27">
        <v>1137.6342139294293</v>
      </c>
      <c r="BO91" s="27">
        <v>511.16279069767438</v>
      </c>
      <c r="BP91" s="27">
        <v>15285.591868984342</v>
      </c>
      <c r="BQ91" s="27">
        <v>3849.5643602381101</v>
      </c>
      <c r="BR91" s="27">
        <v>5070.9535940600399</v>
      </c>
      <c r="BS91" s="27">
        <v>3793.4352713178296</v>
      </c>
      <c r="BT91" s="27">
        <v>88.350168350168346</v>
      </c>
      <c r="BU91" s="27">
        <v>1757.4773053033923</v>
      </c>
      <c r="BV91" s="27">
        <v>2671.2181938035596</v>
      </c>
      <c r="BW91" s="27">
        <v>6586.9073748902547</v>
      </c>
      <c r="BX91" s="27">
        <v>4789.0052356020942</v>
      </c>
      <c r="BY91" s="27">
        <v>5078.6245446551948</v>
      </c>
      <c r="BZ91" s="27">
        <v>2743.333752041201</v>
      </c>
      <c r="CA91" s="27">
        <v>3521.8421468728034</v>
      </c>
      <c r="CB91" s="27">
        <v>2428.5331618067466</v>
      </c>
      <c r="CC91" s="27">
        <v>0</v>
      </c>
      <c r="CD91" s="27">
        <v>153.79933644215328</v>
      </c>
      <c r="CE91" s="27">
        <v>288528.12316714373</v>
      </c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</row>
    <row r="92" spans="1:99" ht="16.5" customHeight="1" x14ac:dyDescent="0.15">
      <c r="A92" s="5" t="s">
        <v>0</v>
      </c>
      <c r="B92" s="26" t="s">
        <v>167</v>
      </c>
      <c r="C92" s="27">
        <v>13720</v>
      </c>
      <c r="D92" s="27">
        <v>10210</v>
      </c>
      <c r="E92" s="27">
        <v>4080</v>
      </c>
      <c r="F92" s="27">
        <v>2874.0278250993751</v>
      </c>
      <c r="G92" s="27">
        <v>2737.5811965811968</v>
      </c>
      <c r="H92" s="27">
        <v>13179.710794297353</v>
      </c>
      <c r="I92" s="27">
        <v>1769.4924731182796</v>
      </c>
      <c r="J92" s="27">
        <v>466.05161290322582</v>
      </c>
      <c r="K92" s="27">
        <v>35.875268817204301</v>
      </c>
      <c r="L92" s="27">
        <v>424.57169344870209</v>
      </c>
      <c r="M92" s="27">
        <v>7772.4616810877624</v>
      </c>
      <c r="N92" s="27">
        <v>2381.9308469308471</v>
      </c>
      <c r="O92" s="27">
        <v>742.08366854384553</v>
      </c>
      <c r="P92" s="27">
        <v>2065.0828182941905</v>
      </c>
      <c r="Q92" s="27">
        <v>2430.2536674816629</v>
      </c>
      <c r="R92" s="27">
        <v>457.22699386503069</v>
      </c>
      <c r="S92" s="27">
        <v>10987.098510882015</v>
      </c>
      <c r="T92" s="27">
        <v>355.66445916114793</v>
      </c>
      <c r="U92" s="27">
        <v>1106.1176470588234</v>
      </c>
      <c r="V92" s="27">
        <v>1678.5882352941176</v>
      </c>
      <c r="W92" s="27">
        <v>488.89411764705881</v>
      </c>
      <c r="X92" s="27">
        <v>5893.0875191013256</v>
      </c>
      <c r="Y92" s="27">
        <v>956.90834473324207</v>
      </c>
      <c r="Z92" s="27">
        <v>13530.723630417007</v>
      </c>
      <c r="AA92" s="27">
        <v>2647.567457072772</v>
      </c>
      <c r="AB92" s="27">
        <v>270.13951395139514</v>
      </c>
      <c r="AC92" s="27">
        <v>511.72006745362563</v>
      </c>
      <c r="AD92" s="27">
        <v>559.2622259696459</v>
      </c>
      <c r="AE92" s="27">
        <v>425.13490725126474</v>
      </c>
      <c r="AF92" s="27">
        <v>73.393760539629</v>
      </c>
      <c r="AG92" s="27">
        <v>1145.0289575289576</v>
      </c>
      <c r="AH92" s="27">
        <v>280.89285714285717</v>
      </c>
      <c r="AI92" s="27">
        <v>6104.835378755819</v>
      </c>
      <c r="AJ92" s="27">
        <v>20851.364198053325</v>
      </c>
      <c r="AK92" s="27">
        <v>18032.501882057713</v>
      </c>
      <c r="AL92" s="27">
        <v>80.331242158092834</v>
      </c>
      <c r="AM92" s="27">
        <v>1836.9786700125469</v>
      </c>
      <c r="AN92" s="27">
        <v>6089.2019201920193</v>
      </c>
      <c r="AO92" s="27">
        <v>501.91763191763198</v>
      </c>
      <c r="AP92" s="27">
        <v>231.13491525423728</v>
      </c>
      <c r="AQ92" s="27">
        <v>11380.466033294098</v>
      </c>
      <c r="AR92" s="27">
        <v>9132.2130906339335</v>
      </c>
      <c r="AS92" s="27">
        <v>7614.4002438204143</v>
      </c>
      <c r="AT92" s="27">
        <v>27802.602362535734</v>
      </c>
      <c r="AU92" s="27">
        <v>6477.6057676139235</v>
      </c>
      <c r="AV92" s="27">
        <v>12747.636363636364</v>
      </c>
      <c r="AW92" s="27">
        <v>2232.9726815240833</v>
      </c>
      <c r="AX92" s="27">
        <v>67474.209955799975</v>
      </c>
      <c r="AY92" s="27">
        <v>22091.303928192261</v>
      </c>
      <c r="AZ92" s="27">
        <v>2953.0665176076022</v>
      </c>
      <c r="BA92" s="27">
        <v>4860.1437386569878</v>
      </c>
      <c r="BB92" s="27">
        <v>23109.968058076225</v>
      </c>
      <c r="BC92" s="27">
        <v>1592.9777777777779</v>
      </c>
      <c r="BD92" s="27">
        <v>7269.1881656804726</v>
      </c>
      <c r="BE92" s="27">
        <v>5369.6108875739646</v>
      </c>
      <c r="BF92" s="27">
        <v>13.09090909090909</v>
      </c>
      <c r="BG92" s="27">
        <v>3790.772727272727</v>
      </c>
      <c r="BH92" s="27">
        <v>10131.269712601326</v>
      </c>
      <c r="BI92" s="27">
        <v>172.50623885918003</v>
      </c>
      <c r="BJ92" s="27">
        <v>1004.2751563388289</v>
      </c>
      <c r="BK92" s="27">
        <v>456.1764705882353</v>
      </c>
      <c r="BL92" s="27">
        <v>765.32075471698113</v>
      </c>
      <c r="BM92" s="27">
        <v>43372.780962538323</v>
      </c>
      <c r="BN92" s="27">
        <v>1331.4110474782931</v>
      </c>
      <c r="BO92" s="27">
        <v>894</v>
      </c>
      <c r="BP92" s="27">
        <v>27351.642508260309</v>
      </c>
      <c r="BQ92" s="27">
        <v>5522.3580618319138</v>
      </c>
      <c r="BR92" s="27">
        <v>6891.0401331370413</v>
      </c>
      <c r="BS92" s="27">
        <v>5912.3596899224804</v>
      </c>
      <c r="BT92" s="27">
        <v>411.34006734006732</v>
      </c>
      <c r="BU92" s="27">
        <v>2610.5800286669851</v>
      </c>
      <c r="BV92" s="27">
        <v>7067.009887936717</v>
      </c>
      <c r="BW92" s="27">
        <v>8844.7870939420554</v>
      </c>
      <c r="BX92" s="27">
        <v>7192.146596858639</v>
      </c>
      <c r="BY92" s="27">
        <v>11136.674412762217</v>
      </c>
      <c r="BZ92" s="27">
        <v>5592.1266172591386</v>
      </c>
      <c r="CA92" s="27">
        <v>4803.2268973998589</v>
      </c>
      <c r="CB92" s="27">
        <v>3268.6572327044023</v>
      </c>
      <c r="CC92" s="27">
        <v>415.20205920205922</v>
      </c>
      <c r="CD92" s="27">
        <v>1839.4510626088047</v>
      </c>
      <c r="CE92" s="27">
        <v>532883.41049181612</v>
      </c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</row>
  </sheetData>
  <customSheetViews>
    <customSheetView guid="{61AEF7AD-C99A-4892-838E-B3DAD24DBA71}" fitToPage="1">
      <pane xSplit="2" ySplit="2" topLeftCell="CA66" activePane="bottomRight" state="frozen"/>
      <selection pane="bottomRight" activeCell="CF1" sqref="CF1"/>
      <pageMargins left="0.78740157480314965" right="0.78740157480314965" top="0.78740157480314965" bottom="0.78740157480314965" header="0" footer="0.19685039370078741"/>
      <pageSetup paperSize="8" scale="10" fitToHeight="0" orientation="landscape" r:id="rId1"/>
      <headerFooter alignWithMargins="0">
        <oddFooter>&amp;C『&amp;A』　&amp;P / &amp;N ﾍﾟｰｼﾞ</oddFooter>
      </headerFooter>
    </customSheetView>
    <customSheetView guid="{AF41C1E2-BA13-4899-B33F-CB2523EE64BC}" showPageBreaks="1" fitToPage="1">
      <pane xSplit="2" ySplit="2" topLeftCell="BW72" activePane="bottomRight" state="frozen"/>
      <selection pane="bottomRight" activeCell="CD19" sqref="CD19"/>
      <pageMargins left="0.78740157480314965" right="0.78740157480314965" top="0.78740157480314965" bottom="0.78740157480314965" header="0" footer="0.19685039370078741"/>
      <pageSetup paperSize="8" scale="10" fitToHeight="0" orientation="landscape" r:id="rId2"/>
      <headerFooter alignWithMargins="0">
        <oddFooter>&amp;C『&amp;A』　&amp;P / &amp;N ﾍﾟｰｼﾞ</oddFooter>
      </headerFooter>
    </customSheetView>
  </customSheetViews>
  <mergeCells count="1">
    <mergeCell ref="A1:B1"/>
  </mergeCells>
  <phoneticPr fontId="3"/>
  <pageMargins left="0.78740157480314965" right="0.78740157480314965" top="0.78740157480314965" bottom="0.78740157480314965" header="0" footer="0.19685039370078741"/>
  <pageSetup paperSize="8" scale="10" fitToHeight="0" orientation="landscape" r:id="rId3"/>
  <headerFooter alignWithMargins="0">
    <oddFooter>&amp;C『&amp;A』　&amp;P / &amp;N ﾍﾟｰｼﾞ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zoomScaleNormal="100" workbookViewId="0">
      <selection activeCell="G29" sqref="G29"/>
    </sheetView>
  </sheetViews>
  <sheetFormatPr defaultRowHeight="18" customHeight="1" x14ac:dyDescent="0.15"/>
  <cols>
    <col min="1" max="1" width="3.625" style="3" customWidth="1"/>
    <col min="2" max="2" width="9" style="3"/>
    <col min="3" max="9" width="12.125" style="3" customWidth="1"/>
    <col min="10" max="10" width="3.25" style="3" customWidth="1"/>
    <col min="11" max="16384" width="9" style="3"/>
  </cols>
  <sheetData>
    <row r="1" spans="2:9" ht="18" customHeight="1" x14ac:dyDescent="0.15">
      <c r="B1" s="143" t="s">
        <v>265</v>
      </c>
      <c r="C1" s="143"/>
      <c r="D1" s="143"/>
      <c r="E1" s="143"/>
      <c r="F1" s="143"/>
      <c r="G1" s="143"/>
      <c r="H1" s="143"/>
      <c r="I1" s="143"/>
    </row>
    <row r="2" spans="2:9" ht="18" customHeight="1" x14ac:dyDescent="0.15">
      <c r="I2" s="3" t="s">
        <v>264</v>
      </c>
    </row>
    <row r="3" spans="2:9" ht="18" customHeight="1" x14ac:dyDescent="0.15">
      <c r="C3" s="140" t="s">
        <v>263</v>
      </c>
      <c r="D3" s="142"/>
      <c r="F3" s="149" t="s">
        <v>266</v>
      </c>
      <c r="G3" s="150"/>
      <c r="H3" s="102">
        <v>288528.12316714373</v>
      </c>
      <c r="I3" s="103"/>
    </row>
    <row r="4" spans="2:9" ht="18" customHeight="1" x14ac:dyDescent="0.15">
      <c r="C4" s="147">
        <v>244355.28732467256</v>
      </c>
      <c r="D4" s="148"/>
      <c r="E4" s="3" t="s">
        <v>262</v>
      </c>
      <c r="F4" s="101" t="s">
        <v>261</v>
      </c>
      <c r="G4" s="99" t="s">
        <v>260</v>
      </c>
      <c r="H4" s="100" t="s">
        <v>259</v>
      </c>
      <c r="I4" s="99" t="s">
        <v>258</v>
      </c>
    </row>
    <row r="5" spans="2:9" ht="18" customHeight="1" x14ac:dyDescent="0.15">
      <c r="C5" s="137"/>
      <c r="D5" s="139"/>
      <c r="F5" s="98">
        <v>143515.31711521538</v>
      </c>
      <c r="G5" s="96">
        <v>68579.630609749714</v>
      </c>
      <c r="H5" s="97">
        <v>39827.892074317882</v>
      </c>
      <c r="I5" s="96">
        <v>36605.283367860742</v>
      </c>
    </row>
    <row r="6" spans="2:9" ht="18" customHeight="1" x14ac:dyDescent="0.15">
      <c r="C6" s="104"/>
      <c r="D6" s="105"/>
      <c r="H6" s="105"/>
    </row>
    <row r="8" spans="2:9" ht="18" customHeight="1" x14ac:dyDescent="0.15">
      <c r="C8" s="140" t="s">
        <v>167</v>
      </c>
      <c r="D8" s="141"/>
      <c r="E8" s="141"/>
      <c r="F8" s="142"/>
      <c r="H8" s="140" t="s">
        <v>257</v>
      </c>
      <c r="I8" s="142"/>
    </row>
    <row r="9" spans="2:9" ht="18" customHeight="1" x14ac:dyDescent="0.15">
      <c r="C9" s="144">
        <v>532883.41049181623</v>
      </c>
      <c r="D9" s="145"/>
      <c r="E9" s="145"/>
      <c r="F9" s="146"/>
      <c r="H9" s="144">
        <v>267368.43042390957</v>
      </c>
      <c r="I9" s="146"/>
    </row>
    <row r="12" spans="2:9" ht="18" customHeight="1" x14ac:dyDescent="0.15">
      <c r="C12" s="140" t="s">
        <v>256</v>
      </c>
      <c r="D12" s="141"/>
      <c r="E12" s="141"/>
      <c r="F12" s="141"/>
      <c r="G12" s="141"/>
      <c r="H12" s="142"/>
    </row>
    <row r="13" spans="2:9" ht="18" customHeight="1" x14ac:dyDescent="0.15">
      <c r="C13" s="137">
        <v>800251.8409157258</v>
      </c>
      <c r="D13" s="138"/>
      <c r="E13" s="138"/>
      <c r="F13" s="138"/>
      <c r="G13" s="138"/>
      <c r="H13" s="139"/>
    </row>
    <row r="15" spans="2:9" ht="18" customHeight="1" x14ac:dyDescent="0.15">
      <c r="C15" s="140" t="s">
        <v>255</v>
      </c>
      <c r="D15" s="141"/>
      <c r="E15" s="141"/>
      <c r="F15" s="141"/>
      <c r="G15" s="141"/>
      <c r="H15" s="142"/>
    </row>
    <row r="16" spans="2:9" ht="18" customHeight="1" x14ac:dyDescent="0.15">
      <c r="C16" s="137">
        <v>800251.8409157258</v>
      </c>
      <c r="D16" s="138"/>
      <c r="E16" s="138"/>
      <c r="F16" s="138"/>
      <c r="G16" s="138"/>
      <c r="H16" s="139"/>
    </row>
    <row r="18" spans="3:9" ht="18" customHeight="1" x14ac:dyDescent="0.15">
      <c r="F18" s="107"/>
    </row>
    <row r="19" spans="3:9" ht="18" customHeight="1" x14ac:dyDescent="0.15">
      <c r="D19" s="140" t="s">
        <v>254</v>
      </c>
      <c r="E19" s="141"/>
      <c r="F19" s="141"/>
      <c r="G19" s="142"/>
    </row>
    <row r="20" spans="3:9" ht="18" customHeight="1" x14ac:dyDescent="0.15">
      <c r="D20" s="137">
        <v>555896.55359105323</v>
      </c>
      <c r="E20" s="138"/>
      <c r="F20" s="138"/>
      <c r="G20" s="139"/>
    </row>
    <row r="22" spans="3:9" ht="18" customHeight="1" x14ac:dyDescent="0.15">
      <c r="E22" s="106"/>
      <c r="I22" s="106"/>
    </row>
    <row r="23" spans="3:9" ht="18" customHeight="1" x14ac:dyDescent="0.15">
      <c r="C23" s="152" t="s">
        <v>267</v>
      </c>
      <c r="D23" s="152"/>
      <c r="E23" s="152"/>
      <c r="F23" s="152"/>
      <c r="H23" s="140" t="s">
        <v>253</v>
      </c>
      <c r="I23" s="142"/>
    </row>
    <row r="24" spans="3:9" ht="18" customHeight="1" x14ac:dyDescent="0.15">
      <c r="C24" s="151" t="s">
        <v>252</v>
      </c>
      <c r="D24" s="151"/>
      <c r="E24" s="151" t="s">
        <v>251</v>
      </c>
      <c r="F24" s="151"/>
      <c r="H24" s="153">
        <v>178202.73804034138</v>
      </c>
      <c r="I24" s="153"/>
    </row>
    <row r="25" spans="3:9" ht="18" customHeight="1" x14ac:dyDescent="0.15">
      <c r="C25" s="154">
        <v>269734.88386262808</v>
      </c>
      <c r="D25" s="154"/>
      <c r="E25" s="154">
        <v>107958.93168808377</v>
      </c>
      <c r="F25" s="154"/>
      <c r="H25" s="153"/>
      <c r="I25" s="153"/>
    </row>
  </sheetData>
  <mergeCells count="21">
    <mergeCell ref="E24:F24"/>
    <mergeCell ref="C24:D24"/>
    <mergeCell ref="C23:F23"/>
    <mergeCell ref="H23:I23"/>
    <mergeCell ref="H24:I25"/>
    <mergeCell ref="C25:D25"/>
    <mergeCell ref="E25:F25"/>
    <mergeCell ref="B1:I1"/>
    <mergeCell ref="C3:D3"/>
    <mergeCell ref="C8:F8"/>
    <mergeCell ref="C9:F9"/>
    <mergeCell ref="H8:I8"/>
    <mergeCell ref="H9:I9"/>
    <mergeCell ref="C4:D5"/>
    <mergeCell ref="F3:G3"/>
    <mergeCell ref="C13:H13"/>
    <mergeCell ref="C16:H16"/>
    <mergeCell ref="D20:G20"/>
    <mergeCell ref="C12:H12"/>
    <mergeCell ref="C15:H15"/>
    <mergeCell ref="D19:G19"/>
  </mergeCells>
  <phoneticPr fontId="3"/>
  <printOptions gridLinesSet="0"/>
  <pageMargins left="1.1811023622047245" right="1.1811023622047245" top="1.3779527559055118" bottom="0.78740157480314965" header="0.59055118110236227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91"/>
  <sheetViews>
    <sheetView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defaultRowHeight="17.25" customHeight="1" x14ac:dyDescent="0.15"/>
  <cols>
    <col min="1" max="1" width="7.125" style="1" customWidth="1"/>
    <col min="2" max="2" width="20.75" style="1" customWidth="1"/>
    <col min="3" max="3" width="26.125" style="1" bestFit="1" customWidth="1"/>
    <col min="4" max="4" width="17.25" style="1" bestFit="1" customWidth="1"/>
    <col min="5" max="5" width="7.875" style="1" customWidth="1"/>
    <col min="6" max="6" width="6.5" style="1" bestFit="1" customWidth="1"/>
    <col min="7" max="7" width="8.25" style="1" customWidth="1"/>
    <col min="8" max="8" width="5.375" style="1" bestFit="1" customWidth="1"/>
    <col min="9" max="9" width="5.375" style="1" customWidth="1"/>
    <col min="10" max="10" width="6.25" style="1" customWidth="1"/>
    <col min="11" max="11" width="5.5" style="41" customWidth="1"/>
    <col min="12" max="12" width="5.375" style="1" customWidth="1"/>
    <col min="13" max="13" width="4.625" style="1" customWidth="1"/>
    <col min="14" max="14" width="7.125" style="1" customWidth="1"/>
    <col min="15" max="15" width="5.5" style="1" bestFit="1" customWidth="1"/>
    <col min="16" max="16" width="5.25" style="1" customWidth="1"/>
    <col min="17" max="17" width="5.625" style="1" bestFit="1" customWidth="1"/>
    <col min="18" max="18" width="8.375" style="1" customWidth="1"/>
    <col min="19" max="19" width="6.75" style="41" customWidth="1"/>
    <col min="20" max="20" width="7.5" style="1" bestFit="1" customWidth="1"/>
    <col min="21" max="23" width="9" style="1"/>
    <col min="24" max="24" width="8.625" style="1" customWidth="1"/>
    <col min="25" max="25" width="8.75" style="1" customWidth="1"/>
    <col min="26" max="26" width="8.5" style="1" bestFit="1" customWidth="1"/>
    <col min="27" max="27" width="3.25" style="1" bestFit="1" customWidth="1"/>
    <col min="28" max="28" width="4" style="1" bestFit="1" customWidth="1"/>
    <col min="29" max="29" width="6.5" style="1" customWidth="1"/>
    <col min="30" max="31" width="9" style="1"/>
    <col min="32" max="32" width="23.75" style="1" bestFit="1" customWidth="1"/>
    <col min="33" max="33" width="8.5" style="1" bestFit="1" customWidth="1"/>
    <col min="34" max="34" width="7.5" style="1" bestFit="1" customWidth="1"/>
    <col min="35" max="36" width="8.5" style="1" bestFit="1" customWidth="1"/>
    <col min="37" max="37" width="7.5" style="1" bestFit="1" customWidth="1"/>
    <col min="38" max="38" width="8.5" style="1" bestFit="1" customWidth="1"/>
    <col min="39" max="39" width="7.5" style="1" bestFit="1" customWidth="1"/>
    <col min="40" max="40" width="6.5" style="1" bestFit="1" customWidth="1"/>
    <col min="41" max="42" width="8.5" style="1" bestFit="1" customWidth="1"/>
    <col min="43" max="44" width="9" style="1"/>
    <col min="45" max="45" width="23.75" style="1" bestFit="1" customWidth="1"/>
    <col min="46" max="66" width="5.125" style="1" customWidth="1"/>
    <col min="67" max="67" width="5.125" style="41" customWidth="1"/>
    <col min="68" max="125" width="5.125" style="1" customWidth="1"/>
    <col min="126" max="128" width="9" style="1"/>
    <col min="129" max="208" width="5.25" style="1" customWidth="1"/>
    <col min="209" max="16384" width="9" style="1"/>
  </cols>
  <sheetData>
    <row r="1" spans="1:208" ht="17.25" customHeight="1" x14ac:dyDescent="0.15">
      <c r="A1" s="1" t="s">
        <v>209</v>
      </c>
      <c r="G1" s="1" t="s">
        <v>212</v>
      </c>
      <c r="J1" s="1" t="s">
        <v>250</v>
      </c>
      <c r="K1" s="1"/>
      <c r="P1" s="1" t="s">
        <v>215</v>
      </c>
      <c r="AF1" s="1" t="s">
        <v>214</v>
      </c>
      <c r="AR1" s="1" t="s">
        <v>210</v>
      </c>
      <c r="DW1" s="1" t="s">
        <v>218</v>
      </c>
      <c r="ET1" s="41"/>
    </row>
    <row r="2" spans="1:208" ht="18" customHeight="1" thickBot="1" x14ac:dyDescent="0.2">
      <c r="E2" s="1" t="s">
        <v>231</v>
      </c>
      <c r="G2" s="1" t="s">
        <v>232</v>
      </c>
      <c r="H2" s="1" t="s">
        <v>233</v>
      </c>
      <c r="I2" s="1" t="s">
        <v>234</v>
      </c>
      <c r="J2" s="1" t="s">
        <v>226</v>
      </c>
      <c r="K2" s="1"/>
      <c r="L2" s="1" t="s">
        <v>227</v>
      </c>
      <c r="M2" s="1" t="s">
        <v>228</v>
      </c>
      <c r="N2" s="1" t="s">
        <v>229</v>
      </c>
      <c r="O2" s="1" t="s">
        <v>230</v>
      </c>
      <c r="P2" s="1" t="s">
        <v>236</v>
      </c>
      <c r="R2" s="1" t="s">
        <v>239</v>
      </c>
      <c r="T2" s="1" t="s">
        <v>240</v>
      </c>
      <c r="U2" s="1" t="s">
        <v>243</v>
      </c>
      <c r="V2" s="1" t="s">
        <v>244</v>
      </c>
      <c r="W2" s="1" t="s">
        <v>245</v>
      </c>
      <c r="AF2" s="2"/>
      <c r="AG2" s="42" t="s">
        <v>164</v>
      </c>
      <c r="AH2" s="42" t="s">
        <v>162</v>
      </c>
      <c r="AI2" s="42" t="s">
        <v>160</v>
      </c>
      <c r="AJ2" s="42" t="s">
        <v>158</v>
      </c>
      <c r="AK2" s="42" t="s">
        <v>156</v>
      </c>
      <c r="AL2" s="42" t="s">
        <v>154</v>
      </c>
      <c r="AM2" s="42" t="s">
        <v>152</v>
      </c>
      <c r="AN2" s="42" t="s">
        <v>150</v>
      </c>
      <c r="AO2" s="42" t="s">
        <v>148</v>
      </c>
      <c r="AP2" s="42" t="s">
        <v>0</v>
      </c>
      <c r="AR2" s="155" t="s">
        <v>166</v>
      </c>
      <c r="AS2" s="156"/>
      <c r="AT2" s="43" t="s">
        <v>1</v>
      </c>
      <c r="AU2" s="43" t="s">
        <v>3</v>
      </c>
      <c r="AV2" s="43" t="s">
        <v>5</v>
      </c>
      <c r="AW2" s="43" t="s">
        <v>7</v>
      </c>
      <c r="AX2" s="43" t="s">
        <v>9</v>
      </c>
      <c r="AY2" s="43" t="s">
        <v>11</v>
      </c>
      <c r="AZ2" s="43" t="s">
        <v>13</v>
      </c>
      <c r="BA2" s="43" t="s">
        <v>15</v>
      </c>
      <c r="BB2" s="43" t="s">
        <v>17</v>
      </c>
      <c r="BC2" s="43" t="s">
        <v>19</v>
      </c>
      <c r="BD2" s="43" t="s">
        <v>21</v>
      </c>
      <c r="BE2" s="43" t="s">
        <v>23</v>
      </c>
      <c r="BF2" s="43" t="s">
        <v>25</v>
      </c>
      <c r="BG2" s="43" t="s">
        <v>27</v>
      </c>
      <c r="BH2" s="43" t="s">
        <v>29</v>
      </c>
      <c r="BI2" s="43" t="s">
        <v>31</v>
      </c>
      <c r="BJ2" s="43" t="s">
        <v>33</v>
      </c>
      <c r="BK2" s="43" t="s">
        <v>35</v>
      </c>
      <c r="BL2" s="43" t="s">
        <v>37</v>
      </c>
      <c r="BM2" s="43" t="s">
        <v>39</v>
      </c>
      <c r="BN2" s="43" t="s">
        <v>41</v>
      </c>
      <c r="BO2" s="44" t="s">
        <v>190</v>
      </c>
      <c r="BP2" s="45" t="s">
        <v>43</v>
      </c>
      <c r="BQ2" s="45" t="s">
        <v>45</v>
      </c>
      <c r="BR2" s="45" t="s">
        <v>47</v>
      </c>
      <c r="BS2" s="45" t="s">
        <v>49</v>
      </c>
      <c r="BT2" s="45" t="s">
        <v>51</v>
      </c>
      <c r="BU2" s="45" t="s">
        <v>52</v>
      </c>
      <c r="BV2" s="45" t="s">
        <v>53</v>
      </c>
      <c r="BW2" s="45" t="s">
        <v>55</v>
      </c>
      <c r="BX2" s="45" t="s">
        <v>56</v>
      </c>
      <c r="BY2" s="45" t="s">
        <v>57</v>
      </c>
      <c r="BZ2" s="45" t="s">
        <v>59</v>
      </c>
      <c r="CA2" s="45" t="s">
        <v>61</v>
      </c>
      <c r="CB2" s="45" t="s">
        <v>62</v>
      </c>
      <c r="CC2" s="45" t="s">
        <v>63</v>
      </c>
      <c r="CD2" s="45" t="s">
        <v>65</v>
      </c>
      <c r="CE2" s="45" t="s">
        <v>67</v>
      </c>
      <c r="CF2" s="45" t="s">
        <v>69</v>
      </c>
      <c r="CG2" s="45" t="s">
        <v>71</v>
      </c>
      <c r="CH2" s="45" t="s">
        <v>73</v>
      </c>
      <c r="CI2" s="45" t="s">
        <v>75</v>
      </c>
      <c r="CJ2" s="45" t="s">
        <v>77</v>
      </c>
      <c r="CK2" s="45" t="s">
        <v>79</v>
      </c>
      <c r="CL2" s="45" t="s">
        <v>81</v>
      </c>
      <c r="CM2" s="45" t="s">
        <v>83</v>
      </c>
      <c r="CN2" s="45" t="s">
        <v>85</v>
      </c>
      <c r="CO2" s="45" t="s">
        <v>87</v>
      </c>
      <c r="CP2" s="45" t="s">
        <v>89</v>
      </c>
      <c r="CQ2" s="45" t="s">
        <v>91</v>
      </c>
      <c r="CR2" s="45" t="s">
        <v>93</v>
      </c>
      <c r="CS2" s="45" t="s">
        <v>95</v>
      </c>
      <c r="CT2" s="45" t="s">
        <v>97</v>
      </c>
      <c r="CU2" s="45" t="s">
        <v>99</v>
      </c>
      <c r="CV2" s="45" t="s">
        <v>101</v>
      </c>
      <c r="CW2" s="45" t="s">
        <v>103</v>
      </c>
      <c r="CX2" s="45" t="s">
        <v>104</v>
      </c>
      <c r="CY2" s="45" t="s">
        <v>106</v>
      </c>
      <c r="CZ2" s="45" t="s">
        <v>108</v>
      </c>
      <c r="DA2" s="45" t="s">
        <v>110</v>
      </c>
      <c r="DB2" s="45" t="s">
        <v>111</v>
      </c>
      <c r="DC2" s="45" t="s">
        <v>112</v>
      </c>
      <c r="DD2" s="45" t="s">
        <v>113</v>
      </c>
      <c r="DE2" s="45" t="s">
        <v>115</v>
      </c>
      <c r="DF2" s="45" t="s">
        <v>117</v>
      </c>
      <c r="DG2" s="45" t="s">
        <v>119</v>
      </c>
      <c r="DH2" s="45" t="s">
        <v>121</v>
      </c>
      <c r="DI2" s="45" t="s">
        <v>123</v>
      </c>
      <c r="DJ2" s="45" t="s">
        <v>125</v>
      </c>
      <c r="DK2" s="45" t="s">
        <v>127</v>
      </c>
      <c r="DL2" s="45" t="s">
        <v>129</v>
      </c>
      <c r="DM2" s="45" t="s">
        <v>131</v>
      </c>
      <c r="DN2" s="45" t="s">
        <v>133</v>
      </c>
      <c r="DO2" s="45" t="s">
        <v>135</v>
      </c>
      <c r="DP2" s="45" t="s">
        <v>137</v>
      </c>
      <c r="DQ2" s="45" t="s">
        <v>139</v>
      </c>
      <c r="DR2" s="45" t="s">
        <v>140</v>
      </c>
      <c r="DS2" s="45" t="s">
        <v>141</v>
      </c>
      <c r="DT2" s="45" t="s">
        <v>142</v>
      </c>
      <c r="DU2" s="45" t="s">
        <v>144</v>
      </c>
      <c r="DW2" s="155" t="s">
        <v>166</v>
      </c>
      <c r="DX2" s="156"/>
      <c r="DY2" s="43" t="s">
        <v>1</v>
      </c>
      <c r="DZ2" s="43" t="s">
        <v>3</v>
      </c>
      <c r="EA2" s="43" t="s">
        <v>5</v>
      </c>
      <c r="EB2" s="43" t="s">
        <v>7</v>
      </c>
      <c r="EC2" s="43" t="s">
        <v>9</v>
      </c>
      <c r="ED2" s="43" t="s">
        <v>11</v>
      </c>
      <c r="EE2" s="43" t="s">
        <v>13</v>
      </c>
      <c r="EF2" s="43" t="s">
        <v>15</v>
      </c>
      <c r="EG2" s="43" t="s">
        <v>17</v>
      </c>
      <c r="EH2" s="43" t="s">
        <v>19</v>
      </c>
      <c r="EI2" s="43" t="s">
        <v>21</v>
      </c>
      <c r="EJ2" s="43" t="s">
        <v>23</v>
      </c>
      <c r="EK2" s="43" t="s">
        <v>25</v>
      </c>
      <c r="EL2" s="43" t="s">
        <v>27</v>
      </c>
      <c r="EM2" s="43" t="s">
        <v>29</v>
      </c>
      <c r="EN2" s="43" t="s">
        <v>31</v>
      </c>
      <c r="EO2" s="43" t="s">
        <v>33</v>
      </c>
      <c r="EP2" s="43" t="s">
        <v>35</v>
      </c>
      <c r="EQ2" s="43" t="s">
        <v>37</v>
      </c>
      <c r="ER2" s="43" t="s">
        <v>39</v>
      </c>
      <c r="ES2" s="43" t="s">
        <v>41</v>
      </c>
      <c r="ET2" s="44" t="s">
        <v>190</v>
      </c>
      <c r="EU2" s="45" t="s">
        <v>43</v>
      </c>
      <c r="EV2" s="45" t="s">
        <v>45</v>
      </c>
      <c r="EW2" s="45" t="s">
        <v>47</v>
      </c>
      <c r="EX2" s="45" t="s">
        <v>49</v>
      </c>
      <c r="EY2" s="45" t="s">
        <v>51</v>
      </c>
      <c r="EZ2" s="45" t="s">
        <v>52</v>
      </c>
      <c r="FA2" s="45" t="s">
        <v>53</v>
      </c>
      <c r="FB2" s="45" t="s">
        <v>55</v>
      </c>
      <c r="FC2" s="45" t="s">
        <v>56</v>
      </c>
      <c r="FD2" s="45" t="s">
        <v>57</v>
      </c>
      <c r="FE2" s="45" t="s">
        <v>59</v>
      </c>
      <c r="FF2" s="45" t="s">
        <v>61</v>
      </c>
      <c r="FG2" s="45" t="s">
        <v>62</v>
      </c>
      <c r="FH2" s="45" t="s">
        <v>63</v>
      </c>
      <c r="FI2" s="45" t="s">
        <v>65</v>
      </c>
      <c r="FJ2" s="45" t="s">
        <v>67</v>
      </c>
      <c r="FK2" s="45" t="s">
        <v>69</v>
      </c>
      <c r="FL2" s="45" t="s">
        <v>71</v>
      </c>
      <c r="FM2" s="45" t="s">
        <v>73</v>
      </c>
      <c r="FN2" s="45" t="s">
        <v>75</v>
      </c>
      <c r="FO2" s="45" t="s">
        <v>77</v>
      </c>
      <c r="FP2" s="45" t="s">
        <v>79</v>
      </c>
      <c r="FQ2" s="45" t="s">
        <v>81</v>
      </c>
      <c r="FR2" s="45" t="s">
        <v>83</v>
      </c>
      <c r="FS2" s="45" t="s">
        <v>85</v>
      </c>
      <c r="FT2" s="45" t="s">
        <v>87</v>
      </c>
      <c r="FU2" s="45" t="s">
        <v>89</v>
      </c>
      <c r="FV2" s="45" t="s">
        <v>91</v>
      </c>
      <c r="FW2" s="45" t="s">
        <v>93</v>
      </c>
      <c r="FX2" s="45" t="s">
        <v>95</v>
      </c>
      <c r="FY2" s="45" t="s">
        <v>97</v>
      </c>
      <c r="FZ2" s="45" t="s">
        <v>99</v>
      </c>
      <c r="GA2" s="45" t="s">
        <v>101</v>
      </c>
      <c r="GB2" s="45" t="s">
        <v>103</v>
      </c>
      <c r="GC2" s="45" t="s">
        <v>104</v>
      </c>
      <c r="GD2" s="45" t="s">
        <v>106</v>
      </c>
      <c r="GE2" s="45" t="s">
        <v>108</v>
      </c>
      <c r="GF2" s="45" t="s">
        <v>110</v>
      </c>
      <c r="GG2" s="45" t="s">
        <v>111</v>
      </c>
      <c r="GH2" s="45" t="s">
        <v>112</v>
      </c>
      <c r="GI2" s="45" t="s">
        <v>113</v>
      </c>
      <c r="GJ2" s="45" t="s">
        <v>115</v>
      </c>
      <c r="GK2" s="45" t="s">
        <v>117</v>
      </c>
      <c r="GL2" s="45" t="s">
        <v>119</v>
      </c>
      <c r="GM2" s="45" t="s">
        <v>121</v>
      </c>
      <c r="GN2" s="45" t="s">
        <v>123</v>
      </c>
      <c r="GO2" s="45" t="s">
        <v>125</v>
      </c>
      <c r="GP2" s="45" t="s">
        <v>127</v>
      </c>
      <c r="GQ2" s="45" t="s">
        <v>129</v>
      </c>
      <c r="GR2" s="45" t="s">
        <v>131</v>
      </c>
      <c r="GS2" s="45" t="s">
        <v>133</v>
      </c>
      <c r="GT2" s="45" t="s">
        <v>135</v>
      </c>
      <c r="GU2" s="45" t="s">
        <v>137</v>
      </c>
      <c r="GV2" s="45" t="s">
        <v>139</v>
      </c>
      <c r="GW2" s="45" t="s">
        <v>140</v>
      </c>
      <c r="GX2" s="45" t="s">
        <v>141</v>
      </c>
      <c r="GY2" s="45" t="s">
        <v>142</v>
      </c>
      <c r="GZ2" s="45" t="s">
        <v>144</v>
      </c>
    </row>
    <row r="3" spans="1:208" s="48" customFormat="1" ht="85.5" customHeight="1" x14ac:dyDescent="0.15">
      <c r="A3" s="46" t="s">
        <v>208</v>
      </c>
      <c r="B3" s="46" t="s">
        <v>219</v>
      </c>
      <c r="C3" s="46" t="s">
        <v>220</v>
      </c>
      <c r="D3" s="46" t="s">
        <v>221</v>
      </c>
      <c r="E3" s="47" t="s">
        <v>331</v>
      </c>
      <c r="F3" s="70" t="s">
        <v>223</v>
      </c>
      <c r="G3" s="72" t="s">
        <v>224</v>
      </c>
      <c r="H3" s="73" t="s">
        <v>213</v>
      </c>
      <c r="I3" s="74" t="s">
        <v>222</v>
      </c>
      <c r="J3" s="72" t="s">
        <v>211</v>
      </c>
      <c r="K3" s="112" t="s">
        <v>223</v>
      </c>
      <c r="L3" s="80" t="s">
        <v>225</v>
      </c>
      <c r="M3" s="86" t="s">
        <v>216</v>
      </c>
      <c r="N3" s="87" t="s">
        <v>213</v>
      </c>
      <c r="O3" s="74" t="s">
        <v>222</v>
      </c>
      <c r="P3" s="72" t="s">
        <v>237</v>
      </c>
      <c r="Q3" s="80" t="s">
        <v>238</v>
      </c>
      <c r="R3" s="73" t="s">
        <v>217</v>
      </c>
      <c r="S3" s="112" t="s">
        <v>223</v>
      </c>
      <c r="T3" s="73" t="s">
        <v>241</v>
      </c>
      <c r="U3" s="73" t="s">
        <v>242</v>
      </c>
      <c r="V3" s="73" t="s">
        <v>213</v>
      </c>
      <c r="W3" s="74" t="s">
        <v>222</v>
      </c>
      <c r="X3" s="93" t="s">
        <v>246</v>
      </c>
      <c r="Y3" s="73" t="s">
        <v>247</v>
      </c>
      <c r="Z3" s="73" t="s">
        <v>248</v>
      </c>
      <c r="AA3" s="130" t="s">
        <v>330</v>
      </c>
      <c r="AB3" s="74" t="s">
        <v>249</v>
      </c>
      <c r="AC3" s="49"/>
      <c r="AF3" s="50"/>
      <c r="AG3" s="51" t="s">
        <v>163</v>
      </c>
      <c r="AH3" s="51" t="s">
        <v>161</v>
      </c>
      <c r="AI3" s="51" t="s">
        <v>159</v>
      </c>
      <c r="AJ3" s="51" t="s">
        <v>157</v>
      </c>
      <c r="AK3" s="51" t="s">
        <v>155</v>
      </c>
      <c r="AL3" s="51" t="s">
        <v>153</v>
      </c>
      <c r="AM3" s="51" t="s">
        <v>151</v>
      </c>
      <c r="AN3" s="51" t="s">
        <v>149</v>
      </c>
      <c r="AO3" s="51" t="s">
        <v>147</v>
      </c>
      <c r="AP3" s="52" t="s">
        <v>167</v>
      </c>
      <c r="AR3" s="53" t="s">
        <v>193</v>
      </c>
      <c r="AS3" s="54" t="s">
        <v>146</v>
      </c>
      <c r="AT3" s="55" t="s">
        <v>2</v>
      </c>
      <c r="AU3" s="55" t="s">
        <v>4</v>
      </c>
      <c r="AV3" s="55" t="s">
        <v>6</v>
      </c>
      <c r="AW3" s="55" t="s">
        <v>8</v>
      </c>
      <c r="AX3" s="55" t="s">
        <v>10</v>
      </c>
      <c r="AY3" s="55" t="s">
        <v>12</v>
      </c>
      <c r="AZ3" s="55" t="s">
        <v>14</v>
      </c>
      <c r="BA3" s="55" t="s">
        <v>16</v>
      </c>
      <c r="BB3" s="55" t="s">
        <v>18</v>
      </c>
      <c r="BC3" s="55" t="s">
        <v>20</v>
      </c>
      <c r="BD3" s="55" t="s">
        <v>22</v>
      </c>
      <c r="BE3" s="55" t="s">
        <v>24</v>
      </c>
      <c r="BF3" s="55" t="s">
        <v>26</v>
      </c>
      <c r="BG3" s="55" t="s">
        <v>28</v>
      </c>
      <c r="BH3" s="55" t="s">
        <v>30</v>
      </c>
      <c r="BI3" s="55" t="s">
        <v>32</v>
      </c>
      <c r="BJ3" s="55" t="s">
        <v>34</v>
      </c>
      <c r="BK3" s="55" t="s">
        <v>36</v>
      </c>
      <c r="BL3" s="55" t="s">
        <v>38</v>
      </c>
      <c r="BM3" s="55" t="s">
        <v>40</v>
      </c>
      <c r="BN3" s="55" t="s">
        <v>42</v>
      </c>
      <c r="BO3" s="55" t="s">
        <v>194</v>
      </c>
      <c r="BP3" s="55" t="s">
        <v>44</v>
      </c>
      <c r="BQ3" s="55" t="s">
        <v>46</v>
      </c>
      <c r="BR3" s="55" t="s">
        <v>48</v>
      </c>
      <c r="BS3" s="55" t="s">
        <v>50</v>
      </c>
      <c r="BT3" s="55" t="s">
        <v>195</v>
      </c>
      <c r="BU3" s="55" t="s">
        <v>196</v>
      </c>
      <c r="BV3" s="55" t="s">
        <v>54</v>
      </c>
      <c r="BW3" s="55" t="s">
        <v>197</v>
      </c>
      <c r="BX3" s="55" t="s">
        <v>198</v>
      </c>
      <c r="BY3" s="55" t="s">
        <v>58</v>
      </c>
      <c r="BZ3" s="55" t="s">
        <v>60</v>
      </c>
      <c r="CA3" s="55" t="s">
        <v>199</v>
      </c>
      <c r="CB3" s="55" t="s">
        <v>200</v>
      </c>
      <c r="CC3" s="55" t="s">
        <v>64</v>
      </c>
      <c r="CD3" s="55" t="s">
        <v>66</v>
      </c>
      <c r="CE3" s="55" t="s">
        <v>68</v>
      </c>
      <c r="CF3" s="55" t="s">
        <v>70</v>
      </c>
      <c r="CG3" s="55" t="s">
        <v>72</v>
      </c>
      <c r="CH3" s="55" t="s">
        <v>74</v>
      </c>
      <c r="CI3" s="55" t="s">
        <v>76</v>
      </c>
      <c r="CJ3" s="55" t="s">
        <v>78</v>
      </c>
      <c r="CK3" s="55" t="s">
        <v>80</v>
      </c>
      <c r="CL3" s="55" t="s">
        <v>82</v>
      </c>
      <c r="CM3" s="55" t="s">
        <v>84</v>
      </c>
      <c r="CN3" s="55" t="s">
        <v>86</v>
      </c>
      <c r="CO3" s="55" t="s">
        <v>88</v>
      </c>
      <c r="CP3" s="55" t="s">
        <v>90</v>
      </c>
      <c r="CQ3" s="55" t="s">
        <v>92</v>
      </c>
      <c r="CR3" s="55" t="s">
        <v>94</v>
      </c>
      <c r="CS3" s="55" t="s">
        <v>96</v>
      </c>
      <c r="CT3" s="55" t="s">
        <v>98</v>
      </c>
      <c r="CU3" s="55" t="s">
        <v>100</v>
      </c>
      <c r="CV3" s="55" t="s">
        <v>102</v>
      </c>
      <c r="CW3" s="55" t="s">
        <v>201</v>
      </c>
      <c r="CX3" s="55" t="s">
        <v>105</v>
      </c>
      <c r="CY3" s="55" t="s">
        <v>107</v>
      </c>
      <c r="CZ3" s="55" t="s">
        <v>109</v>
      </c>
      <c r="DA3" s="55" t="s">
        <v>202</v>
      </c>
      <c r="DB3" s="55" t="s">
        <v>203</v>
      </c>
      <c r="DC3" s="55" t="s">
        <v>204</v>
      </c>
      <c r="DD3" s="55" t="s">
        <v>114</v>
      </c>
      <c r="DE3" s="55" t="s">
        <v>116</v>
      </c>
      <c r="DF3" s="55" t="s">
        <v>118</v>
      </c>
      <c r="DG3" s="55" t="s">
        <v>120</v>
      </c>
      <c r="DH3" s="55" t="s">
        <v>122</v>
      </c>
      <c r="DI3" s="55" t="s">
        <v>124</v>
      </c>
      <c r="DJ3" s="55" t="s">
        <v>126</v>
      </c>
      <c r="DK3" s="55" t="s">
        <v>128</v>
      </c>
      <c r="DL3" s="55" t="s">
        <v>130</v>
      </c>
      <c r="DM3" s="55" t="s">
        <v>132</v>
      </c>
      <c r="DN3" s="55" t="s">
        <v>134</v>
      </c>
      <c r="DO3" s="55" t="s">
        <v>136</v>
      </c>
      <c r="DP3" s="55" t="s">
        <v>138</v>
      </c>
      <c r="DQ3" s="55" t="s">
        <v>205</v>
      </c>
      <c r="DR3" s="55" t="s">
        <v>206</v>
      </c>
      <c r="DS3" s="55" t="s">
        <v>207</v>
      </c>
      <c r="DT3" s="55" t="s">
        <v>143</v>
      </c>
      <c r="DU3" s="55" t="s">
        <v>145</v>
      </c>
      <c r="DW3" s="53" t="s">
        <v>193</v>
      </c>
      <c r="DX3" s="54" t="s">
        <v>146</v>
      </c>
      <c r="DY3" s="55" t="s">
        <v>2</v>
      </c>
      <c r="DZ3" s="55" t="s">
        <v>4</v>
      </c>
      <c r="EA3" s="55" t="s">
        <v>6</v>
      </c>
      <c r="EB3" s="55" t="s">
        <v>8</v>
      </c>
      <c r="EC3" s="55" t="s">
        <v>10</v>
      </c>
      <c r="ED3" s="55" t="s">
        <v>12</v>
      </c>
      <c r="EE3" s="55" t="s">
        <v>14</v>
      </c>
      <c r="EF3" s="55" t="s">
        <v>16</v>
      </c>
      <c r="EG3" s="55" t="s">
        <v>18</v>
      </c>
      <c r="EH3" s="55" t="s">
        <v>20</v>
      </c>
      <c r="EI3" s="55" t="s">
        <v>22</v>
      </c>
      <c r="EJ3" s="55" t="s">
        <v>24</v>
      </c>
      <c r="EK3" s="55" t="s">
        <v>26</v>
      </c>
      <c r="EL3" s="55" t="s">
        <v>28</v>
      </c>
      <c r="EM3" s="55" t="s">
        <v>30</v>
      </c>
      <c r="EN3" s="55" t="s">
        <v>32</v>
      </c>
      <c r="EO3" s="55" t="s">
        <v>34</v>
      </c>
      <c r="EP3" s="55" t="s">
        <v>36</v>
      </c>
      <c r="EQ3" s="55" t="s">
        <v>38</v>
      </c>
      <c r="ER3" s="55" t="s">
        <v>40</v>
      </c>
      <c r="ES3" s="55" t="s">
        <v>42</v>
      </c>
      <c r="ET3" s="55" t="s">
        <v>194</v>
      </c>
      <c r="EU3" s="55" t="s">
        <v>44</v>
      </c>
      <c r="EV3" s="55" t="s">
        <v>46</v>
      </c>
      <c r="EW3" s="55" t="s">
        <v>48</v>
      </c>
      <c r="EX3" s="55" t="s">
        <v>50</v>
      </c>
      <c r="EY3" s="55" t="s">
        <v>195</v>
      </c>
      <c r="EZ3" s="55" t="s">
        <v>196</v>
      </c>
      <c r="FA3" s="55" t="s">
        <v>54</v>
      </c>
      <c r="FB3" s="55" t="s">
        <v>197</v>
      </c>
      <c r="FC3" s="55" t="s">
        <v>198</v>
      </c>
      <c r="FD3" s="55" t="s">
        <v>58</v>
      </c>
      <c r="FE3" s="55" t="s">
        <v>60</v>
      </c>
      <c r="FF3" s="55" t="s">
        <v>199</v>
      </c>
      <c r="FG3" s="55" t="s">
        <v>200</v>
      </c>
      <c r="FH3" s="55" t="s">
        <v>64</v>
      </c>
      <c r="FI3" s="55" t="s">
        <v>66</v>
      </c>
      <c r="FJ3" s="55" t="s">
        <v>68</v>
      </c>
      <c r="FK3" s="55" t="s">
        <v>70</v>
      </c>
      <c r="FL3" s="55" t="s">
        <v>72</v>
      </c>
      <c r="FM3" s="55" t="s">
        <v>74</v>
      </c>
      <c r="FN3" s="55" t="s">
        <v>76</v>
      </c>
      <c r="FO3" s="55" t="s">
        <v>78</v>
      </c>
      <c r="FP3" s="55" t="s">
        <v>80</v>
      </c>
      <c r="FQ3" s="55" t="s">
        <v>82</v>
      </c>
      <c r="FR3" s="55" t="s">
        <v>84</v>
      </c>
      <c r="FS3" s="55" t="s">
        <v>86</v>
      </c>
      <c r="FT3" s="55" t="s">
        <v>88</v>
      </c>
      <c r="FU3" s="55" t="s">
        <v>90</v>
      </c>
      <c r="FV3" s="55" t="s">
        <v>92</v>
      </c>
      <c r="FW3" s="55" t="s">
        <v>94</v>
      </c>
      <c r="FX3" s="55" t="s">
        <v>96</v>
      </c>
      <c r="FY3" s="55" t="s">
        <v>98</v>
      </c>
      <c r="FZ3" s="55" t="s">
        <v>100</v>
      </c>
      <c r="GA3" s="55" t="s">
        <v>102</v>
      </c>
      <c r="GB3" s="55" t="s">
        <v>201</v>
      </c>
      <c r="GC3" s="55" t="s">
        <v>105</v>
      </c>
      <c r="GD3" s="55" t="s">
        <v>107</v>
      </c>
      <c r="GE3" s="55" t="s">
        <v>109</v>
      </c>
      <c r="GF3" s="55" t="s">
        <v>202</v>
      </c>
      <c r="GG3" s="55" t="s">
        <v>203</v>
      </c>
      <c r="GH3" s="55" t="s">
        <v>204</v>
      </c>
      <c r="GI3" s="55" t="s">
        <v>114</v>
      </c>
      <c r="GJ3" s="55" t="s">
        <v>116</v>
      </c>
      <c r="GK3" s="55" t="s">
        <v>118</v>
      </c>
      <c r="GL3" s="55" t="s">
        <v>120</v>
      </c>
      <c r="GM3" s="55" t="s">
        <v>122</v>
      </c>
      <c r="GN3" s="55" t="s">
        <v>124</v>
      </c>
      <c r="GO3" s="55" t="s">
        <v>126</v>
      </c>
      <c r="GP3" s="55" t="s">
        <v>128</v>
      </c>
      <c r="GQ3" s="55" t="s">
        <v>130</v>
      </c>
      <c r="GR3" s="55" t="s">
        <v>132</v>
      </c>
      <c r="GS3" s="55" t="s">
        <v>134</v>
      </c>
      <c r="GT3" s="55" t="s">
        <v>136</v>
      </c>
      <c r="GU3" s="55" t="s">
        <v>138</v>
      </c>
      <c r="GV3" s="55" t="s">
        <v>205</v>
      </c>
      <c r="GW3" s="55" t="s">
        <v>206</v>
      </c>
      <c r="GX3" s="55" t="s">
        <v>207</v>
      </c>
      <c r="GY3" s="55" t="s">
        <v>143</v>
      </c>
      <c r="GZ3" s="55" t="s">
        <v>145</v>
      </c>
    </row>
    <row r="4" spans="1:208" ht="17.25" customHeight="1" x14ac:dyDescent="0.15">
      <c r="A4" s="42" t="s">
        <v>1</v>
      </c>
      <c r="B4" s="2" t="s">
        <v>2</v>
      </c>
      <c r="C4" s="2" t="s">
        <v>302</v>
      </c>
      <c r="D4" s="2" t="s">
        <v>302</v>
      </c>
      <c r="E4" s="133"/>
      <c r="F4" s="71">
        <v>0.87252638430785623</v>
      </c>
      <c r="G4" s="75">
        <f>E4*F4</f>
        <v>0</v>
      </c>
      <c r="H4" s="56">
        <f t="shared" ref="H4:H35" si="0">G4*AO4/AP4</f>
        <v>0</v>
      </c>
      <c r="I4" s="76">
        <f t="shared" ref="I4:I35" si="1">G4*AI4/AP4</f>
        <v>0</v>
      </c>
      <c r="J4" s="81">
        <f t="array" ref="J4:J83">MMULT(AT4:DU83,G4:G83)</f>
        <v>0</v>
      </c>
      <c r="K4" s="114">
        <v>0.87252638430785623</v>
      </c>
      <c r="L4" s="58">
        <f>J4*K4</f>
        <v>0</v>
      </c>
      <c r="M4" s="85">
        <f t="array" ref="M4:M83">MMULT(DY4:GZ83,L4:L83)</f>
        <v>0</v>
      </c>
      <c r="N4" s="84">
        <f t="shared" ref="N4:N35" si="2">M4*AO4/AP4</f>
        <v>0</v>
      </c>
      <c r="O4" s="82">
        <f t="shared" ref="O4:O35" si="3">M4*AI4/AP4</f>
        <v>0</v>
      </c>
      <c r="P4" s="90"/>
      <c r="Q4" s="60">
        <v>0</v>
      </c>
      <c r="R4" s="59">
        <f>Q4*$P$84</f>
        <v>0</v>
      </c>
      <c r="S4" s="110">
        <v>0.87252638430785623</v>
      </c>
      <c r="T4" s="61">
        <f>R4*S4</f>
        <v>0</v>
      </c>
      <c r="U4" s="61">
        <f t="array" ref="U4:U83">MMULT(DY4:GZ83,T4:T83)</f>
        <v>0</v>
      </c>
      <c r="V4" s="61">
        <f>U4*AO4/AP4</f>
        <v>0</v>
      </c>
      <c r="W4" s="91">
        <f>U4*AI4/AP4</f>
        <v>0</v>
      </c>
      <c r="X4" s="94">
        <f t="shared" ref="X4:X35" si="4">G4+M4+U4</f>
        <v>0</v>
      </c>
      <c r="Y4" s="2">
        <f t="shared" ref="Y4:Y35" si="5">H4+N4+V4</f>
        <v>0</v>
      </c>
      <c r="Z4" s="69">
        <f t="shared" ref="Z4:Z35" si="6">I4+O4+W4</f>
        <v>0</v>
      </c>
      <c r="AA4" s="132">
        <v>1.4550958445185827E-3</v>
      </c>
      <c r="AB4" s="95">
        <f t="shared" ref="AB4:AB6" si="7">AA4*X4</f>
        <v>0</v>
      </c>
      <c r="AC4" s="68"/>
      <c r="AF4" s="57" t="s">
        <v>2</v>
      </c>
      <c r="AG4" s="2">
        <v>5553.8505213735871</v>
      </c>
      <c r="AH4" s="2">
        <v>0</v>
      </c>
      <c r="AI4" s="2">
        <v>226.42135720914996</v>
      </c>
      <c r="AJ4" s="2">
        <v>4523.6119451875302</v>
      </c>
      <c r="AK4" s="2">
        <v>2634.2348637877385</v>
      </c>
      <c r="AL4" s="2">
        <v>0</v>
      </c>
      <c r="AM4" s="2">
        <v>781.98831686411529</v>
      </c>
      <c r="AN4" s="2">
        <v>-0.10700442212152646</v>
      </c>
      <c r="AO4" s="2">
        <v>8166.1494786264129</v>
      </c>
      <c r="AP4" s="2">
        <v>13720</v>
      </c>
      <c r="AR4" s="44" t="s">
        <v>1</v>
      </c>
      <c r="AS4" s="57" t="s">
        <v>2</v>
      </c>
      <c r="AT4" s="62">
        <v>1.8322485948697649E-3</v>
      </c>
      <c r="AU4" s="62">
        <v>0.26535094095574785</v>
      </c>
      <c r="AV4" s="62">
        <v>0.18905847009837448</v>
      </c>
      <c r="AW4" s="62">
        <v>0</v>
      </c>
      <c r="AX4" s="62">
        <v>7.0924024345551638E-3</v>
      </c>
      <c r="AY4" s="62">
        <v>0</v>
      </c>
      <c r="AZ4" s="62">
        <v>0</v>
      </c>
      <c r="BA4" s="62">
        <v>0</v>
      </c>
      <c r="BB4" s="62">
        <v>0</v>
      </c>
      <c r="BC4" s="62">
        <v>0</v>
      </c>
      <c r="BD4" s="62">
        <v>0</v>
      </c>
      <c r="BE4" s="62">
        <v>0</v>
      </c>
      <c r="BF4" s="62">
        <v>0</v>
      </c>
      <c r="BG4" s="62">
        <v>0</v>
      </c>
      <c r="BH4" s="62">
        <v>0</v>
      </c>
      <c r="BI4" s="62">
        <v>0</v>
      </c>
      <c r="BJ4" s="62">
        <v>0</v>
      </c>
      <c r="BK4" s="62">
        <v>0</v>
      </c>
      <c r="BL4" s="62">
        <v>0</v>
      </c>
      <c r="BM4" s="62">
        <v>0</v>
      </c>
      <c r="BN4" s="62">
        <v>0</v>
      </c>
      <c r="BO4" s="60">
        <v>0</v>
      </c>
      <c r="BP4" s="62">
        <v>0</v>
      </c>
      <c r="BQ4" s="62">
        <v>0</v>
      </c>
      <c r="BR4" s="62">
        <v>0</v>
      </c>
      <c r="BS4" s="62">
        <v>0</v>
      </c>
      <c r="BT4" s="62">
        <v>0</v>
      </c>
      <c r="BU4" s="62">
        <v>0</v>
      </c>
      <c r="BV4" s="62">
        <v>0</v>
      </c>
      <c r="BW4" s="62">
        <v>0</v>
      </c>
      <c r="BX4" s="62">
        <v>0</v>
      </c>
      <c r="BY4" s="62">
        <v>0</v>
      </c>
      <c r="BZ4" s="62">
        <v>0</v>
      </c>
      <c r="CA4" s="62">
        <v>0</v>
      </c>
      <c r="CB4" s="62">
        <v>4.9125270437970847E-3</v>
      </c>
      <c r="CC4" s="62">
        <v>0</v>
      </c>
      <c r="CD4" s="62">
        <v>0</v>
      </c>
      <c r="CE4" s="62">
        <v>0</v>
      </c>
      <c r="CF4" s="62">
        <v>1.3139725199736031E-5</v>
      </c>
      <c r="CG4" s="62">
        <v>0</v>
      </c>
      <c r="CH4" s="62">
        <v>0</v>
      </c>
      <c r="CI4" s="62">
        <v>0</v>
      </c>
      <c r="CJ4" s="62">
        <v>0</v>
      </c>
      <c r="CK4" s="62">
        <v>0</v>
      </c>
      <c r="CL4" s="62">
        <v>0</v>
      </c>
      <c r="CM4" s="62">
        <v>0</v>
      </c>
      <c r="CN4" s="62">
        <v>0</v>
      </c>
      <c r="CO4" s="62">
        <v>0</v>
      </c>
      <c r="CP4" s="62">
        <v>0</v>
      </c>
      <c r="CQ4" s="62">
        <v>0</v>
      </c>
      <c r="CR4" s="62">
        <v>0</v>
      </c>
      <c r="CS4" s="62">
        <v>0</v>
      </c>
      <c r="CT4" s="62">
        <v>0</v>
      </c>
      <c r="CU4" s="62">
        <v>0</v>
      </c>
      <c r="CV4" s="62">
        <v>0</v>
      </c>
      <c r="CW4" s="62">
        <v>0</v>
      </c>
      <c r="CX4" s="62">
        <v>0</v>
      </c>
      <c r="CY4" s="62">
        <v>0</v>
      </c>
      <c r="CZ4" s="62">
        <v>0</v>
      </c>
      <c r="DA4" s="62">
        <v>1.7581130156803494E-5</v>
      </c>
      <c r="DB4" s="62">
        <v>0</v>
      </c>
      <c r="DC4" s="62">
        <v>0</v>
      </c>
      <c r="DD4" s="62">
        <v>0</v>
      </c>
      <c r="DE4" s="62">
        <v>0</v>
      </c>
      <c r="DF4" s="62">
        <v>0</v>
      </c>
      <c r="DG4" s="62">
        <v>0</v>
      </c>
      <c r="DH4" s="62">
        <v>0</v>
      </c>
      <c r="DI4" s="62">
        <v>0</v>
      </c>
      <c r="DJ4" s="62">
        <v>0</v>
      </c>
      <c r="DK4" s="62">
        <v>5.7175580152764182E-5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7.7727073704411545E-3</v>
      </c>
      <c r="DS4" s="62">
        <v>0</v>
      </c>
      <c r="DT4" s="62">
        <v>0</v>
      </c>
      <c r="DU4" s="62">
        <v>0</v>
      </c>
      <c r="DW4" s="44" t="s">
        <v>1</v>
      </c>
      <c r="DX4" s="57" t="s">
        <v>2</v>
      </c>
      <c r="DY4" s="63">
        <v>1.0317668822749122</v>
      </c>
      <c r="DZ4" s="63">
        <v>1.3079545038767598E-2</v>
      </c>
      <c r="EA4" s="63">
        <v>0.13734648120102058</v>
      </c>
      <c r="EB4" s="63">
        <v>1.5997693866803244E-2</v>
      </c>
      <c r="EC4" s="63">
        <v>7.5748838549696993E-3</v>
      </c>
      <c r="ED4" s="63">
        <v>0.38318267791809674</v>
      </c>
      <c r="EE4" s="63">
        <v>0.24229432301854986</v>
      </c>
      <c r="EF4" s="63">
        <v>2.5987197124773348E-2</v>
      </c>
      <c r="EG4" s="63">
        <v>0.17961641756209815</v>
      </c>
      <c r="EH4" s="63">
        <v>1.9076314063549936E-4</v>
      </c>
      <c r="EI4" s="63">
        <v>2.2067609608360421E-3</v>
      </c>
      <c r="EJ4" s="63">
        <v>2.7651465361468691E-3</v>
      </c>
      <c r="EK4" s="63">
        <v>9.4429930398619278E-4</v>
      </c>
      <c r="EL4" s="63">
        <v>4.3375534129872322E-3</v>
      </c>
      <c r="EM4" s="63">
        <v>8.8483269786629752E-4</v>
      </c>
      <c r="EN4" s="63">
        <v>-6.9844698120492788E-5</v>
      </c>
      <c r="EO4" s="63">
        <v>1.5588444236883111E-4</v>
      </c>
      <c r="EP4" s="63">
        <v>1.2612186945513011E-2</v>
      </c>
      <c r="EQ4" s="63">
        <v>4.4829353444318534E-4</v>
      </c>
      <c r="ER4" s="63">
        <v>-3.422793310919379E-6</v>
      </c>
      <c r="ES4" s="63">
        <v>1.4128855091849093E-3</v>
      </c>
      <c r="ET4" s="63">
        <v>-5.1312869557847798E-5</v>
      </c>
      <c r="EU4" s="63">
        <v>8.187649794083013E-5</v>
      </c>
      <c r="EV4" s="63">
        <v>6.1841267447303026E-5</v>
      </c>
      <c r="EW4" s="63">
        <v>-2.3034212330418435E-5</v>
      </c>
      <c r="EX4" s="63">
        <v>2.8040544261192368E-4</v>
      </c>
      <c r="EY4" s="63">
        <v>2.4757130534335122E-4</v>
      </c>
      <c r="EZ4" s="63">
        <v>4.8794925952859176E-4</v>
      </c>
      <c r="FA4" s="63">
        <v>2.4053983514026701E-4</v>
      </c>
      <c r="FB4" s="63">
        <v>3.2974962998863125E-4</v>
      </c>
      <c r="FC4" s="63">
        <v>4.5123571567226133E-4</v>
      </c>
      <c r="FD4" s="63">
        <v>4.6051239296478663E-4</v>
      </c>
      <c r="FE4" s="63">
        <v>4.3222709776746609E-4</v>
      </c>
      <c r="FF4" s="63">
        <v>5.3213823620984859E-4</v>
      </c>
      <c r="FG4" s="63">
        <v>5.3459609041514471E-5</v>
      </c>
      <c r="FH4" s="63">
        <v>-9.6008325927409647E-5</v>
      </c>
      <c r="FI4" s="63">
        <v>1.6427913537677888E-5</v>
      </c>
      <c r="FJ4" s="63">
        <v>3.8632324360350406E-4</v>
      </c>
      <c r="FK4" s="63">
        <v>6.0983103980004104E-3</v>
      </c>
      <c r="FL4" s="63">
        <v>-1.0176489047061326E-4</v>
      </c>
      <c r="FM4" s="63">
        <v>4.7954462039877612E-4</v>
      </c>
      <c r="FN4" s="63">
        <v>1.2869288449341364E-4</v>
      </c>
      <c r="FO4" s="63">
        <v>1.7448478283678181E-4</v>
      </c>
      <c r="FP4" s="63">
        <v>3.3224745709301965E-5</v>
      </c>
      <c r="FQ4" s="63">
        <v>3.9707858495081303E-5</v>
      </c>
      <c r="FR4" s="63">
        <v>-2.5848584735711176E-5</v>
      </c>
      <c r="FS4" s="63">
        <v>-3.80613383956511E-5</v>
      </c>
      <c r="FT4" s="63">
        <v>8.2112560931496905E-5</v>
      </c>
      <c r="FU4" s="63">
        <v>2.6298099564980427E-5</v>
      </c>
      <c r="FV4" s="63">
        <v>-5.8731534966920295E-5</v>
      </c>
      <c r="FW4" s="63">
        <v>-5.910295907533665E-5</v>
      </c>
      <c r="FX4" s="63">
        <v>-9.7912679891301414E-5</v>
      </c>
      <c r="FY4" s="63">
        <v>-3.1286418568419953E-5</v>
      </c>
      <c r="FZ4" s="63">
        <v>-1.4941486389787204E-5</v>
      </c>
      <c r="GA4" s="63">
        <v>-4.5033380808852192E-5</v>
      </c>
      <c r="GB4" s="63">
        <v>4.5390442171052623E-6</v>
      </c>
      <c r="GC4" s="63">
        <v>6.186696889649803E-4</v>
      </c>
      <c r="GD4" s="63">
        <v>4.1744063584847767E-5</v>
      </c>
      <c r="GE4" s="63">
        <v>3.8656477627008526E-4</v>
      </c>
      <c r="GF4" s="63">
        <v>1.121114813749097E-4</v>
      </c>
      <c r="GG4" s="63">
        <v>5.4973696431655533E-5</v>
      </c>
      <c r="GH4" s="63">
        <v>9.7563332447033716E-4</v>
      </c>
      <c r="GI4" s="63">
        <v>1.4973108484429124E-4</v>
      </c>
      <c r="GJ4" s="63">
        <v>5.9915094287334882E-5</v>
      </c>
      <c r="GK4" s="63">
        <v>1.0929180392877599E-3</v>
      </c>
      <c r="GL4" s="63">
        <v>3.8259815788293113E-3</v>
      </c>
      <c r="GM4" s="63">
        <v>1.5380661752324032E-2</v>
      </c>
      <c r="GN4" s="63">
        <v>2.4145936866969676E-2</v>
      </c>
      <c r="GO4" s="63">
        <v>1.0764246546015948E-3</v>
      </c>
      <c r="GP4" s="63">
        <v>5.7075720417436456E-4</v>
      </c>
      <c r="GQ4" s="63">
        <v>1.5515865900924727E-5</v>
      </c>
      <c r="GR4" s="63">
        <v>4.9239951378462407E-5</v>
      </c>
      <c r="GS4" s="63">
        <v>8.4836506892696707E-5</v>
      </c>
      <c r="GT4" s="63">
        <v>6.0136763690123976E-4</v>
      </c>
      <c r="GU4" s="63">
        <v>9.7094111535529895E-2</v>
      </c>
      <c r="GV4" s="63">
        <v>5.5999478750264474E-2</v>
      </c>
      <c r="GW4" s="63">
        <v>2.8018803554484652E-5</v>
      </c>
      <c r="GX4" s="63">
        <v>2.8623213197821891E-3</v>
      </c>
      <c r="GY4" s="63">
        <v>4.6948785862885806E-3</v>
      </c>
      <c r="GZ4" s="63">
        <v>5.0627278333217635E-4</v>
      </c>
    </row>
    <row r="5" spans="1:208" ht="17.25" customHeight="1" x14ac:dyDescent="0.15">
      <c r="A5" s="42" t="s">
        <v>3</v>
      </c>
      <c r="B5" s="2" t="s">
        <v>4</v>
      </c>
      <c r="C5" s="2" t="s">
        <v>302</v>
      </c>
      <c r="D5" s="2" t="s">
        <v>302</v>
      </c>
      <c r="E5" s="133"/>
      <c r="F5" s="71">
        <v>0.45027981044466769</v>
      </c>
      <c r="G5" s="75">
        <f t="shared" ref="G5:G68" si="8">E5*F5</f>
        <v>0</v>
      </c>
      <c r="H5" s="56">
        <f t="shared" si="0"/>
        <v>0</v>
      </c>
      <c r="I5" s="76">
        <f t="shared" si="1"/>
        <v>0</v>
      </c>
      <c r="J5" s="81">
        <v>0</v>
      </c>
      <c r="K5" s="114">
        <v>0.45027981044466769</v>
      </c>
      <c r="L5" s="58">
        <f t="shared" ref="L5:L68" si="9">J5*K5</f>
        <v>0</v>
      </c>
      <c r="M5" s="85">
        <v>0</v>
      </c>
      <c r="N5" s="84">
        <f t="shared" si="2"/>
        <v>0</v>
      </c>
      <c r="O5" s="82">
        <f t="shared" si="3"/>
        <v>0</v>
      </c>
      <c r="P5" s="90"/>
      <c r="Q5" s="60">
        <v>1.2552889732135484E-2</v>
      </c>
      <c r="R5" s="59">
        <f t="shared" ref="R5:R68" si="10">Q5*$P$84</f>
        <v>0</v>
      </c>
      <c r="S5" s="110">
        <v>0.45027981044466769</v>
      </c>
      <c r="T5" s="61">
        <f t="shared" ref="T5:T68" si="11">R5*S5</f>
        <v>0</v>
      </c>
      <c r="U5" s="61">
        <v>0</v>
      </c>
      <c r="V5" s="61">
        <f t="shared" ref="V5:V68" si="12">U5*AO5/AP5</f>
        <v>0</v>
      </c>
      <c r="W5" s="91">
        <f t="shared" ref="W5:W68" si="13">U5*AI5/AP5</f>
        <v>0</v>
      </c>
      <c r="X5" s="94">
        <f t="shared" si="4"/>
        <v>0</v>
      </c>
      <c r="Y5" s="2">
        <f t="shared" si="5"/>
        <v>0</v>
      </c>
      <c r="Z5" s="69">
        <f t="shared" si="6"/>
        <v>0</v>
      </c>
      <c r="AA5" s="132">
        <v>1.4550958445185827E-3</v>
      </c>
      <c r="AB5" s="95">
        <f t="shared" si="7"/>
        <v>0</v>
      </c>
      <c r="AC5" s="68"/>
      <c r="AF5" s="57" t="s">
        <v>4</v>
      </c>
      <c r="AG5" s="2">
        <v>4099.987820791649</v>
      </c>
      <c r="AH5" s="2">
        <v>3.7749021313614612</v>
      </c>
      <c r="AI5" s="2">
        <v>625.3014354066986</v>
      </c>
      <c r="AJ5" s="2">
        <v>3781.3416702914315</v>
      </c>
      <c r="AK5" s="2">
        <v>1094.7216180948237</v>
      </c>
      <c r="AL5" s="2">
        <v>0</v>
      </c>
      <c r="AM5" s="2">
        <v>672.82079164854281</v>
      </c>
      <c r="AN5" s="2">
        <v>-67.948238364506309</v>
      </c>
      <c r="AO5" s="2">
        <v>6110.012179208351</v>
      </c>
      <c r="AP5" s="2">
        <v>10210</v>
      </c>
      <c r="AR5" s="44" t="s">
        <v>3</v>
      </c>
      <c r="AS5" s="57" t="s">
        <v>4</v>
      </c>
      <c r="AT5" s="62">
        <v>0</v>
      </c>
      <c r="AU5" s="62">
        <v>5.3183742856276889E-2</v>
      </c>
      <c r="AV5" s="62">
        <v>0</v>
      </c>
      <c r="AW5" s="62">
        <v>1.5468532095310145E-2</v>
      </c>
      <c r="AX5" s="62">
        <v>0.21040793889180315</v>
      </c>
      <c r="AY5" s="62">
        <v>4.6281990537598971E-3</v>
      </c>
      <c r="AZ5" s="62">
        <v>0</v>
      </c>
      <c r="BA5" s="62">
        <v>0</v>
      </c>
      <c r="BB5" s="62">
        <v>0</v>
      </c>
      <c r="BC5" s="62">
        <v>7.3812524258755308E-4</v>
      </c>
      <c r="BD5" s="62">
        <v>0</v>
      </c>
      <c r="BE5" s="62">
        <v>1.2506954505094939E-3</v>
      </c>
      <c r="BF5" s="62">
        <v>0</v>
      </c>
      <c r="BG5" s="62">
        <v>0</v>
      </c>
      <c r="BH5" s="62">
        <v>0</v>
      </c>
      <c r="BI5" s="62">
        <v>0</v>
      </c>
      <c r="BJ5" s="62">
        <v>5.6238743399471746E-4</v>
      </c>
      <c r="BK5" s="62">
        <v>0</v>
      </c>
      <c r="BL5" s="62">
        <v>0</v>
      </c>
      <c r="BM5" s="62">
        <v>0</v>
      </c>
      <c r="BN5" s="62">
        <v>0</v>
      </c>
      <c r="BO5" s="60">
        <v>0</v>
      </c>
      <c r="BP5" s="62">
        <v>0</v>
      </c>
      <c r="BQ5" s="62">
        <v>0</v>
      </c>
      <c r="BR5" s="62">
        <v>0</v>
      </c>
      <c r="BS5" s="62">
        <v>0</v>
      </c>
      <c r="BT5" s="62">
        <v>0</v>
      </c>
      <c r="BU5" s="62">
        <v>0</v>
      </c>
      <c r="BV5" s="62">
        <v>0</v>
      </c>
      <c r="BW5" s="62">
        <v>0</v>
      </c>
      <c r="BX5" s="62">
        <v>0</v>
      </c>
      <c r="BY5" s="62">
        <v>0</v>
      </c>
      <c r="BZ5" s="62">
        <v>0</v>
      </c>
      <c r="CA5" s="62">
        <v>0</v>
      </c>
      <c r="CB5" s="62">
        <v>1.8633723269575147E-3</v>
      </c>
      <c r="CC5" s="62">
        <v>0</v>
      </c>
      <c r="CD5" s="62">
        <v>5.0214051320299398E-4</v>
      </c>
      <c r="CE5" s="62">
        <v>1.1460540159195715E-3</v>
      </c>
      <c r="CF5" s="62">
        <v>0</v>
      </c>
      <c r="CG5" s="62">
        <v>3.0594621624728171E-3</v>
      </c>
      <c r="CH5" s="62">
        <v>1.8580666563249883E-3</v>
      </c>
      <c r="CI5" s="62">
        <v>0</v>
      </c>
      <c r="CJ5" s="62">
        <v>0</v>
      </c>
      <c r="CK5" s="62">
        <v>1.3392918698990652E-4</v>
      </c>
      <c r="CL5" s="62">
        <v>0</v>
      </c>
      <c r="CM5" s="62">
        <v>0</v>
      </c>
      <c r="CN5" s="62">
        <v>0</v>
      </c>
      <c r="CO5" s="62">
        <v>0</v>
      </c>
      <c r="CP5" s="62">
        <v>0</v>
      </c>
      <c r="CQ5" s="62">
        <v>0</v>
      </c>
      <c r="CR5" s="62">
        <v>0</v>
      </c>
      <c r="CS5" s="62">
        <v>0</v>
      </c>
      <c r="CT5" s="62">
        <v>2.2212625966317785E-4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2.1537365782786168E-5</v>
      </c>
      <c r="DA5" s="62">
        <v>9.9626404221886457E-5</v>
      </c>
      <c r="DB5" s="62">
        <v>0</v>
      </c>
      <c r="DC5" s="62">
        <v>2.3920877847117489E-3</v>
      </c>
      <c r="DD5" s="62">
        <v>6.0758751898067585E-3</v>
      </c>
      <c r="DE5" s="62">
        <v>8.47721242821633E-3</v>
      </c>
      <c r="DF5" s="62">
        <v>1.7911545663035586E-3</v>
      </c>
      <c r="DG5" s="62">
        <v>0</v>
      </c>
      <c r="DH5" s="62">
        <v>5.6430091199376352E-5</v>
      </c>
      <c r="DI5" s="62">
        <v>0</v>
      </c>
      <c r="DJ5" s="62">
        <v>0</v>
      </c>
      <c r="DK5" s="62">
        <v>2.2727293110723764E-3</v>
      </c>
      <c r="DL5" s="62">
        <v>1.9495306504052401E-2</v>
      </c>
      <c r="DM5" s="62">
        <v>1.8445262484360413E-2</v>
      </c>
      <c r="DN5" s="62">
        <v>7.6105689684557597E-5</v>
      </c>
      <c r="DO5" s="62">
        <v>5.8926032591502453E-3</v>
      </c>
      <c r="DP5" s="62">
        <v>0</v>
      </c>
      <c r="DQ5" s="62">
        <v>0</v>
      </c>
      <c r="DR5" s="62">
        <v>4.0310253931984683E-3</v>
      </c>
      <c r="DS5" s="62">
        <v>0</v>
      </c>
      <c r="DT5" s="62">
        <v>0</v>
      </c>
      <c r="DU5" s="62">
        <v>0</v>
      </c>
      <c r="DW5" s="44" t="s">
        <v>3</v>
      </c>
      <c r="DX5" s="57" t="s">
        <v>4</v>
      </c>
      <c r="DY5" s="63">
        <v>4.1249345032603836E-2</v>
      </c>
      <c r="DZ5" s="63">
        <v>1.0726246906232619</v>
      </c>
      <c r="EA5" s="63">
        <v>0.46785484559877843</v>
      </c>
      <c r="EB5" s="63">
        <v>2.5882471612927272E-2</v>
      </c>
      <c r="EC5" s="63">
        <v>2.7381690876235607E-3</v>
      </c>
      <c r="ED5" s="63">
        <v>0.17307993376133898</v>
      </c>
      <c r="EE5" s="63">
        <v>2.2245824136182379E-2</v>
      </c>
      <c r="EF5" s="63">
        <v>3.6632416274911796E-2</v>
      </c>
      <c r="EG5" s="63">
        <v>0.47659307157580766</v>
      </c>
      <c r="EH5" s="63">
        <v>5.4252762193541283E-3</v>
      </c>
      <c r="EI5" s="63">
        <v>4.1228612534308356E-3</v>
      </c>
      <c r="EJ5" s="63">
        <v>1.1426558160518084E-3</v>
      </c>
      <c r="EK5" s="63">
        <v>7.9169227698790254E-4</v>
      </c>
      <c r="EL5" s="63">
        <v>4.0806403479693946E-3</v>
      </c>
      <c r="EM5" s="63">
        <v>9.1754320794997218E-4</v>
      </c>
      <c r="EN5" s="63">
        <v>9.5407317875131068E-4</v>
      </c>
      <c r="EO5" s="63">
        <v>3.3495703620734429E-4</v>
      </c>
      <c r="EP5" s="63">
        <v>7.1592892939545934E-3</v>
      </c>
      <c r="EQ5" s="63">
        <v>7.2231945134019083E-4</v>
      </c>
      <c r="ER5" s="63">
        <v>2.5378390061077312E-4</v>
      </c>
      <c r="ES5" s="63">
        <v>1.8492445690278681E-3</v>
      </c>
      <c r="ET5" s="63">
        <v>1.8377524130334857E-4</v>
      </c>
      <c r="EU5" s="63">
        <v>4.3678078013204257E-4</v>
      </c>
      <c r="EV5" s="63">
        <v>5.3965960623503239E-4</v>
      </c>
      <c r="EW5" s="63">
        <v>2.1300165766213646E-4</v>
      </c>
      <c r="EX5" s="63">
        <v>1.122026378582581E-3</v>
      </c>
      <c r="EY5" s="63">
        <v>8.4807446290759939E-4</v>
      </c>
      <c r="EZ5" s="63">
        <v>1.5174348226672037E-3</v>
      </c>
      <c r="FA5" s="63">
        <v>7.9887261580983298E-4</v>
      </c>
      <c r="FB5" s="63">
        <v>1.1141853477278083E-3</v>
      </c>
      <c r="FC5" s="63">
        <v>1.363634627189067E-3</v>
      </c>
      <c r="FD5" s="63">
        <v>1.4832808668092752E-3</v>
      </c>
      <c r="FE5" s="63">
        <v>1.3293020169606344E-3</v>
      </c>
      <c r="FF5" s="63">
        <v>1.4917783167989651E-3</v>
      </c>
      <c r="FG5" s="63">
        <v>1.1073550599178398E-3</v>
      </c>
      <c r="FH5" s="63">
        <v>2.9096142424259506E-4</v>
      </c>
      <c r="FI5" s="63">
        <v>4.1797414768902669E-4</v>
      </c>
      <c r="FJ5" s="63">
        <v>9.7843438567035181E-4</v>
      </c>
      <c r="FK5" s="63">
        <v>3.9351669250043296E-3</v>
      </c>
      <c r="FL5" s="63">
        <v>4.5585240308416515E-5</v>
      </c>
      <c r="FM5" s="63">
        <v>1.2784345483891977E-3</v>
      </c>
      <c r="FN5" s="63">
        <v>2.1796258750229171E-3</v>
      </c>
      <c r="FO5" s="63">
        <v>3.4318942929890381E-4</v>
      </c>
      <c r="FP5" s="63">
        <v>4.9641658040040738E-3</v>
      </c>
      <c r="FQ5" s="63">
        <v>3.1256733044894617E-3</v>
      </c>
      <c r="FR5" s="63">
        <v>2.4312021886767584E-4</v>
      </c>
      <c r="FS5" s="63">
        <v>5.8883894883529256E-5</v>
      </c>
      <c r="FT5" s="63">
        <v>4.9412572155925786E-4</v>
      </c>
      <c r="FU5" s="63">
        <v>1.1036754607372928E-4</v>
      </c>
      <c r="FV5" s="63">
        <v>8.7587672658593743E-6</v>
      </c>
      <c r="FW5" s="63">
        <v>-7.4393965712564342E-7</v>
      </c>
      <c r="FX5" s="63">
        <v>-9.0798404013381812E-5</v>
      </c>
      <c r="FY5" s="63">
        <v>9.9835624603002859E-5</v>
      </c>
      <c r="FZ5" s="63">
        <v>2.6188307887396864E-4</v>
      </c>
      <c r="GA5" s="63">
        <v>8.2979351280302682E-4</v>
      </c>
      <c r="GB5" s="63">
        <v>1.5239080455257265E-4</v>
      </c>
      <c r="GC5" s="63">
        <v>8.7941825170943907E-4</v>
      </c>
      <c r="GD5" s="63">
        <v>1.4066545888250003E-4</v>
      </c>
      <c r="GE5" s="63">
        <v>8.3575312083933231E-4</v>
      </c>
      <c r="GF5" s="63">
        <v>2.4049250374811944E-4</v>
      </c>
      <c r="GG5" s="63">
        <v>2.0917180381507214E-4</v>
      </c>
      <c r="GH5" s="63">
        <v>1.1929029466502474E-3</v>
      </c>
      <c r="GI5" s="63">
        <v>1.4487055998162253E-4</v>
      </c>
      <c r="GJ5" s="63">
        <v>3.8872043809066054E-4</v>
      </c>
      <c r="GK5" s="63">
        <v>2.8201357633887152E-3</v>
      </c>
      <c r="GL5" s="63">
        <v>4.4052827059198191E-3</v>
      </c>
      <c r="GM5" s="63">
        <v>1.6675741710414058E-2</v>
      </c>
      <c r="GN5" s="63">
        <v>2.4242075594461069E-2</v>
      </c>
      <c r="GO5" s="63">
        <v>3.5758302677420532E-3</v>
      </c>
      <c r="GP5" s="63">
        <v>1.0651376766692205E-3</v>
      </c>
      <c r="GQ5" s="63">
        <v>2.7235919626202238E-4</v>
      </c>
      <c r="GR5" s="63">
        <v>6.7686067594368833E-4</v>
      </c>
      <c r="GS5" s="63">
        <v>1.389446796208027E-4</v>
      </c>
      <c r="GT5" s="63">
        <v>4.8005477089355982E-3</v>
      </c>
      <c r="GU5" s="63">
        <v>7.8196537187201196E-2</v>
      </c>
      <c r="GV5" s="63">
        <v>5.5136454452622621E-2</v>
      </c>
      <c r="GW5" s="63">
        <v>2.6866926805011582E-4</v>
      </c>
      <c r="GX5" s="63">
        <v>1.0340978497372972E-2</v>
      </c>
      <c r="GY5" s="63">
        <v>4.4653666448992695E-3</v>
      </c>
      <c r="GZ5" s="63">
        <v>1.4162741575359193E-3</v>
      </c>
    </row>
    <row r="6" spans="1:208" ht="17.25" customHeight="1" x14ac:dyDescent="0.15">
      <c r="A6" s="42" t="s">
        <v>5</v>
      </c>
      <c r="B6" s="2" t="s">
        <v>6</v>
      </c>
      <c r="C6" s="2" t="s">
        <v>302</v>
      </c>
      <c r="D6" s="2" t="s">
        <v>302</v>
      </c>
      <c r="E6" s="133"/>
      <c r="F6" s="71">
        <v>0.91357066785235497</v>
      </c>
      <c r="G6" s="75">
        <f t="shared" si="8"/>
        <v>0</v>
      </c>
      <c r="H6" s="56">
        <f t="shared" si="0"/>
        <v>0</v>
      </c>
      <c r="I6" s="76">
        <f t="shared" si="1"/>
        <v>0</v>
      </c>
      <c r="J6" s="81">
        <v>0</v>
      </c>
      <c r="K6" s="114">
        <v>0.91357066785235497</v>
      </c>
      <c r="L6" s="58">
        <f t="shared" si="9"/>
        <v>0</v>
      </c>
      <c r="M6" s="85">
        <v>0</v>
      </c>
      <c r="N6" s="84">
        <f t="shared" si="2"/>
        <v>0</v>
      </c>
      <c r="O6" s="82">
        <f t="shared" si="3"/>
        <v>0</v>
      </c>
      <c r="P6" s="90"/>
      <c r="Q6" s="60">
        <v>8.2782902546022624E-4</v>
      </c>
      <c r="R6" s="59">
        <f t="shared" si="10"/>
        <v>0</v>
      </c>
      <c r="S6" s="110">
        <v>0.91357066785235497</v>
      </c>
      <c r="T6" s="61">
        <f t="shared" si="11"/>
        <v>0</v>
      </c>
      <c r="U6" s="61">
        <v>0</v>
      </c>
      <c r="V6" s="61">
        <f t="shared" si="12"/>
        <v>0</v>
      </c>
      <c r="W6" s="91">
        <f t="shared" si="13"/>
        <v>0</v>
      </c>
      <c r="X6" s="94">
        <f t="shared" si="4"/>
        <v>0</v>
      </c>
      <c r="Y6" s="2">
        <f t="shared" si="5"/>
        <v>0</v>
      </c>
      <c r="Z6" s="69">
        <f t="shared" si="6"/>
        <v>0</v>
      </c>
      <c r="AA6" s="132">
        <v>1.4550958445185827E-3</v>
      </c>
      <c r="AB6" s="95">
        <f t="shared" si="7"/>
        <v>0</v>
      </c>
      <c r="AC6" s="68"/>
      <c r="AF6" s="57" t="s">
        <v>6</v>
      </c>
      <c r="AG6" s="2">
        <v>3022.6669372843512</v>
      </c>
      <c r="AH6" s="2">
        <v>0</v>
      </c>
      <c r="AI6" s="2">
        <v>163.13375279074486</v>
      </c>
      <c r="AJ6" s="2">
        <v>547.78161152831342</v>
      </c>
      <c r="AK6" s="2">
        <v>285.55307489344426</v>
      </c>
      <c r="AL6" s="2">
        <v>0</v>
      </c>
      <c r="AM6" s="2">
        <v>130.56220824030851</v>
      </c>
      <c r="AN6" s="2">
        <v>-69.697584737162572</v>
      </c>
      <c r="AO6" s="2">
        <v>1057.3330627156483</v>
      </c>
      <c r="AP6" s="2">
        <v>4080</v>
      </c>
      <c r="AR6" s="44" t="s">
        <v>5</v>
      </c>
      <c r="AS6" s="57" t="s">
        <v>6</v>
      </c>
      <c r="AT6" s="62">
        <v>2.1555865821997239E-4</v>
      </c>
      <c r="AU6" s="62">
        <v>9.5385918706948361E-2</v>
      </c>
      <c r="AV6" s="62">
        <v>0</v>
      </c>
      <c r="AW6" s="62">
        <v>0</v>
      </c>
      <c r="AX6" s="62">
        <v>7.0924024345551638E-3</v>
      </c>
      <c r="AY6" s="62">
        <v>1.1570497634399743E-3</v>
      </c>
      <c r="AZ6" s="62">
        <v>2.4387616237032895E-4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1.3093410305226312E-3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0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  <c r="BV6" s="62">
        <v>0</v>
      </c>
      <c r="BW6" s="62">
        <v>0</v>
      </c>
      <c r="BX6" s="62">
        <v>0</v>
      </c>
      <c r="BY6" s="62">
        <v>0</v>
      </c>
      <c r="BZ6" s="62">
        <v>0</v>
      </c>
      <c r="CA6" s="62">
        <v>0</v>
      </c>
      <c r="CB6" s="62">
        <v>8.4698742134432488E-5</v>
      </c>
      <c r="CC6" s="62">
        <v>0</v>
      </c>
      <c r="CD6" s="62">
        <v>0</v>
      </c>
      <c r="CE6" s="62">
        <v>0</v>
      </c>
      <c r="CF6" s="62">
        <v>0</v>
      </c>
      <c r="CG6" s="62">
        <v>0</v>
      </c>
      <c r="CH6" s="62">
        <v>0</v>
      </c>
      <c r="CI6" s="62">
        <v>0</v>
      </c>
      <c r="CJ6" s="62">
        <v>0</v>
      </c>
      <c r="CK6" s="62">
        <v>0</v>
      </c>
      <c r="CL6" s="62">
        <v>0</v>
      </c>
      <c r="CM6" s="62">
        <v>0</v>
      </c>
      <c r="CN6" s="62">
        <v>0</v>
      </c>
      <c r="CO6" s="62">
        <v>0</v>
      </c>
      <c r="CP6" s="62">
        <v>0</v>
      </c>
      <c r="CQ6" s="62">
        <v>0</v>
      </c>
      <c r="CR6" s="62">
        <v>0</v>
      </c>
      <c r="CS6" s="62">
        <v>0</v>
      </c>
      <c r="CT6" s="62">
        <v>3.702104327719631E-5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2.692170722848271E-6</v>
      </c>
      <c r="DA6" s="62">
        <v>0</v>
      </c>
      <c r="DB6" s="62">
        <v>1.6082176479658404E-3</v>
      </c>
      <c r="DC6" s="62">
        <v>3.8470690145879673E-4</v>
      </c>
      <c r="DD6" s="62">
        <v>1.0785577260011996E-3</v>
      </c>
      <c r="DE6" s="62">
        <v>1.7977536701217392E-3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5.7205328937993015E-3</v>
      </c>
      <c r="DM6" s="62">
        <v>3.5020498357403191E-3</v>
      </c>
      <c r="DN6" s="62">
        <v>0</v>
      </c>
      <c r="DO6" s="62">
        <v>1.623945780080776E-4</v>
      </c>
      <c r="DP6" s="62">
        <v>0</v>
      </c>
      <c r="DQ6" s="62">
        <v>0</v>
      </c>
      <c r="DR6" s="62">
        <v>4.0362813698837955E-3</v>
      </c>
      <c r="DS6" s="62">
        <v>0</v>
      </c>
      <c r="DT6" s="62">
        <v>0</v>
      </c>
      <c r="DU6" s="62">
        <v>0</v>
      </c>
      <c r="DW6" s="44" t="s">
        <v>5</v>
      </c>
      <c r="DX6" s="57" t="s">
        <v>6</v>
      </c>
      <c r="DY6" s="63">
        <v>3.0778672564827123E-2</v>
      </c>
      <c r="DZ6" s="63">
        <v>8.8952434099836934E-3</v>
      </c>
      <c r="EA6" s="63">
        <v>1.1795070177420304</v>
      </c>
      <c r="EB6" s="63">
        <v>8.4880991062362028E-3</v>
      </c>
      <c r="EC6" s="63">
        <v>2.4411704202297224E-3</v>
      </c>
      <c r="ED6" s="63">
        <v>0.15092047333036121</v>
      </c>
      <c r="EE6" s="63">
        <v>1.878505831988107E-2</v>
      </c>
      <c r="EF6" s="63">
        <v>1.0285711485603545E-2</v>
      </c>
      <c r="EG6" s="63">
        <v>7.8213738280065462E-2</v>
      </c>
      <c r="EH6" s="63">
        <v>9.8914655856544216E-4</v>
      </c>
      <c r="EI6" s="63">
        <v>1.5640037782826579E-3</v>
      </c>
      <c r="EJ6" s="63">
        <v>8.599673471186511E-4</v>
      </c>
      <c r="EK6" s="63">
        <v>2.9344890924855007E-4</v>
      </c>
      <c r="EL6" s="63">
        <v>1.6409324635991126E-3</v>
      </c>
      <c r="EM6" s="63">
        <v>3.0087244938025088E-4</v>
      </c>
      <c r="EN6" s="63">
        <v>-5.1986596326505231E-5</v>
      </c>
      <c r="EO6" s="63">
        <v>1.2413607501824547E-4</v>
      </c>
      <c r="EP6" s="63">
        <v>7.246628034550593E-3</v>
      </c>
      <c r="EQ6" s="63">
        <v>3.1456565895794956E-4</v>
      </c>
      <c r="ER6" s="63">
        <v>1.7991604514674718E-5</v>
      </c>
      <c r="ES6" s="63">
        <v>6.3977099048048204E-4</v>
      </c>
      <c r="ET6" s="63">
        <v>-2.8283451077221285E-6</v>
      </c>
      <c r="EU6" s="63">
        <v>9.177603368201796E-5</v>
      </c>
      <c r="EV6" s="63">
        <v>2.1513537095795685E-4</v>
      </c>
      <c r="EW6" s="63">
        <v>7.2203149587125993E-7</v>
      </c>
      <c r="EX6" s="63">
        <v>5.7838356464419514E-4</v>
      </c>
      <c r="EY6" s="63">
        <v>4.2345964743935094E-4</v>
      </c>
      <c r="EZ6" s="63">
        <v>8.9629503024930498E-4</v>
      </c>
      <c r="FA6" s="63">
        <v>4.1597106441530442E-4</v>
      </c>
      <c r="FB6" s="63">
        <v>5.7105578698056015E-4</v>
      </c>
      <c r="FC6" s="63">
        <v>7.7260323315302582E-4</v>
      </c>
      <c r="FD6" s="63">
        <v>8.4490763955766593E-4</v>
      </c>
      <c r="FE6" s="63">
        <v>7.7155708473801584E-4</v>
      </c>
      <c r="FF6" s="63">
        <v>8.6628443208285185E-4</v>
      </c>
      <c r="FG6" s="63">
        <v>4.4956915071841012E-4</v>
      </c>
      <c r="FH6" s="63">
        <v>1.3557672771341371E-5</v>
      </c>
      <c r="FI6" s="63">
        <v>9.7121197732075743E-5</v>
      </c>
      <c r="FJ6" s="63">
        <v>5.5065292039711649E-4</v>
      </c>
      <c r="FK6" s="63">
        <v>5.7055575784275344E-4</v>
      </c>
      <c r="FL6" s="63">
        <v>-7.5930763912282511E-5</v>
      </c>
      <c r="FM6" s="63">
        <v>1.2895697316092926E-4</v>
      </c>
      <c r="FN6" s="63">
        <v>3.7825291438581823E-5</v>
      </c>
      <c r="FO6" s="63">
        <v>2.0155301756422048E-5</v>
      </c>
      <c r="FP6" s="63">
        <v>-3.3808690830161248E-6</v>
      </c>
      <c r="FQ6" s="63">
        <v>3.3148937201537919E-6</v>
      </c>
      <c r="FR6" s="63">
        <v>2.8667097998995534E-5</v>
      </c>
      <c r="FS6" s="63">
        <v>-5.2480391831415105E-5</v>
      </c>
      <c r="FT6" s="63">
        <v>-4.7942319564936263E-6</v>
      </c>
      <c r="FU6" s="63">
        <v>-4.7555285572970051E-5</v>
      </c>
      <c r="FV6" s="63">
        <v>-7.5081554685021867E-5</v>
      </c>
      <c r="FW6" s="63">
        <v>-7.7902398902183069E-5</v>
      </c>
      <c r="FX6" s="63">
        <v>-7.8243847647515793E-5</v>
      </c>
      <c r="FY6" s="63">
        <v>-1.9972550737328715E-5</v>
      </c>
      <c r="FZ6" s="63">
        <v>-3.3522924291064877E-5</v>
      </c>
      <c r="GA6" s="63">
        <v>-3.0366334132121074E-5</v>
      </c>
      <c r="GB6" s="63">
        <v>-6.9166549565865846E-6</v>
      </c>
      <c r="GC6" s="63">
        <v>1.964849460888986E-4</v>
      </c>
      <c r="GD6" s="63">
        <v>2.1005215182458064E-5</v>
      </c>
      <c r="GE6" s="63">
        <v>7.8136816012245715E-5</v>
      </c>
      <c r="GF6" s="63">
        <v>-2.3476856051919802E-6</v>
      </c>
      <c r="GG6" s="63">
        <v>3.4192799964001969E-5</v>
      </c>
      <c r="GH6" s="63">
        <v>2.939345100967728E-4</v>
      </c>
      <c r="GI6" s="63">
        <v>-1.1687112452046234E-6</v>
      </c>
      <c r="GJ6" s="63">
        <v>-1.7873471870942216E-5</v>
      </c>
      <c r="GK6" s="63">
        <v>2.2028849761543891E-3</v>
      </c>
      <c r="GL6" s="63">
        <v>1.8061619473214786E-3</v>
      </c>
      <c r="GM6" s="63">
        <v>7.2427181100288823E-3</v>
      </c>
      <c r="GN6" s="63">
        <v>1.1413305101361067E-2</v>
      </c>
      <c r="GO6" s="63">
        <v>3.9264036836532992E-4</v>
      </c>
      <c r="GP6" s="63">
        <v>9.4047708213907199E-5</v>
      </c>
      <c r="GQ6" s="63">
        <v>-2.7460863893906909E-5</v>
      </c>
      <c r="GR6" s="63">
        <v>2.3550952095297359E-4</v>
      </c>
      <c r="GS6" s="63">
        <v>-3.3148335489664432E-5</v>
      </c>
      <c r="GT6" s="63">
        <v>1.6889637633243077E-4</v>
      </c>
      <c r="GU6" s="63">
        <v>4.4114313623588759E-2</v>
      </c>
      <c r="GV6" s="63">
        <v>2.5514377693736105E-2</v>
      </c>
      <c r="GW6" s="63">
        <v>-3.9575849502371659E-5</v>
      </c>
      <c r="GX6" s="63">
        <v>1.3066306282729877E-3</v>
      </c>
      <c r="GY6" s="63">
        <v>1.475533458395003E-3</v>
      </c>
      <c r="GZ6" s="63">
        <v>8.4035579204684466E-4</v>
      </c>
    </row>
    <row r="7" spans="1:208" ht="17.25" customHeight="1" x14ac:dyDescent="0.15">
      <c r="A7" s="42" t="s">
        <v>7</v>
      </c>
      <c r="B7" s="2" t="s">
        <v>8</v>
      </c>
      <c r="C7" s="2" t="s">
        <v>302</v>
      </c>
      <c r="D7" s="2" t="s">
        <v>302</v>
      </c>
      <c r="E7" s="133"/>
      <c r="F7" s="71">
        <v>0.80382863469810173</v>
      </c>
      <c r="G7" s="75">
        <f t="shared" si="8"/>
        <v>0</v>
      </c>
      <c r="H7" s="56">
        <f t="shared" si="0"/>
        <v>0</v>
      </c>
      <c r="I7" s="76">
        <f t="shared" si="1"/>
        <v>0</v>
      </c>
      <c r="J7" s="81">
        <v>0</v>
      </c>
      <c r="K7" s="114">
        <v>0.80382863469810173</v>
      </c>
      <c r="L7" s="58">
        <f t="shared" si="9"/>
        <v>0</v>
      </c>
      <c r="M7" s="85">
        <v>0</v>
      </c>
      <c r="N7" s="84">
        <f t="shared" si="2"/>
        <v>0</v>
      </c>
      <c r="O7" s="82">
        <f t="shared" si="3"/>
        <v>0</v>
      </c>
      <c r="P7" s="90"/>
      <c r="Q7" s="60">
        <v>2.8317982626917655E-4</v>
      </c>
      <c r="R7" s="59">
        <f t="shared" si="10"/>
        <v>0</v>
      </c>
      <c r="S7" s="110">
        <v>0.80382863469810173</v>
      </c>
      <c r="T7" s="61">
        <f t="shared" si="11"/>
        <v>0</v>
      </c>
      <c r="U7" s="61">
        <v>0</v>
      </c>
      <c r="V7" s="61">
        <f t="shared" si="12"/>
        <v>0</v>
      </c>
      <c r="W7" s="91">
        <f t="shared" si="13"/>
        <v>0</v>
      </c>
      <c r="X7" s="94">
        <f t="shared" si="4"/>
        <v>0</v>
      </c>
      <c r="Y7" s="2">
        <f t="shared" si="5"/>
        <v>0</v>
      </c>
      <c r="Z7" s="69">
        <f t="shared" si="6"/>
        <v>0</v>
      </c>
      <c r="AA7" s="132">
        <v>1.4550958445185827E-3</v>
      </c>
      <c r="AB7" s="95">
        <f t="shared" ref="AB7:AB68" si="14">AA7*X7</f>
        <v>0</v>
      </c>
      <c r="AC7" s="68"/>
      <c r="AF7" s="57" t="s">
        <v>8</v>
      </c>
      <c r="AG7" s="2">
        <v>1142.3268975960627</v>
      </c>
      <c r="AH7" s="2">
        <v>34.061896649630889</v>
      </c>
      <c r="AI7" s="2">
        <v>1077.2996403558584</v>
      </c>
      <c r="AJ7" s="2">
        <v>75.496498201779289</v>
      </c>
      <c r="AK7" s="2">
        <v>373.64868445958729</v>
      </c>
      <c r="AL7" s="2">
        <v>0</v>
      </c>
      <c r="AM7" s="2">
        <v>172.37384062085934</v>
      </c>
      <c r="AN7" s="2">
        <v>-1.1796327844028014</v>
      </c>
      <c r="AO7" s="2">
        <v>1731.7009275033124</v>
      </c>
      <c r="AP7" s="2">
        <v>2874.0278250993751</v>
      </c>
      <c r="AR7" s="44" t="s">
        <v>7</v>
      </c>
      <c r="AS7" s="57" t="s">
        <v>8</v>
      </c>
      <c r="AT7" s="62">
        <v>0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0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  <c r="CF7" s="62">
        <v>0</v>
      </c>
      <c r="CG7" s="62">
        <v>0</v>
      </c>
      <c r="CH7" s="62">
        <v>0</v>
      </c>
      <c r="CI7" s="62">
        <v>0</v>
      </c>
      <c r="CJ7" s="62">
        <v>0</v>
      </c>
      <c r="CK7" s="62">
        <v>0</v>
      </c>
      <c r="CL7" s="62">
        <v>0</v>
      </c>
      <c r="CM7" s="62">
        <v>0</v>
      </c>
      <c r="CN7" s="62">
        <v>0</v>
      </c>
      <c r="CO7" s="62">
        <v>0</v>
      </c>
      <c r="CP7" s="62">
        <v>0</v>
      </c>
      <c r="CQ7" s="62">
        <v>0</v>
      </c>
      <c r="CR7" s="62">
        <v>0</v>
      </c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4.0436599360648041E-4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1.5723284542010151E-3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5.2775032551143335E-3</v>
      </c>
      <c r="DS7" s="62">
        <v>0</v>
      </c>
      <c r="DT7" s="62">
        <v>0</v>
      </c>
      <c r="DU7" s="62">
        <v>0</v>
      </c>
      <c r="DW7" s="44" t="s">
        <v>7</v>
      </c>
      <c r="DX7" s="57" t="s">
        <v>8</v>
      </c>
      <c r="DY7" s="63">
        <v>0.19680273336866097</v>
      </c>
      <c r="DZ7" s="63">
        <v>4.2531186650203022E-2</v>
      </c>
      <c r="EA7" s="63">
        <v>8.4691543765413199E-2</v>
      </c>
      <c r="EB7" s="63">
        <v>1.0032157633925023</v>
      </c>
      <c r="EC7" s="63">
        <v>1.0330038988011613E-3</v>
      </c>
      <c r="ED7" s="63">
        <v>5.9787177507885057E-2</v>
      </c>
      <c r="EE7" s="63">
        <v>3.1200011997848585E-2</v>
      </c>
      <c r="EF7" s="63">
        <v>4.879469290590072E-3</v>
      </c>
      <c r="EG7" s="63">
        <v>4.3195706618147769E-2</v>
      </c>
      <c r="EH7" s="63">
        <v>1.6138066746845215E-4</v>
      </c>
      <c r="EI7" s="63">
        <v>3.2844411839089138E-4</v>
      </c>
      <c r="EJ7" s="63">
        <v>2.5678978733656286E-4</v>
      </c>
      <c r="EK7" s="63">
        <v>-4.3361565856738738E-5</v>
      </c>
      <c r="EL7" s="63">
        <v>5.2716285176983963E-4</v>
      </c>
      <c r="EM7" s="63">
        <v>6.6263417483802803E-6</v>
      </c>
      <c r="EN7" s="63">
        <v>-7.328804275475924E-5</v>
      </c>
      <c r="EO7" s="63">
        <v>-1.1708658005344441E-4</v>
      </c>
      <c r="EP7" s="63">
        <v>1.9268576476063344E-3</v>
      </c>
      <c r="EQ7" s="63">
        <v>-4.1421491989168415E-5</v>
      </c>
      <c r="ER7" s="63">
        <v>-1.4149798811162985E-4</v>
      </c>
      <c r="ES7" s="63">
        <v>1.2828270776962203E-4</v>
      </c>
      <c r="ET7" s="63">
        <v>-1.7235242237536124E-4</v>
      </c>
      <c r="EU7" s="63">
        <v>-2.1236806445477772E-4</v>
      </c>
      <c r="EV7" s="63">
        <v>-2.0448952928107139E-4</v>
      </c>
      <c r="EW7" s="63">
        <v>-1.7366864511210231E-4</v>
      </c>
      <c r="EX7" s="63">
        <v>-2.395411416859514E-4</v>
      </c>
      <c r="EY7" s="63">
        <v>-1.6930849028837957E-4</v>
      </c>
      <c r="EZ7" s="63">
        <v>-1.7740479060850513E-4</v>
      </c>
      <c r="FA7" s="63">
        <v>-1.3742605104070973E-4</v>
      </c>
      <c r="FB7" s="63">
        <v>-1.687998918378177E-4</v>
      </c>
      <c r="FC7" s="63">
        <v>-1.6799534460715156E-4</v>
      </c>
      <c r="FD7" s="63">
        <v>-2.030494910073069E-4</v>
      </c>
      <c r="FE7" s="63">
        <v>-1.40429373971191E-4</v>
      </c>
      <c r="FF7" s="63">
        <v>-1.4923824116578021E-4</v>
      </c>
      <c r="FG7" s="63">
        <v>-4.8672583523054252E-4</v>
      </c>
      <c r="FH7" s="63">
        <v>-2.7102874421351691E-4</v>
      </c>
      <c r="FI7" s="63">
        <v>-2.2798921605800387E-4</v>
      </c>
      <c r="FJ7" s="63">
        <v>-1.2914520546713826E-4</v>
      </c>
      <c r="FK7" s="63">
        <v>7.3555120865585126E-4</v>
      </c>
      <c r="FL7" s="63">
        <v>-1.2620310573308914E-4</v>
      </c>
      <c r="FM7" s="63">
        <v>-6.6226297434283406E-5</v>
      </c>
      <c r="FN7" s="63">
        <v>-8.3020666458575299E-5</v>
      </c>
      <c r="FO7" s="63">
        <v>-1.4745810026126657E-4</v>
      </c>
      <c r="FP7" s="63">
        <v>3.1960999489934826E-5</v>
      </c>
      <c r="FQ7" s="63">
        <v>-4.5527183630986522E-5</v>
      </c>
      <c r="FR7" s="63">
        <v>-1.1799864125781028E-4</v>
      </c>
      <c r="FS7" s="63">
        <v>-1.025390707754125E-4</v>
      </c>
      <c r="FT7" s="63">
        <v>-7.9939790110599554E-5</v>
      </c>
      <c r="FU7" s="63">
        <v>-1.0604482867822618E-4</v>
      </c>
      <c r="FV7" s="63">
        <v>-9.7460509338181432E-5</v>
      </c>
      <c r="FW7" s="63">
        <v>-1.0793005371651581E-4</v>
      </c>
      <c r="FX7" s="63">
        <v>-8.6558199782592983E-5</v>
      </c>
      <c r="FY7" s="63">
        <v>-1.1734668654591567E-4</v>
      </c>
      <c r="FZ7" s="63">
        <v>-1.1527703905687063E-4</v>
      </c>
      <c r="GA7" s="63">
        <v>-2.3765230950293972E-4</v>
      </c>
      <c r="GB7" s="63">
        <v>-1.1415702715662417E-4</v>
      </c>
      <c r="GC7" s="63">
        <v>-9.94130972018862E-7</v>
      </c>
      <c r="GD7" s="63">
        <v>-9.310671002076412E-5</v>
      </c>
      <c r="GE7" s="63">
        <v>4.0875847422550674E-5</v>
      </c>
      <c r="GF7" s="63">
        <v>-9.4669029378077835E-5</v>
      </c>
      <c r="GG7" s="63">
        <v>-1.1727910606657925E-4</v>
      </c>
      <c r="GH7" s="63">
        <v>5.3050271661168165E-5</v>
      </c>
      <c r="GI7" s="63">
        <v>-7.3487598113109126E-5</v>
      </c>
      <c r="GJ7" s="63">
        <v>3.5824600690059712E-4</v>
      </c>
      <c r="GK7" s="63">
        <v>2.036016287043197E-4</v>
      </c>
      <c r="GL7" s="63">
        <v>6.1825894126312918E-4</v>
      </c>
      <c r="GM7" s="63">
        <v>2.7183817353911657E-3</v>
      </c>
      <c r="GN7" s="63">
        <v>4.2647476766896689E-3</v>
      </c>
      <c r="GO7" s="63">
        <v>1.6657972165917838E-4</v>
      </c>
      <c r="GP7" s="63">
        <v>-2.5057845406380437E-5</v>
      </c>
      <c r="GQ7" s="63">
        <v>-1.1293588873631454E-4</v>
      </c>
      <c r="GR7" s="63">
        <v>-3.0266643069984216E-4</v>
      </c>
      <c r="GS7" s="63">
        <v>-8.0877084174734801E-5</v>
      </c>
      <c r="GT7" s="63">
        <v>1.7319446911290735E-3</v>
      </c>
      <c r="GU7" s="63">
        <v>1.6590506933954915E-2</v>
      </c>
      <c r="GV7" s="63">
        <v>9.9062427004241067E-3</v>
      </c>
      <c r="GW7" s="63">
        <v>-7.5582793834664855E-5</v>
      </c>
      <c r="GX7" s="63">
        <v>7.0355942101635132E-4</v>
      </c>
      <c r="GY7" s="63">
        <v>4.3934755690101259E-4</v>
      </c>
      <c r="GZ7" s="63">
        <v>-7.7439633705021971E-5</v>
      </c>
    </row>
    <row r="8" spans="1:208" ht="17.25" customHeight="1" x14ac:dyDescent="0.15">
      <c r="A8" s="42" t="s">
        <v>9</v>
      </c>
      <c r="B8" s="2" t="s">
        <v>10</v>
      </c>
      <c r="C8" s="2" t="s">
        <v>10</v>
      </c>
      <c r="D8" s="2" t="s">
        <v>10</v>
      </c>
      <c r="E8" s="133"/>
      <c r="F8" s="71">
        <v>0.90331945307019323</v>
      </c>
      <c r="G8" s="75">
        <f t="shared" si="8"/>
        <v>0</v>
      </c>
      <c r="H8" s="56">
        <f t="shared" si="0"/>
        <v>0</v>
      </c>
      <c r="I8" s="76">
        <f t="shared" si="1"/>
        <v>0</v>
      </c>
      <c r="J8" s="81">
        <v>0</v>
      </c>
      <c r="K8" s="114">
        <v>0.90331945307019323</v>
      </c>
      <c r="L8" s="58">
        <f t="shared" si="9"/>
        <v>0</v>
      </c>
      <c r="M8" s="85">
        <v>0</v>
      </c>
      <c r="N8" s="84">
        <f t="shared" si="2"/>
        <v>0</v>
      </c>
      <c r="O8" s="82">
        <f t="shared" si="3"/>
        <v>0</v>
      </c>
      <c r="P8" s="90"/>
      <c r="Q8" s="60">
        <v>6.5461736505891324E-4</v>
      </c>
      <c r="R8" s="59">
        <f t="shared" si="10"/>
        <v>0</v>
      </c>
      <c r="S8" s="110">
        <v>0.90331945307019323</v>
      </c>
      <c r="T8" s="61">
        <f t="shared" si="11"/>
        <v>0</v>
      </c>
      <c r="U8" s="61">
        <v>0</v>
      </c>
      <c r="V8" s="61">
        <f t="shared" si="12"/>
        <v>0</v>
      </c>
      <c r="W8" s="91">
        <f t="shared" si="13"/>
        <v>0</v>
      </c>
      <c r="X8" s="94">
        <f t="shared" si="4"/>
        <v>0</v>
      </c>
      <c r="Y8" s="2">
        <f t="shared" si="5"/>
        <v>0</v>
      </c>
      <c r="Z8" s="69">
        <f t="shared" si="6"/>
        <v>0</v>
      </c>
      <c r="AA8" s="132">
        <v>1.5877169035183509E-4</v>
      </c>
      <c r="AB8" s="95">
        <f t="shared" si="14"/>
        <v>0</v>
      </c>
      <c r="AC8" s="68"/>
      <c r="AF8" s="57" t="s">
        <v>10</v>
      </c>
      <c r="AG8" s="2">
        <v>803.28632478632494</v>
      </c>
      <c r="AH8" s="2">
        <v>17.363247863247864</v>
      </c>
      <c r="AI8" s="2">
        <v>467.86324786324786</v>
      </c>
      <c r="AJ8" s="2">
        <v>1397.9957264957266</v>
      </c>
      <c r="AK8" s="2">
        <v>110.20940170940172</v>
      </c>
      <c r="AL8" s="2">
        <v>0</v>
      </c>
      <c r="AM8" s="2">
        <v>34.435897435897438</v>
      </c>
      <c r="AN8" s="2">
        <v>-93.572649572649581</v>
      </c>
      <c r="AO8" s="2">
        <v>1934.2948717948721</v>
      </c>
      <c r="AP8" s="2">
        <v>2737.5811965811968</v>
      </c>
      <c r="AR8" s="44" t="s">
        <v>9</v>
      </c>
      <c r="AS8" s="57" t="s">
        <v>10</v>
      </c>
      <c r="AT8" s="62">
        <v>0.11828781369820983</v>
      </c>
      <c r="AU8" s="62">
        <v>8.4473592350810831E-4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0.25463096105301469</v>
      </c>
      <c r="BB8" s="62">
        <v>0</v>
      </c>
      <c r="BC8" s="62">
        <v>2.3334281862445226E-3</v>
      </c>
      <c r="BD8" s="62">
        <v>0</v>
      </c>
      <c r="BE8" s="62">
        <v>0</v>
      </c>
      <c r="BF8" s="62">
        <v>0</v>
      </c>
      <c r="BG8" s="62">
        <v>6.5467051526131559E-4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0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3.3879496853772995E-4</v>
      </c>
      <c r="CC8" s="62">
        <v>0</v>
      </c>
      <c r="CD8" s="62">
        <v>2.642844806331548E-5</v>
      </c>
      <c r="CE8" s="62">
        <v>5.4574000758074853E-5</v>
      </c>
      <c r="CF8" s="62">
        <v>5.2558900798944125E-5</v>
      </c>
      <c r="CG8" s="62">
        <v>2.3448432632090937E-4</v>
      </c>
      <c r="CH8" s="62">
        <v>1.4416034402521457E-4</v>
      </c>
      <c r="CI8" s="62">
        <v>0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2">
        <v>0</v>
      </c>
      <c r="CU8" s="62">
        <v>0</v>
      </c>
      <c r="CV8" s="62">
        <v>0</v>
      </c>
      <c r="CW8" s="62">
        <v>0</v>
      </c>
      <c r="CX8" s="62">
        <v>0</v>
      </c>
      <c r="CY8" s="62">
        <v>0</v>
      </c>
      <c r="CZ8" s="62">
        <v>2.692170722848271E-6</v>
      </c>
      <c r="DA8" s="62">
        <v>0</v>
      </c>
      <c r="DB8" s="62">
        <v>0</v>
      </c>
      <c r="DC8" s="62">
        <v>2.4660698811461328E-5</v>
      </c>
      <c r="DD8" s="62">
        <v>2.5166346940027999E-4</v>
      </c>
      <c r="DE8" s="62">
        <v>4.0924473791389184E-4</v>
      </c>
      <c r="DF8" s="62">
        <v>0</v>
      </c>
      <c r="DG8" s="62">
        <v>0</v>
      </c>
      <c r="DH8" s="62">
        <v>0</v>
      </c>
      <c r="DI8" s="62">
        <v>0</v>
      </c>
      <c r="DJ8" s="62">
        <v>0</v>
      </c>
      <c r="DK8" s="62">
        <v>0</v>
      </c>
      <c r="DL8" s="62">
        <v>1.7018374735603221E-3</v>
      </c>
      <c r="DM8" s="62">
        <v>1.7000241921069509E-3</v>
      </c>
      <c r="DN8" s="62">
        <v>0</v>
      </c>
      <c r="DO8" s="62">
        <v>6.9597676289176127E-5</v>
      </c>
      <c r="DP8" s="62">
        <v>0</v>
      </c>
      <c r="DQ8" s="62">
        <v>0</v>
      </c>
      <c r="DR8" s="62">
        <v>1.8621320592545957E-3</v>
      </c>
      <c r="DS8" s="62">
        <v>0</v>
      </c>
      <c r="DT8" s="62">
        <v>0</v>
      </c>
      <c r="DU8" s="62">
        <v>0</v>
      </c>
      <c r="DW8" s="44" t="s">
        <v>9</v>
      </c>
      <c r="DX8" s="57" t="s">
        <v>10</v>
      </c>
      <c r="DY8" s="63">
        <v>1.6514532768863579E-2</v>
      </c>
      <c r="DZ8" s="63">
        <v>1.3169873264580507E-2</v>
      </c>
      <c r="EA8" s="63">
        <v>2.1025400791186564E-2</v>
      </c>
      <c r="EB8" s="63">
        <v>1.1331581059560929E-2</v>
      </c>
      <c r="EC8" s="63">
        <v>1.1526732186440594</v>
      </c>
      <c r="ED8" s="63">
        <v>1.3488611237206677E-2</v>
      </c>
      <c r="EE8" s="63">
        <v>1.5991963330228651E-2</v>
      </c>
      <c r="EF8" s="63">
        <v>1.0915006365600378E-2</v>
      </c>
      <c r="EG8" s="63">
        <v>1.9552067356654688E-2</v>
      </c>
      <c r="EH8" s="63">
        <v>5.7287405393013158E-3</v>
      </c>
      <c r="EI8" s="63">
        <v>9.772427085022465E-3</v>
      </c>
      <c r="EJ8" s="63">
        <v>0.40095375418344903</v>
      </c>
      <c r="EK8" s="63">
        <v>0.10446109236018025</v>
      </c>
      <c r="EL8" s="63">
        <v>0.15263500583530135</v>
      </c>
      <c r="EM8" s="63">
        <v>3.6533204950907075E-2</v>
      </c>
      <c r="EN8" s="63">
        <v>2.0124004589418864E-3</v>
      </c>
      <c r="EO8" s="63">
        <v>8.3242906583812643E-3</v>
      </c>
      <c r="EP8" s="63">
        <v>2.3852673331368653E-2</v>
      </c>
      <c r="EQ8" s="63">
        <v>1.8160658451522593E-2</v>
      </c>
      <c r="ER8" s="63">
        <v>5.2373711679765764E-3</v>
      </c>
      <c r="ES8" s="63">
        <v>1.1915126532980791E-2</v>
      </c>
      <c r="ET8" s="63">
        <v>5.9702189315854514E-3</v>
      </c>
      <c r="EU8" s="63">
        <v>9.3007105869459834E-3</v>
      </c>
      <c r="EV8" s="63">
        <v>9.243199730469635E-3</v>
      </c>
      <c r="EW8" s="63">
        <v>6.9297884072087469E-3</v>
      </c>
      <c r="EX8" s="63">
        <v>1.7527878450671754E-2</v>
      </c>
      <c r="EY8" s="63">
        <v>1.2874296803883379E-2</v>
      </c>
      <c r="EZ8" s="63">
        <v>1.7029843919356625E-2</v>
      </c>
      <c r="FA8" s="63">
        <v>1.1821230540713639E-2</v>
      </c>
      <c r="FB8" s="63">
        <v>1.4947656641372842E-2</v>
      </c>
      <c r="FC8" s="63">
        <v>1.6658994349895626E-2</v>
      </c>
      <c r="FD8" s="63">
        <v>1.8253855055871623E-2</v>
      </c>
      <c r="FE8" s="63">
        <v>1.4098798546441022E-2</v>
      </c>
      <c r="FF8" s="63">
        <v>1.717591983998544E-2</v>
      </c>
      <c r="FG8" s="63">
        <v>1.9749522257370054E-2</v>
      </c>
      <c r="FH8" s="63">
        <v>9.712205343898498E-3</v>
      </c>
      <c r="FI8" s="63">
        <v>1.2141842832401292E-2</v>
      </c>
      <c r="FJ8" s="63">
        <v>1.3184948847866909E-2</v>
      </c>
      <c r="FK8" s="63">
        <v>3.1729538257149532E-2</v>
      </c>
      <c r="FL8" s="63">
        <v>2.8525983306191796E-3</v>
      </c>
      <c r="FM8" s="63">
        <v>6.6693940297597648E-2</v>
      </c>
      <c r="FN8" s="63">
        <v>2.2980839063084992E-2</v>
      </c>
      <c r="FO8" s="63">
        <v>1.9727597340172549E-2</v>
      </c>
      <c r="FP8" s="63">
        <v>6.6420672655405607E-3</v>
      </c>
      <c r="FQ8" s="63">
        <v>7.9376562151175275E-3</v>
      </c>
      <c r="FR8" s="63">
        <v>5.3776695988263261E-3</v>
      </c>
      <c r="FS8" s="63">
        <v>3.8318931633551257E-3</v>
      </c>
      <c r="FT8" s="63">
        <v>6.9330370496313203E-3</v>
      </c>
      <c r="FU8" s="63">
        <v>7.0864770984491506E-3</v>
      </c>
      <c r="FV8" s="63">
        <v>3.1053691269612277E-3</v>
      </c>
      <c r="FW8" s="63">
        <v>4.3965090626174735E-3</v>
      </c>
      <c r="FX8" s="63">
        <v>1.5147085359415704E-3</v>
      </c>
      <c r="FY8" s="63">
        <v>5.0537991390301323E-3</v>
      </c>
      <c r="FZ8" s="63">
        <v>5.2516626210304465E-3</v>
      </c>
      <c r="GA8" s="63">
        <v>9.6705111301443342E-3</v>
      </c>
      <c r="GB8" s="63">
        <v>5.4105930818915743E-3</v>
      </c>
      <c r="GC8" s="63">
        <v>2.2220877592612619E-2</v>
      </c>
      <c r="GD8" s="63">
        <v>5.0701312094236489E-3</v>
      </c>
      <c r="GE8" s="63">
        <v>1.7566393144219896E-2</v>
      </c>
      <c r="GF8" s="63">
        <v>8.5309453284586854E-3</v>
      </c>
      <c r="GG8" s="63">
        <v>6.8602658261170133E-3</v>
      </c>
      <c r="GH8" s="63">
        <v>3.8076917280103796E-2</v>
      </c>
      <c r="GI8" s="63">
        <v>4.2953137635407378E-3</v>
      </c>
      <c r="GJ8" s="63">
        <v>3.5845005517947796E-3</v>
      </c>
      <c r="GK8" s="63">
        <v>9.8259407918112329E-3</v>
      </c>
      <c r="GL8" s="63">
        <v>3.6427088507633922E-3</v>
      </c>
      <c r="GM8" s="63">
        <v>7.9718635925020726E-3</v>
      </c>
      <c r="GN8" s="63">
        <v>7.3158137791566238E-3</v>
      </c>
      <c r="GO8" s="63">
        <v>1.0394703437231305E-2</v>
      </c>
      <c r="GP8" s="63">
        <v>2.8612099430875185E-2</v>
      </c>
      <c r="GQ8" s="63">
        <v>4.4550319603779368E-3</v>
      </c>
      <c r="GR8" s="63">
        <v>1.2993453199413255E-2</v>
      </c>
      <c r="GS8" s="63">
        <v>5.4889642262189852E-3</v>
      </c>
      <c r="GT8" s="63">
        <v>7.5715696403781171E-3</v>
      </c>
      <c r="GU8" s="63">
        <v>1.1992037621934251E-2</v>
      </c>
      <c r="GV8" s="63">
        <v>1.0480505551216717E-2</v>
      </c>
      <c r="GW8" s="63">
        <v>4.0808376360901896E-3</v>
      </c>
      <c r="GX8" s="63">
        <v>5.9713866200739327E-3</v>
      </c>
      <c r="GY8" s="63">
        <v>0.13175417738633452</v>
      </c>
      <c r="GZ8" s="63">
        <v>1.5837515036864175E-2</v>
      </c>
    </row>
    <row r="9" spans="1:208" ht="17.25" customHeight="1" x14ac:dyDescent="0.15">
      <c r="A9" s="42" t="s">
        <v>11</v>
      </c>
      <c r="B9" s="2" t="s">
        <v>12</v>
      </c>
      <c r="C9" s="2" t="s">
        <v>304</v>
      </c>
      <c r="D9" s="2" t="s">
        <v>303</v>
      </c>
      <c r="E9" s="133"/>
      <c r="F9" s="71">
        <v>0.33652853568160579</v>
      </c>
      <c r="G9" s="75">
        <f t="shared" si="8"/>
        <v>0</v>
      </c>
      <c r="H9" s="56">
        <f t="shared" si="0"/>
        <v>0</v>
      </c>
      <c r="I9" s="76">
        <f t="shared" si="1"/>
        <v>0</v>
      </c>
      <c r="J9" s="81">
        <v>0</v>
      </c>
      <c r="K9" s="114">
        <v>0.33652853568160579</v>
      </c>
      <c r="L9" s="58">
        <f t="shared" si="9"/>
        <v>0</v>
      </c>
      <c r="M9" s="85">
        <v>0</v>
      </c>
      <c r="N9" s="84">
        <f t="shared" si="2"/>
        <v>0</v>
      </c>
      <c r="O9" s="82">
        <f t="shared" si="3"/>
        <v>0</v>
      </c>
      <c r="P9" s="90"/>
      <c r="Q9" s="60">
        <v>6.9540941903298806E-2</v>
      </c>
      <c r="R9" s="59">
        <f t="shared" si="10"/>
        <v>0</v>
      </c>
      <c r="S9" s="110">
        <v>0.33652853568160579</v>
      </c>
      <c r="T9" s="61">
        <f t="shared" si="11"/>
        <v>0</v>
      </c>
      <c r="U9" s="61">
        <v>0</v>
      </c>
      <c r="V9" s="61">
        <f t="shared" si="12"/>
        <v>0</v>
      </c>
      <c r="W9" s="91">
        <f t="shared" si="13"/>
        <v>0</v>
      </c>
      <c r="X9" s="94">
        <f t="shared" si="4"/>
        <v>0</v>
      </c>
      <c r="Y9" s="2">
        <f t="shared" si="5"/>
        <v>0</v>
      </c>
      <c r="Z9" s="69">
        <f t="shared" si="6"/>
        <v>0</v>
      </c>
      <c r="AA9" s="132">
        <v>1.6157354371098512E-3</v>
      </c>
      <c r="AB9" s="95">
        <f t="shared" si="14"/>
        <v>0</v>
      </c>
      <c r="AC9" s="68"/>
      <c r="AF9" s="57" t="s">
        <v>12</v>
      </c>
      <c r="AG9" s="2">
        <v>10034</v>
      </c>
      <c r="AH9" s="2">
        <v>134.3304480651731</v>
      </c>
      <c r="AI9" s="2">
        <v>1693.7087576374747</v>
      </c>
      <c r="AJ9" s="2">
        <v>1121.6812627291242</v>
      </c>
      <c r="AK9" s="2">
        <v>262.23065173116089</v>
      </c>
      <c r="AL9" s="2">
        <v>0.61659877800407337</v>
      </c>
      <c r="AM9" s="2">
        <v>155.91140529531569</v>
      </c>
      <c r="AN9" s="2">
        <v>-222.76832993890019</v>
      </c>
      <c r="AO9" s="2">
        <v>3145.7107942973521</v>
      </c>
      <c r="AP9" s="2">
        <v>13179.710794297353</v>
      </c>
      <c r="AR9" s="44" t="s">
        <v>11</v>
      </c>
      <c r="AS9" s="57" t="s">
        <v>12</v>
      </c>
      <c r="AT9" s="62">
        <v>7.248159882646571E-3</v>
      </c>
      <c r="AU9" s="62">
        <v>0.13924294607990212</v>
      </c>
      <c r="AV9" s="62">
        <v>5.9866939255763411E-2</v>
      </c>
      <c r="AW9" s="62">
        <v>4.1065269729216217E-2</v>
      </c>
      <c r="AX9" s="62">
        <v>0.22459274376091348</v>
      </c>
      <c r="AY9" s="62">
        <v>0</v>
      </c>
      <c r="AZ9" s="62">
        <v>2.987482989036529E-3</v>
      </c>
      <c r="BA9" s="62">
        <v>1.8540189387870591E-4</v>
      </c>
      <c r="BB9" s="62">
        <v>0</v>
      </c>
      <c r="BC9" s="62">
        <v>3.5477632627595301E-3</v>
      </c>
      <c r="BD9" s="62">
        <v>0</v>
      </c>
      <c r="BE9" s="62">
        <v>0</v>
      </c>
      <c r="BF9" s="62">
        <v>1.1754481522057887E-4</v>
      </c>
      <c r="BG9" s="62">
        <v>1.2438739789964995E-2</v>
      </c>
      <c r="BH9" s="62">
        <v>0</v>
      </c>
      <c r="BI9" s="62">
        <v>0</v>
      </c>
      <c r="BJ9" s="62">
        <v>2.2495497359788699E-3</v>
      </c>
      <c r="BK9" s="62">
        <v>0</v>
      </c>
      <c r="BL9" s="62">
        <v>0</v>
      </c>
      <c r="BM9" s="62">
        <v>0</v>
      </c>
      <c r="BN9" s="62">
        <v>0</v>
      </c>
      <c r="BO9" s="60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3.3879496853772995E-4</v>
      </c>
      <c r="CC9" s="62">
        <v>0</v>
      </c>
      <c r="CD9" s="62">
        <v>0</v>
      </c>
      <c r="CE9" s="62">
        <v>0</v>
      </c>
      <c r="CF9" s="62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2">
        <v>5.1829460588074833E-4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1.3460853614241354E-4</v>
      </c>
      <c r="DA9" s="62">
        <v>2.3441506875737991E-5</v>
      </c>
      <c r="DB9" s="62">
        <v>0</v>
      </c>
      <c r="DC9" s="62">
        <v>9.770568869100979E-3</v>
      </c>
      <c r="DD9" s="62">
        <v>2.6029193120828954E-2</v>
      </c>
      <c r="DE9" s="62">
        <v>4.1699115616726193E-2</v>
      </c>
      <c r="DF9" s="62">
        <v>1.3433659247276692E-3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0.15656904756754966</v>
      </c>
      <c r="DM9" s="62">
        <v>9.120629790653792E-2</v>
      </c>
      <c r="DN9" s="62">
        <v>0</v>
      </c>
      <c r="DO9" s="62">
        <v>4.2918567044991952E-3</v>
      </c>
      <c r="DP9" s="62">
        <v>0</v>
      </c>
      <c r="DQ9" s="62">
        <v>0</v>
      </c>
      <c r="DR9" s="62">
        <v>9.4739563846289593E-3</v>
      </c>
      <c r="DS9" s="62">
        <v>0</v>
      </c>
      <c r="DT9" s="62">
        <v>0</v>
      </c>
      <c r="DU9" s="62">
        <v>0</v>
      </c>
      <c r="DW9" s="44" t="s">
        <v>11</v>
      </c>
      <c r="DX9" s="57" t="s">
        <v>12</v>
      </c>
      <c r="DY9" s="63">
        <v>4.5416502892564159E-2</v>
      </c>
      <c r="DZ9" s="63">
        <v>2.6353613543239323E-2</v>
      </c>
      <c r="EA9" s="63">
        <v>0.402811163341459</v>
      </c>
      <c r="EB9" s="63">
        <v>3.0314556372039506E-2</v>
      </c>
      <c r="EC9" s="63">
        <v>1.867047865901602E-2</v>
      </c>
      <c r="ED9" s="63">
        <v>1.3454059827174596</v>
      </c>
      <c r="EE9" s="63">
        <v>0.13633371369110503</v>
      </c>
      <c r="EF9" s="63">
        <v>9.0924864609233436E-2</v>
      </c>
      <c r="EG9" s="63">
        <v>0.59089156310423874</v>
      </c>
      <c r="EH9" s="63">
        <v>8.5917539043888283E-4</v>
      </c>
      <c r="EI9" s="63">
        <v>7.2353955682381592E-3</v>
      </c>
      <c r="EJ9" s="63">
        <v>7.3964720010231029E-3</v>
      </c>
      <c r="EK9" s="63">
        <v>2.8835084540032403E-3</v>
      </c>
      <c r="EL9" s="63">
        <v>1.4893836014824751E-2</v>
      </c>
      <c r="EM9" s="63">
        <v>3.3714550187701627E-3</v>
      </c>
      <c r="EN9" s="63">
        <v>9.3936710332311515E-5</v>
      </c>
      <c r="EO9" s="63">
        <v>1.0013867612372902E-3</v>
      </c>
      <c r="EP9" s="63">
        <v>4.3531380793412219E-2</v>
      </c>
      <c r="EQ9" s="63">
        <v>1.741273131695147E-3</v>
      </c>
      <c r="ER9" s="63">
        <v>4.5613229179602434E-4</v>
      </c>
      <c r="ES9" s="63">
        <v>5.1708448140924028E-3</v>
      </c>
      <c r="ET9" s="63">
        <v>3.6624456972533678E-4</v>
      </c>
      <c r="EU9" s="63">
        <v>8.4129664796029171E-4</v>
      </c>
      <c r="EV9" s="63">
        <v>8.8981511129629224E-4</v>
      </c>
      <c r="EW9" s="63">
        <v>4.8269083485626889E-4</v>
      </c>
      <c r="EX9" s="63">
        <v>1.8385608691105912E-3</v>
      </c>
      <c r="EY9" s="63">
        <v>1.4929736475003323E-3</v>
      </c>
      <c r="EZ9" s="63">
        <v>2.4351215655016513E-3</v>
      </c>
      <c r="FA9" s="63">
        <v>1.3592033813705925E-3</v>
      </c>
      <c r="FB9" s="63">
        <v>1.8244833582713236E-3</v>
      </c>
      <c r="FC9" s="63">
        <v>2.2470760659698522E-3</v>
      </c>
      <c r="FD9" s="63">
        <v>2.4318831240400952E-3</v>
      </c>
      <c r="FE9" s="63">
        <v>2.1185845060065355E-3</v>
      </c>
      <c r="FF9" s="63">
        <v>2.5365837038660867E-3</v>
      </c>
      <c r="FG9" s="63">
        <v>1.8144725079022755E-3</v>
      </c>
      <c r="FH9" s="63">
        <v>5.0953472307642108E-4</v>
      </c>
      <c r="FI9" s="63">
        <v>7.8297230810598338E-4</v>
      </c>
      <c r="FJ9" s="63">
        <v>1.8765663606353654E-3</v>
      </c>
      <c r="FK9" s="63">
        <v>2.5802500303385564E-3</v>
      </c>
      <c r="FL9" s="63">
        <v>4.9921888703165812E-5</v>
      </c>
      <c r="FM9" s="63">
        <v>1.7038560786700289E-3</v>
      </c>
      <c r="FN9" s="63">
        <v>8.3183464130449664E-4</v>
      </c>
      <c r="FO9" s="63">
        <v>8.2316341610738457E-4</v>
      </c>
      <c r="FP9" s="63">
        <v>4.3177269989127062E-4</v>
      </c>
      <c r="FQ9" s="63">
        <v>4.9291004647407366E-4</v>
      </c>
      <c r="FR9" s="63">
        <v>2.7662572955133841E-4</v>
      </c>
      <c r="FS9" s="63">
        <v>1.4531302265476275E-4</v>
      </c>
      <c r="FT9" s="63">
        <v>5.4309977706191992E-4</v>
      </c>
      <c r="FU9" s="63">
        <v>4.0371029670846731E-4</v>
      </c>
      <c r="FV9" s="63">
        <v>7.8236633845731762E-5</v>
      </c>
      <c r="FW9" s="63">
        <v>8.8994809561938857E-5</v>
      </c>
      <c r="FX9" s="63">
        <v>-8.7411985075161856E-5</v>
      </c>
      <c r="FY9" s="63">
        <v>2.5946715791177745E-4</v>
      </c>
      <c r="FZ9" s="63">
        <v>3.3081904292644657E-4</v>
      </c>
      <c r="GA9" s="63">
        <v>6.3911407910370685E-4</v>
      </c>
      <c r="GB9" s="63">
        <v>3.2422795487466692E-4</v>
      </c>
      <c r="GC9" s="63">
        <v>2.3862701928486145E-3</v>
      </c>
      <c r="GD9" s="63">
        <v>4.2460451234571569E-4</v>
      </c>
      <c r="GE9" s="63">
        <v>1.528864269481718E-3</v>
      </c>
      <c r="GF9" s="63">
        <v>5.8320134721514822E-4</v>
      </c>
      <c r="GG9" s="63">
        <v>5.0636141882400519E-4</v>
      </c>
      <c r="GH9" s="63">
        <v>3.4820440625300004E-3</v>
      </c>
      <c r="GI9" s="63">
        <v>5.5414243404225286E-4</v>
      </c>
      <c r="GJ9" s="63">
        <v>3.3765211436791881E-4</v>
      </c>
      <c r="GK9" s="63">
        <v>3.5179865827180481E-3</v>
      </c>
      <c r="GL9" s="63">
        <v>1.3645983000456463E-2</v>
      </c>
      <c r="GM9" s="63">
        <v>5.3896677685433353E-2</v>
      </c>
      <c r="GN9" s="63">
        <v>8.4564887653410553E-2</v>
      </c>
      <c r="GO9" s="63">
        <v>3.856036369889976E-3</v>
      </c>
      <c r="GP9" s="63">
        <v>2.3856492101101867E-3</v>
      </c>
      <c r="GQ9" s="63">
        <v>2.5114357197637301E-4</v>
      </c>
      <c r="GR9" s="63">
        <v>1.1450823169453341E-3</v>
      </c>
      <c r="GS9" s="63">
        <v>3.1399497592243022E-4</v>
      </c>
      <c r="GT9" s="63">
        <v>1.6658249271633751E-3</v>
      </c>
      <c r="GU9" s="63">
        <v>0.33671532117153052</v>
      </c>
      <c r="GV9" s="63">
        <v>0.19277396600489849</v>
      </c>
      <c r="GW9" s="63">
        <v>2.3992494740023856E-4</v>
      </c>
      <c r="GX9" s="63">
        <v>9.7145273835631402E-3</v>
      </c>
      <c r="GY9" s="63">
        <v>1.266568104230687E-2</v>
      </c>
      <c r="GZ9" s="63">
        <v>2.1516062475677071E-3</v>
      </c>
    </row>
    <row r="10" spans="1:208" ht="17.25" customHeight="1" x14ac:dyDescent="0.15">
      <c r="A10" s="42" t="s">
        <v>13</v>
      </c>
      <c r="B10" s="2" t="s">
        <v>14</v>
      </c>
      <c r="C10" s="2" t="s">
        <v>304</v>
      </c>
      <c r="D10" s="2" t="s">
        <v>303</v>
      </c>
      <c r="E10" s="133"/>
      <c r="F10" s="71">
        <v>0.75688471400469248</v>
      </c>
      <c r="G10" s="75">
        <f t="shared" si="8"/>
        <v>0</v>
      </c>
      <c r="H10" s="56">
        <f t="shared" si="0"/>
        <v>0</v>
      </c>
      <c r="I10" s="76">
        <f t="shared" si="1"/>
        <v>0</v>
      </c>
      <c r="J10" s="81">
        <v>0</v>
      </c>
      <c r="K10" s="114">
        <v>0.75688471400469248</v>
      </c>
      <c r="L10" s="58">
        <f t="shared" si="9"/>
        <v>0</v>
      </c>
      <c r="M10" s="85">
        <v>0</v>
      </c>
      <c r="N10" s="84">
        <f t="shared" si="2"/>
        <v>0</v>
      </c>
      <c r="O10" s="82">
        <f t="shared" si="3"/>
        <v>0</v>
      </c>
      <c r="P10" s="90"/>
      <c r="Q10" s="60">
        <v>9.3024572929424501E-4</v>
      </c>
      <c r="R10" s="59">
        <f t="shared" si="10"/>
        <v>0</v>
      </c>
      <c r="S10" s="110">
        <v>0.75688471400469248</v>
      </c>
      <c r="T10" s="61">
        <f t="shared" si="11"/>
        <v>0</v>
      </c>
      <c r="U10" s="61">
        <v>0</v>
      </c>
      <c r="V10" s="61">
        <f t="shared" si="12"/>
        <v>0</v>
      </c>
      <c r="W10" s="91">
        <f t="shared" si="13"/>
        <v>0</v>
      </c>
      <c r="X10" s="94">
        <f t="shared" si="4"/>
        <v>0</v>
      </c>
      <c r="Y10" s="2">
        <f t="shared" si="5"/>
        <v>0</v>
      </c>
      <c r="Z10" s="69">
        <f t="shared" si="6"/>
        <v>0</v>
      </c>
      <c r="AA10" s="132">
        <v>2.1294085529540235E-4</v>
      </c>
      <c r="AB10" s="95">
        <f t="shared" si="14"/>
        <v>0</v>
      </c>
      <c r="AC10" s="68"/>
      <c r="AF10" s="57" t="s">
        <v>14</v>
      </c>
      <c r="AG10" s="2">
        <v>905.54408602150534</v>
      </c>
      <c r="AH10" s="2">
        <v>42.249462365591398</v>
      </c>
      <c r="AI10" s="2">
        <v>367.98709677419356</v>
      </c>
      <c r="AJ10" s="2">
        <v>30.890322580645162</v>
      </c>
      <c r="AK10" s="2">
        <v>42.494623655913976</v>
      </c>
      <c r="AL10" s="2">
        <v>0</v>
      </c>
      <c r="AM10" s="2">
        <v>380.4086021505376</v>
      </c>
      <c r="AN10" s="2">
        <v>-8.1720430107526873E-2</v>
      </c>
      <c r="AO10" s="2">
        <v>863.94838709677413</v>
      </c>
      <c r="AP10" s="2">
        <v>1769.4924731182796</v>
      </c>
      <c r="AR10" s="44" t="s">
        <v>13</v>
      </c>
      <c r="AS10" s="57" t="s">
        <v>14</v>
      </c>
      <c r="AT10" s="62">
        <v>0</v>
      </c>
      <c r="AU10" s="62">
        <v>6.9240649467877734E-5</v>
      </c>
      <c r="AV10" s="62">
        <v>0</v>
      </c>
      <c r="AW10" s="62">
        <v>1.841491916108351E-4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0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  <c r="CC10" s="62">
        <v>0</v>
      </c>
      <c r="CD10" s="62">
        <v>0</v>
      </c>
      <c r="CE10" s="62">
        <v>0</v>
      </c>
      <c r="CF10" s="62">
        <v>0</v>
      </c>
      <c r="CG10" s="62">
        <v>0</v>
      </c>
      <c r="CH10" s="62">
        <v>0</v>
      </c>
      <c r="CI10" s="62">
        <v>0</v>
      </c>
      <c r="CJ10" s="62">
        <v>0</v>
      </c>
      <c r="CK10" s="62">
        <v>0</v>
      </c>
      <c r="CL10" s="62">
        <v>0</v>
      </c>
      <c r="CM10" s="62">
        <v>0</v>
      </c>
      <c r="CN10" s="62">
        <v>0</v>
      </c>
      <c r="CO10" s="62">
        <v>0</v>
      </c>
      <c r="CP10" s="62">
        <v>0</v>
      </c>
      <c r="CQ10" s="62">
        <v>0</v>
      </c>
      <c r="CR10" s="62">
        <v>0</v>
      </c>
      <c r="CS10" s="62">
        <v>0</v>
      </c>
      <c r="CT10" s="62">
        <v>0</v>
      </c>
      <c r="CU10" s="62">
        <v>0</v>
      </c>
      <c r="CV10" s="62">
        <v>0</v>
      </c>
      <c r="CW10" s="62">
        <v>0</v>
      </c>
      <c r="CX10" s="62">
        <v>0</v>
      </c>
      <c r="CY10" s="62">
        <v>0</v>
      </c>
      <c r="CZ10" s="62">
        <v>0</v>
      </c>
      <c r="DA10" s="62">
        <v>0</v>
      </c>
      <c r="DB10" s="62">
        <v>0</v>
      </c>
      <c r="DC10" s="62">
        <v>0</v>
      </c>
      <c r="DD10" s="62">
        <v>0</v>
      </c>
      <c r="DE10" s="62">
        <v>0</v>
      </c>
      <c r="DF10" s="62">
        <v>0</v>
      </c>
      <c r="DG10" s="62">
        <v>0</v>
      </c>
      <c r="DH10" s="62">
        <v>0</v>
      </c>
      <c r="DI10" s="62">
        <v>0</v>
      </c>
      <c r="DJ10" s="62">
        <v>0</v>
      </c>
      <c r="DK10" s="62">
        <v>0</v>
      </c>
      <c r="DL10" s="62">
        <v>4.2377438079249609E-3</v>
      </c>
      <c r="DM10" s="62">
        <v>4.1480590287409592E-3</v>
      </c>
      <c r="DN10" s="62">
        <v>0</v>
      </c>
      <c r="DO10" s="62">
        <v>1.8559380343780301E-4</v>
      </c>
      <c r="DP10" s="62">
        <v>0</v>
      </c>
      <c r="DQ10" s="62">
        <v>0</v>
      </c>
      <c r="DR10" s="62">
        <v>1.3510625441052763E-4</v>
      </c>
      <c r="DS10" s="62">
        <v>0</v>
      </c>
      <c r="DT10" s="62">
        <v>0</v>
      </c>
      <c r="DU10" s="62">
        <v>0</v>
      </c>
      <c r="DW10" s="44" t="s">
        <v>13</v>
      </c>
      <c r="DX10" s="57" t="s">
        <v>14</v>
      </c>
      <c r="DY10" s="63">
        <v>-2.5550565120493118E-4</v>
      </c>
      <c r="DZ10" s="63">
        <v>-1.2792182387057286E-4</v>
      </c>
      <c r="EA10" s="63">
        <v>-2.2554823379997466E-4</v>
      </c>
      <c r="EB10" s="63">
        <v>-1.4251667944320401E-4</v>
      </c>
      <c r="EC10" s="63">
        <v>-1.0423597288130409E-4</v>
      </c>
      <c r="ED10" s="63">
        <v>-3.2792534738316121E-5</v>
      </c>
      <c r="EE10" s="63">
        <v>0.9999029986260547</v>
      </c>
      <c r="EF10" s="63">
        <v>1.3267717480434276E-4</v>
      </c>
      <c r="EG10" s="63">
        <v>-1.706116009823484E-4</v>
      </c>
      <c r="EH10" s="63">
        <v>-1.1472403798184715E-4</v>
      </c>
      <c r="EI10" s="63">
        <v>-1.7319904250883824E-4</v>
      </c>
      <c r="EJ10" s="63">
        <v>-1.6712446228027409E-4</v>
      </c>
      <c r="EK10" s="63">
        <v>-2.1298414583485224E-4</v>
      </c>
      <c r="EL10" s="63">
        <v>-2.3892876217914346E-4</v>
      </c>
      <c r="EM10" s="63">
        <v>-1.5562394760767275E-4</v>
      </c>
      <c r="EN10" s="63">
        <v>-1.017629059455603E-4</v>
      </c>
      <c r="EO10" s="63">
        <v>-1.618218743069818E-4</v>
      </c>
      <c r="EP10" s="63">
        <v>-2.0721493540878198E-4</v>
      </c>
      <c r="EQ10" s="63">
        <v>-1.432933206482376E-4</v>
      </c>
      <c r="ER10" s="63">
        <v>-1.585992863459107E-4</v>
      </c>
      <c r="ES10" s="63">
        <v>-1.4924867847778322E-4</v>
      </c>
      <c r="ET10" s="63">
        <v>-1.8089463625332403E-4</v>
      </c>
      <c r="EU10" s="63">
        <v>-2.5561981388069576E-4</v>
      </c>
      <c r="EV10" s="63">
        <v>-2.5505138069065804E-4</v>
      </c>
      <c r="EW10" s="63">
        <v>-1.8858875166567835E-4</v>
      </c>
      <c r="EX10" s="63">
        <v>-3.6033528632375777E-4</v>
      </c>
      <c r="EY10" s="63">
        <v>-2.6480582980554097E-4</v>
      </c>
      <c r="EZ10" s="63">
        <v>-3.5340365440889824E-4</v>
      </c>
      <c r="FA10" s="63">
        <v>-2.2784590554735269E-4</v>
      </c>
      <c r="FB10" s="63">
        <v>-2.9533257276244125E-4</v>
      </c>
      <c r="FC10" s="63">
        <v>-3.2851616805581156E-4</v>
      </c>
      <c r="FD10" s="63">
        <v>-3.7395168139253682E-4</v>
      </c>
      <c r="FE10" s="63">
        <v>-2.9370975152687742E-4</v>
      </c>
      <c r="FF10" s="63">
        <v>-3.2625015203833677E-4</v>
      </c>
      <c r="FG10" s="63">
        <v>-5.8200627437129525E-4</v>
      </c>
      <c r="FH10" s="63">
        <v>-2.8234300577147976E-4</v>
      </c>
      <c r="FI10" s="63">
        <v>-2.612831276042978E-4</v>
      </c>
      <c r="FJ10" s="63">
        <v>-2.521562713387502E-4</v>
      </c>
      <c r="FK10" s="63">
        <v>-1.9901037000037285E-4</v>
      </c>
      <c r="FL10" s="63">
        <v>-1.1594734547712467E-4</v>
      </c>
      <c r="FM10" s="63">
        <v>-1.8704810350382323E-4</v>
      </c>
      <c r="FN10" s="63">
        <v>-1.9112658084254739E-4</v>
      </c>
      <c r="FO10" s="63">
        <v>-1.9047689898569255E-4</v>
      </c>
      <c r="FP10" s="63">
        <v>-1.6741764334808707E-4</v>
      </c>
      <c r="FQ10" s="63">
        <v>-1.7638506466587531E-4</v>
      </c>
      <c r="FR10" s="63">
        <v>-1.328172981659202E-4</v>
      </c>
      <c r="FS10" s="63">
        <v>-1.0185820724636554E-4</v>
      </c>
      <c r="FT10" s="63">
        <v>-1.1754467143907433E-4</v>
      </c>
      <c r="FU10" s="63">
        <v>-1.2600966162594932E-4</v>
      </c>
      <c r="FV10" s="63">
        <v>-9.4628280230074296E-5</v>
      </c>
      <c r="FW10" s="63">
        <v>-1.039194471290524E-4</v>
      </c>
      <c r="FX10" s="63">
        <v>-6.9435776573654613E-5</v>
      </c>
      <c r="FY10" s="63">
        <v>-1.2631420343772113E-4</v>
      </c>
      <c r="FZ10" s="63">
        <v>-1.2828566027945894E-4</v>
      </c>
      <c r="GA10" s="63">
        <v>-2.7394617275793113E-4</v>
      </c>
      <c r="GB10" s="63">
        <v>-1.2491342648751118E-4</v>
      </c>
      <c r="GC10" s="63">
        <v>-1.2602831384361758E-4</v>
      </c>
      <c r="GD10" s="63">
        <v>-1.1864881850129388E-4</v>
      </c>
      <c r="GE10" s="63">
        <v>-1.7907779310056174E-4</v>
      </c>
      <c r="GF10" s="63">
        <v>-1.3521862021741529E-4</v>
      </c>
      <c r="GG10" s="63">
        <v>-1.5344757041596327E-4</v>
      </c>
      <c r="GH10" s="63">
        <v>-1.9270186386320079E-4</v>
      </c>
      <c r="GI10" s="63">
        <v>-1.0176031492816551E-4</v>
      </c>
      <c r="GJ10" s="63">
        <v>-8.1106112631273197E-5</v>
      </c>
      <c r="GK10" s="63">
        <v>-1.3883826967980804E-4</v>
      </c>
      <c r="GL10" s="63">
        <v>-9.7175279107875636E-5</v>
      </c>
      <c r="GM10" s="63">
        <v>-1.0516981477924495E-4</v>
      </c>
      <c r="GN10" s="63">
        <v>-9.2358159913424542E-5</v>
      </c>
      <c r="GO10" s="63">
        <v>-1.2490508278443512E-4</v>
      </c>
      <c r="GP10" s="63">
        <v>-2.862129829744309E-4</v>
      </c>
      <c r="GQ10" s="63">
        <v>-1.3143207557107518E-4</v>
      </c>
      <c r="GR10" s="63">
        <v>-3.6168622371605084E-4</v>
      </c>
      <c r="GS10" s="63">
        <v>-1.0359327858923874E-4</v>
      </c>
      <c r="GT10" s="63">
        <v>-1.2425621830454092E-4</v>
      </c>
      <c r="GU10" s="63">
        <v>4.6739844230453791E-3</v>
      </c>
      <c r="GV10" s="63">
        <v>4.4994147688312289E-3</v>
      </c>
      <c r="GW10" s="63">
        <v>-9.4521887179096529E-5</v>
      </c>
      <c r="GX10" s="63">
        <v>1.5027433369462244E-4</v>
      </c>
      <c r="GY10" s="63">
        <v>-3.8549565784972746E-4</v>
      </c>
      <c r="GZ10" s="63">
        <v>-2.4099307027904387E-4</v>
      </c>
    </row>
    <row r="11" spans="1:208" ht="17.25" customHeight="1" x14ac:dyDescent="0.15">
      <c r="A11" s="42" t="s">
        <v>15</v>
      </c>
      <c r="B11" s="2" t="s">
        <v>16</v>
      </c>
      <c r="C11" s="2" t="s">
        <v>304</v>
      </c>
      <c r="D11" s="2" t="s">
        <v>303</v>
      </c>
      <c r="E11" s="133"/>
      <c r="F11" s="71">
        <v>3.9634858948536578E-2</v>
      </c>
      <c r="G11" s="75">
        <f t="shared" si="8"/>
        <v>0</v>
      </c>
      <c r="H11" s="56">
        <f t="shared" si="0"/>
        <v>0</v>
      </c>
      <c r="I11" s="76">
        <f t="shared" si="1"/>
        <v>0</v>
      </c>
      <c r="J11" s="81">
        <v>0</v>
      </c>
      <c r="K11" s="114">
        <v>3.9634858948536578E-2</v>
      </c>
      <c r="L11" s="58">
        <f t="shared" si="9"/>
        <v>0</v>
      </c>
      <c r="M11" s="85">
        <v>0</v>
      </c>
      <c r="N11" s="84">
        <f t="shared" si="2"/>
        <v>0</v>
      </c>
      <c r="O11" s="82">
        <f t="shared" si="3"/>
        <v>0</v>
      </c>
      <c r="P11" s="90"/>
      <c r="Q11" s="60">
        <v>2.2724709091724304E-2</v>
      </c>
      <c r="R11" s="59">
        <f t="shared" si="10"/>
        <v>0</v>
      </c>
      <c r="S11" s="110">
        <v>3.9634858948536578E-2</v>
      </c>
      <c r="T11" s="61">
        <f t="shared" si="11"/>
        <v>0</v>
      </c>
      <c r="U11" s="61">
        <v>0</v>
      </c>
      <c r="V11" s="61">
        <f t="shared" si="12"/>
        <v>0</v>
      </c>
      <c r="W11" s="91">
        <f t="shared" si="13"/>
        <v>0</v>
      </c>
      <c r="X11" s="94">
        <f t="shared" si="4"/>
        <v>0</v>
      </c>
      <c r="Y11" s="2">
        <f t="shared" si="5"/>
        <v>0</v>
      </c>
      <c r="Z11" s="69">
        <f t="shared" si="6"/>
        <v>0</v>
      </c>
      <c r="AA11" s="132">
        <v>2.1294085529540235E-4</v>
      </c>
      <c r="AB11" s="95">
        <f t="shared" si="14"/>
        <v>0</v>
      </c>
      <c r="AC11" s="68"/>
      <c r="AF11" s="57" t="s">
        <v>16</v>
      </c>
      <c r="AG11" s="2">
        <v>169.24301075268818</v>
      </c>
      <c r="AH11" s="2">
        <v>5.5569892473118285</v>
      </c>
      <c r="AI11" s="2">
        <v>36.855913978494627</v>
      </c>
      <c r="AJ11" s="2">
        <v>73.13978494623656</v>
      </c>
      <c r="AK11" s="2">
        <v>13.64731182795699</v>
      </c>
      <c r="AL11" s="2">
        <v>0</v>
      </c>
      <c r="AM11" s="2">
        <v>167.60860215053765</v>
      </c>
      <c r="AN11" s="2">
        <v>0</v>
      </c>
      <c r="AO11" s="2">
        <v>296.80860215053764</v>
      </c>
      <c r="AP11" s="2">
        <v>466.05161290322582</v>
      </c>
      <c r="AR11" s="44" t="s">
        <v>15</v>
      </c>
      <c r="AS11" s="57" t="s">
        <v>16</v>
      </c>
      <c r="AT11" s="62">
        <v>0</v>
      </c>
      <c r="AU11" s="62">
        <v>7.6164714414665507E-4</v>
      </c>
      <c r="AV11" s="62">
        <v>2.1752600361493808E-3</v>
      </c>
      <c r="AW11" s="62">
        <v>2.0440560268802692E-2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0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62">
        <v>0</v>
      </c>
      <c r="CG11" s="62">
        <v>0</v>
      </c>
      <c r="CH11" s="62">
        <v>0</v>
      </c>
      <c r="CI11" s="62">
        <v>0</v>
      </c>
      <c r="CJ11" s="62">
        <v>0</v>
      </c>
      <c r="CK11" s="62">
        <v>1.205362682909159E-4</v>
      </c>
      <c r="CL11" s="62">
        <v>0</v>
      </c>
      <c r="CM11" s="62">
        <v>0</v>
      </c>
      <c r="CN11" s="62">
        <v>0</v>
      </c>
      <c r="CO11" s="62">
        <v>0</v>
      </c>
      <c r="CP11" s="62">
        <v>0</v>
      </c>
      <c r="CQ11" s="62">
        <v>0</v>
      </c>
      <c r="CR11" s="62">
        <v>0</v>
      </c>
      <c r="CS11" s="62">
        <v>0</v>
      </c>
      <c r="CT11" s="62">
        <v>6.6637877898953371E-4</v>
      </c>
      <c r="CU11" s="62">
        <v>0</v>
      </c>
      <c r="CV11" s="62">
        <v>0</v>
      </c>
      <c r="CW11" s="62">
        <v>0</v>
      </c>
      <c r="CX11" s="62">
        <v>0</v>
      </c>
      <c r="CY11" s="62">
        <v>0</v>
      </c>
      <c r="CZ11" s="62">
        <v>8.0765121685448122E-6</v>
      </c>
      <c r="DA11" s="62">
        <v>0</v>
      </c>
      <c r="DB11" s="62">
        <v>0</v>
      </c>
      <c r="DC11" s="62">
        <v>1.4845740684499716E-3</v>
      </c>
      <c r="DD11" s="62">
        <v>4.1883991693046595E-3</v>
      </c>
      <c r="DE11" s="62">
        <v>6.6940746415915173E-3</v>
      </c>
      <c r="DF11" s="62">
        <v>0</v>
      </c>
      <c r="DG11" s="62">
        <v>0</v>
      </c>
      <c r="DH11" s="62">
        <v>0</v>
      </c>
      <c r="DI11" s="62">
        <v>0</v>
      </c>
      <c r="DJ11" s="62">
        <v>1.4928102570617927E-5</v>
      </c>
      <c r="DK11" s="62">
        <v>0</v>
      </c>
      <c r="DL11" s="62">
        <v>7.3448609378707355E-2</v>
      </c>
      <c r="DM11" s="62">
        <v>3.121244416708362E-2</v>
      </c>
      <c r="DN11" s="62">
        <v>0</v>
      </c>
      <c r="DO11" s="62">
        <v>1.5311488783618747E-3</v>
      </c>
      <c r="DP11" s="62">
        <v>0</v>
      </c>
      <c r="DQ11" s="62">
        <v>0</v>
      </c>
      <c r="DR11" s="62">
        <v>2.1450922480912176E-3</v>
      </c>
      <c r="DS11" s="62">
        <v>0</v>
      </c>
      <c r="DT11" s="62">
        <v>0</v>
      </c>
      <c r="DU11" s="62">
        <v>0</v>
      </c>
      <c r="DW11" s="44" t="s">
        <v>15</v>
      </c>
      <c r="DX11" s="57" t="s">
        <v>16</v>
      </c>
      <c r="DY11" s="63">
        <v>-7.4075692424567971E-5</v>
      </c>
      <c r="DZ11" s="63">
        <v>-5.2239333891881489E-5</v>
      </c>
      <c r="EA11" s="63">
        <v>1.0234668215131837E-3</v>
      </c>
      <c r="EB11" s="63">
        <v>-5.4848453621163331E-5</v>
      </c>
      <c r="EC11" s="63">
        <v>-6.4167618139307207E-5</v>
      </c>
      <c r="ED11" s="63">
        <v>1.8512491248840936E-3</v>
      </c>
      <c r="EE11" s="63">
        <v>4.0898148070278254E-3</v>
      </c>
      <c r="EF11" s="63">
        <v>1.0363734205963089</v>
      </c>
      <c r="EG11" s="63">
        <v>7.1782685027600279E-4</v>
      </c>
      <c r="EH11" s="63">
        <v>-9.0855667527672701E-5</v>
      </c>
      <c r="EI11" s="63">
        <v>-1.1479138848072332E-4</v>
      </c>
      <c r="EJ11" s="63">
        <v>-1.0915819462014885E-4</v>
      </c>
      <c r="EK11" s="63">
        <v>-1.4771380837365564E-4</v>
      </c>
      <c r="EL11" s="63">
        <v>-1.4941041610394169E-4</v>
      </c>
      <c r="EM11" s="63">
        <v>-1.0971849821271152E-4</v>
      </c>
      <c r="EN11" s="63">
        <v>-7.9044929366073828E-5</v>
      </c>
      <c r="EO11" s="63">
        <v>-1.1778844543134759E-4</v>
      </c>
      <c r="EP11" s="63">
        <v>-5.8611811029859047E-5</v>
      </c>
      <c r="EQ11" s="63">
        <v>-1.106174153803403E-4</v>
      </c>
      <c r="ER11" s="63">
        <v>-1.1791385347278697E-4</v>
      </c>
      <c r="ES11" s="63">
        <v>-1.0984199300661194E-4</v>
      </c>
      <c r="ET11" s="63">
        <v>-1.4937561260321207E-4</v>
      </c>
      <c r="EU11" s="63">
        <v>-2.0583784646691607E-4</v>
      </c>
      <c r="EV11" s="63">
        <v>-2.0107370029216816E-4</v>
      </c>
      <c r="EW11" s="63">
        <v>-1.5309881101259414E-4</v>
      </c>
      <c r="EX11" s="63">
        <v>-2.7430392230184871E-4</v>
      </c>
      <c r="EY11" s="63">
        <v>-1.9945879821501491E-4</v>
      </c>
      <c r="EZ11" s="63">
        <v>-2.8362420899586554E-4</v>
      </c>
      <c r="FA11" s="63">
        <v>-1.7632380667769414E-4</v>
      </c>
      <c r="FB11" s="63">
        <v>-2.2422192762825842E-4</v>
      </c>
      <c r="FC11" s="63">
        <v>-2.5865422301967671E-4</v>
      </c>
      <c r="FD11" s="63">
        <v>-2.9972772762539045E-4</v>
      </c>
      <c r="FE11" s="63">
        <v>-2.3971660441816472E-4</v>
      </c>
      <c r="FF11" s="63">
        <v>-2.6802227961638677E-4</v>
      </c>
      <c r="FG11" s="63">
        <v>-4.5237752906321545E-4</v>
      </c>
      <c r="FH11" s="63">
        <v>-2.1972247061277127E-4</v>
      </c>
      <c r="FI11" s="63">
        <v>-2.0711413432110231E-4</v>
      </c>
      <c r="FJ11" s="63">
        <v>-2.0240882906940092E-4</v>
      </c>
      <c r="FK11" s="63">
        <v>-1.3630383812598693E-4</v>
      </c>
      <c r="FL11" s="63">
        <v>-7.8889062719198497E-5</v>
      </c>
      <c r="FM11" s="63">
        <v>-1.3384850194335976E-4</v>
      </c>
      <c r="FN11" s="63">
        <v>-1.4387709349060324E-4</v>
      </c>
      <c r="FO11" s="63">
        <v>-1.3967153127499813E-4</v>
      </c>
      <c r="FP11" s="63">
        <v>-1.2708923055989446E-4</v>
      </c>
      <c r="FQ11" s="63">
        <v>-1.3621394434351139E-4</v>
      </c>
      <c r="FR11" s="63">
        <v>-1.201429427195286E-4</v>
      </c>
      <c r="FS11" s="63">
        <v>-9.044343690901499E-5</v>
      </c>
      <c r="FT11" s="63">
        <v>1.7149670797939276E-4</v>
      </c>
      <c r="FU11" s="63">
        <v>-1.2231215600895574E-4</v>
      </c>
      <c r="FV11" s="63">
        <v>-9.1414895175260188E-5</v>
      </c>
      <c r="FW11" s="63">
        <v>-1.0072899617341706E-4</v>
      </c>
      <c r="FX11" s="63">
        <v>-7.6510775332360202E-5</v>
      </c>
      <c r="FY11" s="63">
        <v>-9.5872575519280161E-5</v>
      </c>
      <c r="FZ11" s="63">
        <v>-2.0818111692158089E-5</v>
      </c>
      <c r="GA11" s="63">
        <v>-5.5332985250938673E-5</v>
      </c>
      <c r="GB11" s="63">
        <v>-8.7723998790929764E-5</v>
      </c>
      <c r="GC11" s="63">
        <v>1.1508342285360287E-3</v>
      </c>
      <c r="GD11" s="63">
        <v>-1.1389128304002331E-4</v>
      </c>
      <c r="GE11" s="63">
        <v>-1.4513106681567084E-4</v>
      </c>
      <c r="GF11" s="63">
        <v>-1.1943819968479114E-4</v>
      </c>
      <c r="GG11" s="63">
        <v>-1.4815098095522397E-4</v>
      </c>
      <c r="GH11" s="63">
        <v>-1.3479057045841759E-4</v>
      </c>
      <c r="GI11" s="63">
        <v>-9.4079849449157395E-5</v>
      </c>
      <c r="GJ11" s="63">
        <v>-7.8966671699457776E-5</v>
      </c>
      <c r="GK11" s="63">
        <v>-1.0417723671539135E-4</v>
      </c>
      <c r="GL11" s="63">
        <v>1.6717966037967584E-3</v>
      </c>
      <c r="GM11" s="63">
        <v>7.1127906045208508E-3</v>
      </c>
      <c r="GN11" s="63">
        <v>1.1235136561536329E-2</v>
      </c>
      <c r="GO11" s="63">
        <v>-9.0683751341509353E-5</v>
      </c>
      <c r="GP11" s="63">
        <v>-2.4037183331686695E-4</v>
      </c>
      <c r="GQ11" s="63">
        <v>-1.1283933386559063E-4</v>
      </c>
      <c r="GR11" s="63">
        <v>-2.7162732275636545E-4</v>
      </c>
      <c r="GS11" s="63">
        <v>-9.6755711356564329E-5</v>
      </c>
      <c r="GT11" s="63">
        <v>-9.4956457800231226E-5</v>
      </c>
      <c r="GU11" s="63">
        <v>0.12795284678676727</v>
      </c>
      <c r="GV11" s="63">
        <v>5.3765148878721844E-2</v>
      </c>
      <c r="GW11" s="63">
        <v>-8.095153520876849E-5</v>
      </c>
      <c r="GX11" s="63">
        <v>2.6013226519125562E-3</v>
      </c>
      <c r="GY11" s="63">
        <v>-2.1190464660701824E-4</v>
      </c>
      <c r="GZ11" s="63">
        <v>-9.9196298649420627E-5</v>
      </c>
    </row>
    <row r="12" spans="1:208" ht="17.25" customHeight="1" x14ac:dyDescent="0.15">
      <c r="A12" s="42" t="s">
        <v>17</v>
      </c>
      <c r="B12" s="2" t="s">
        <v>18</v>
      </c>
      <c r="C12" s="2" t="s">
        <v>304</v>
      </c>
      <c r="D12" s="2" t="s">
        <v>303</v>
      </c>
      <c r="E12" s="133"/>
      <c r="F12" s="71">
        <v>1.5411529604512531E-2</v>
      </c>
      <c r="G12" s="75">
        <f t="shared" si="8"/>
        <v>0</v>
      </c>
      <c r="H12" s="56">
        <f t="shared" si="0"/>
        <v>0</v>
      </c>
      <c r="I12" s="76">
        <f t="shared" si="1"/>
        <v>0</v>
      </c>
      <c r="J12" s="81">
        <v>0</v>
      </c>
      <c r="K12" s="114">
        <v>1.5411529604512531E-2</v>
      </c>
      <c r="L12" s="58">
        <f t="shared" si="9"/>
        <v>0</v>
      </c>
      <c r="M12" s="85">
        <v>0</v>
      </c>
      <c r="N12" s="84">
        <f t="shared" si="2"/>
        <v>0</v>
      </c>
      <c r="O12" s="82">
        <f t="shared" si="3"/>
        <v>0</v>
      </c>
      <c r="P12" s="90"/>
      <c r="Q12" s="60">
        <v>9.2269426726040028E-4</v>
      </c>
      <c r="R12" s="59">
        <f t="shared" si="10"/>
        <v>0</v>
      </c>
      <c r="S12" s="110">
        <v>1.5411529604512531E-2</v>
      </c>
      <c r="T12" s="61">
        <f t="shared" si="11"/>
        <v>0</v>
      </c>
      <c r="U12" s="61">
        <v>0</v>
      </c>
      <c r="V12" s="61">
        <f t="shared" si="12"/>
        <v>0</v>
      </c>
      <c r="W12" s="91">
        <f t="shared" si="13"/>
        <v>0</v>
      </c>
      <c r="X12" s="94">
        <f t="shared" si="4"/>
        <v>0</v>
      </c>
      <c r="Y12" s="2">
        <f t="shared" si="5"/>
        <v>0</v>
      </c>
      <c r="Z12" s="69">
        <f t="shared" si="6"/>
        <v>0</v>
      </c>
      <c r="AA12" s="132">
        <v>2.1294085529540235E-4</v>
      </c>
      <c r="AB12" s="95">
        <f t="shared" si="14"/>
        <v>0</v>
      </c>
      <c r="AC12" s="68"/>
      <c r="AF12" s="57" t="s">
        <v>18</v>
      </c>
      <c r="AG12" s="2">
        <v>26.886021505376345</v>
      </c>
      <c r="AH12" s="2">
        <v>0.24516129032258066</v>
      </c>
      <c r="AI12" s="2">
        <v>2.2881720430107531</v>
      </c>
      <c r="AJ12" s="2">
        <v>5.311827956989247</v>
      </c>
      <c r="AK12" s="2">
        <v>0.8989247311827957</v>
      </c>
      <c r="AL12" s="2">
        <v>0</v>
      </c>
      <c r="AM12" s="2">
        <v>0.40860215053763443</v>
      </c>
      <c r="AN12" s="2">
        <v>-0.16344086021505375</v>
      </c>
      <c r="AO12" s="2">
        <v>8.9892473118279579</v>
      </c>
      <c r="AP12" s="2">
        <v>35.875268817204301</v>
      </c>
      <c r="AR12" s="44" t="s">
        <v>17</v>
      </c>
      <c r="AS12" s="57" t="s">
        <v>18</v>
      </c>
      <c r="AT12" s="62">
        <v>8.0834496832489638E-5</v>
      </c>
      <c r="AU12" s="62">
        <v>-2.7696259787151091E-5</v>
      </c>
      <c r="AV12" s="62">
        <v>0</v>
      </c>
      <c r="AW12" s="62">
        <v>0</v>
      </c>
      <c r="AX12" s="62">
        <v>9.9293634083772273E-2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0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62">
        <v>0</v>
      </c>
      <c r="CG12" s="62">
        <v>0</v>
      </c>
      <c r="CH12" s="62">
        <v>0</v>
      </c>
      <c r="CI12" s="62">
        <v>0</v>
      </c>
      <c r="CJ12" s="62">
        <v>0</v>
      </c>
      <c r="CK12" s="62">
        <v>4.3154960252303217E-5</v>
      </c>
      <c r="CL12" s="62">
        <v>0</v>
      </c>
      <c r="CM12" s="62">
        <v>0</v>
      </c>
      <c r="CN12" s="62">
        <v>0</v>
      </c>
      <c r="CO12" s="62">
        <v>0</v>
      </c>
      <c r="CP12" s="62">
        <v>0</v>
      </c>
      <c r="CQ12" s="62">
        <v>0</v>
      </c>
      <c r="CR12" s="62">
        <v>0</v>
      </c>
      <c r="CS12" s="62">
        <v>0</v>
      </c>
      <c r="CT12" s="62">
        <v>0</v>
      </c>
      <c r="CU12" s="62">
        <v>0</v>
      </c>
      <c r="CV12" s="62">
        <v>0</v>
      </c>
      <c r="CW12" s="62">
        <v>0</v>
      </c>
      <c r="CX12" s="62">
        <v>0</v>
      </c>
      <c r="CY12" s="62">
        <v>0</v>
      </c>
      <c r="CZ12" s="62">
        <v>0</v>
      </c>
      <c r="DA12" s="62">
        <v>1.6995092484910047E-4</v>
      </c>
      <c r="DB12" s="62">
        <v>2.1184108328377617E-3</v>
      </c>
      <c r="DC12" s="62">
        <v>6.4117816909799446E-5</v>
      </c>
      <c r="DD12" s="62">
        <v>5.3927886300059982E-5</v>
      </c>
      <c r="DE12" s="62">
        <v>1.461588349692471E-5</v>
      </c>
      <c r="DF12" s="62">
        <v>0</v>
      </c>
      <c r="DG12" s="62">
        <v>0</v>
      </c>
      <c r="DH12" s="62">
        <v>0</v>
      </c>
      <c r="DI12" s="62">
        <v>0</v>
      </c>
      <c r="DJ12" s="62">
        <v>0</v>
      </c>
      <c r="DK12" s="62">
        <v>9.576909675588002E-4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3.7241599101751517E-3</v>
      </c>
      <c r="DS12" s="62">
        <v>0</v>
      </c>
      <c r="DT12" s="62">
        <v>0</v>
      </c>
      <c r="DU12" s="62">
        <v>0</v>
      </c>
      <c r="DW12" s="44" t="s">
        <v>17</v>
      </c>
      <c r="DX12" s="57" t="s">
        <v>18</v>
      </c>
      <c r="DY12" s="63">
        <v>8.9666913091770648E-2</v>
      </c>
      <c r="DZ12" s="63">
        <v>5.5230428940261214E-2</v>
      </c>
      <c r="EA12" s="63">
        <v>0.82937815307704899</v>
      </c>
      <c r="EB12" s="63">
        <v>6.4397053230671061E-2</v>
      </c>
      <c r="EC12" s="63">
        <v>2.4396899722401257E-3</v>
      </c>
      <c r="ED12" s="63">
        <v>0.12818559938043442</v>
      </c>
      <c r="EE12" s="63">
        <v>2.5021729086456872E-2</v>
      </c>
      <c r="EF12" s="63">
        <v>9.9401652106756392E-3</v>
      </c>
      <c r="EG12" s="63">
        <v>1.2911788091274108</v>
      </c>
      <c r="EH12" s="63">
        <v>9.6474674764234489E-4</v>
      </c>
      <c r="EI12" s="63">
        <v>1.4040523145115731E-3</v>
      </c>
      <c r="EJ12" s="63">
        <v>8.6251195030819037E-4</v>
      </c>
      <c r="EK12" s="63">
        <v>4.346893787465184E-4</v>
      </c>
      <c r="EL12" s="63">
        <v>1.6675304967601059E-3</v>
      </c>
      <c r="EM12" s="63">
        <v>3.2095000088031001E-4</v>
      </c>
      <c r="EN12" s="63">
        <v>-2.9303532569229968E-6</v>
      </c>
      <c r="EO12" s="63">
        <v>3.9101342100922228E-4</v>
      </c>
      <c r="EP12" s="63">
        <v>5.9748487904844371E-3</v>
      </c>
      <c r="EQ12" s="63">
        <v>7.5098623277111524E-4</v>
      </c>
      <c r="ER12" s="63">
        <v>1.8908562555594062E-4</v>
      </c>
      <c r="ES12" s="63">
        <v>9.2020308667784749E-4</v>
      </c>
      <c r="ET12" s="63">
        <v>1.8108257334156633E-4</v>
      </c>
      <c r="EU12" s="63">
        <v>4.7123116110725814E-4</v>
      </c>
      <c r="EV12" s="63">
        <v>8.3692660263460269E-4</v>
      </c>
      <c r="EW12" s="63">
        <v>1.7238959398665956E-4</v>
      </c>
      <c r="EX12" s="63">
        <v>1.8963490538848934E-3</v>
      </c>
      <c r="EY12" s="63">
        <v>1.343324296087874E-3</v>
      </c>
      <c r="EZ12" s="63">
        <v>2.7037183165199981E-3</v>
      </c>
      <c r="FA12" s="63">
        <v>1.2992953543597278E-3</v>
      </c>
      <c r="FB12" s="63">
        <v>1.7542401777760502E-3</v>
      </c>
      <c r="FC12" s="63">
        <v>2.3312135622415167E-3</v>
      </c>
      <c r="FD12" s="63">
        <v>2.5775536729989294E-3</v>
      </c>
      <c r="FE12" s="63">
        <v>2.2886217555212669E-3</v>
      </c>
      <c r="FF12" s="63">
        <v>2.535329509275566E-3</v>
      </c>
      <c r="FG12" s="63">
        <v>1.8536593508692635E-3</v>
      </c>
      <c r="FH12" s="63">
        <v>3.6611152421404697E-4</v>
      </c>
      <c r="FI12" s="63">
        <v>5.0269679896467509E-4</v>
      </c>
      <c r="FJ12" s="63">
        <v>1.5843469422070942E-3</v>
      </c>
      <c r="FK12" s="63">
        <v>1.1456401224450477E-3</v>
      </c>
      <c r="FL12" s="63">
        <v>-7.3669367274602633E-5</v>
      </c>
      <c r="FM12" s="63">
        <v>2.5477086893078207E-4</v>
      </c>
      <c r="FN12" s="63">
        <v>2.4736914641695511E-4</v>
      </c>
      <c r="FO12" s="63">
        <v>1.3355613215292522E-4</v>
      </c>
      <c r="FP12" s="63">
        <v>2.9250011734577774E-4</v>
      </c>
      <c r="FQ12" s="63">
        <v>2.4975762692099231E-4</v>
      </c>
      <c r="FR12" s="63">
        <v>2.2658416174965262E-4</v>
      </c>
      <c r="FS12" s="63">
        <v>-5.2337412446330633E-5</v>
      </c>
      <c r="FT12" s="63">
        <v>1.769178377607854E-4</v>
      </c>
      <c r="FU12" s="63">
        <v>-5.5648111492246797E-5</v>
      </c>
      <c r="FV12" s="63">
        <v>-1.0638653013295248E-4</v>
      </c>
      <c r="FW12" s="63">
        <v>-1.0535757554980007E-4</v>
      </c>
      <c r="FX12" s="63">
        <v>-1.1801806069912137E-4</v>
      </c>
      <c r="FY12" s="63">
        <v>5.8799643843966833E-5</v>
      </c>
      <c r="FZ12" s="63">
        <v>1.1850819507987502E-5</v>
      </c>
      <c r="GA12" s="63">
        <v>1.9812410962257603E-4</v>
      </c>
      <c r="GB12" s="63">
        <v>8.5235091017082698E-5</v>
      </c>
      <c r="GC12" s="63">
        <v>2.0057936653689924E-4</v>
      </c>
      <c r="GD12" s="63">
        <v>1.2356948920339949E-4</v>
      </c>
      <c r="GE12" s="63">
        <v>3.0259920075701151E-4</v>
      </c>
      <c r="GF12" s="63">
        <v>5.5909040620734142E-5</v>
      </c>
      <c r="GG12" s="63">
        <v>2.033556893621809E-4</v>
      </c>
      <c r="GH12" s="63">
        <v>4.0763961556461545E-4</v>
      </c>
      <c r="GI12" s="63">
        <v>-3.4573477690691902E-6</v>
      </c>
      <c r="GJ12" s="63">
        <v>3.9633359336098298E-4</v>
      </c>
      <c r="GK12" s="63">
        <v>6.15124555893393E-3</v>
      </c>
      <c r="GL12" s="63">
        <v>1.7355088130701674E-3</v>
      </c>
      <c r="GM12" s="63">
        <v>6.5872700670877504E-3</v>
      </c>
      <c r="GN12" s="63">
        <v>9.9536598050665916E-3</v>
      </c>
      <c r="GO12" s="63">
        <v>4.5579335596443546E-4</v>
      </c>
      <c r="GP12" s="63">
        <v>3.0415634755177586E-4</v>
      </c>
      <c r="GQ12" s="63">
        <v>4.61371871239798E-5</v>
      </c>
      <c r="GR12" s="63">
        <v>1.0137374411815188E-3</v>
      </c>
      <c r="GS12" s="63">
        <v>-3.3966785023084244E-5</v>
      </c>
      <c r="GT12" s="63">
        <v>2.5381541516369664E-3</v>
      </c>
      <c r="GU12" s="63">
        <v>3.8026062596334363E-2</v>
      </c>
      <c r="GV12" s="63">
        <v>2.2419294497044405E-2</v>
      </c>
      <c r="GW12" s="63">
        <v>-4.4965282994482212E-5</v>
      </c>
      <c r="GX12" s="63">
        <v>1.4696726547351446E-3</v>
      </c>
      <c r="GY12" s="63">
        <v>1.8562127504739134E-3</v>
      </c>
      <c r="GZ12" s="63">
        <v>2.4253063823620868E-3</v>
      </c>
    </row>
    <row r="13" spans="1:208" ht="17.25" customHeight="1" x14ac:dyDescent="0.15">
      <c r="A13" s="42" t="s">
        <v>19</v>
      </c>
      <c r="B13" s="2" t="s">
        <v>20</v>
      </c>
      <c r="C13" s="2" t="s">
        <v>305</v>
      </c>
      <c r="D13" s="2" t="s">
        <v>303</v>
      </c>
      <c r="E13" s="133"/>
      <c r="F13" s="71">
        <v>2.912433303649542E-3</v>
      </c>
      <c r="G13" s="75">
        <f t="shared" si="8"/>
        <v>0</v>
      </c>
      <c r="H13" s="56">
        <f t="shared" si="0"/>
        <v>0</v>
      </c>
      <c r="I13" s="76">
        <f t="shared" si="1"/>
        <v>0</v>
      </c>
      <c r="J13" s="81">
        <v>0</v>
      </c>
      <c r="K13" s="114">
        <v>2.912433303649542E-3</v>
      </c>
      <c r="L13" s="58">
        <f t="shared" si="9"/>
        <v>0</v>
      </c>
      <c r="M13" s="85">
        <v>0</v>
      </c>
      <c r="N13" s="84">
        <f t="shared" si="2"/>
        <v>0</v>
      </c>
      <c r="O13" s="82">
        <f t="shared" si="3"/>
        <v>0</v>
      </c>
      <c r="P13" s="90"/>
      <c r="Q13" s="60">
        <v>7.4240311120235775E-4</v>
      </c>
      <c r="R13" s="59">
        <f t="shared" si="10"/>
        <v>0</v>
      </c>
      <c r="S13" s="110">
        <v>2.912433303649542E-3</v>
      </c>
      <c r="T13" s="61">
        <f t="shared" si="11"/>
        <v>0</v>
      </c>
      <c r="U13" s="61">
        <v>0</v>
      </c>
      <c r="V13" s="61">
        <f t="shared" si="12"/>
        <v>0</v>
      </c>
      <c r="W13" s="91">
        <f t="shared" si="13"/>
        <v>0</v>
      </c>
      <c r="X13" s="94">
        <f t="shared" si="4"/>
        <v>0</v>
      </c>
      <c r="Y13" s="2">
        <f t="shared" si="5"/>
        <v>0</v>
      </c>
      <c r="Z13" s="69">
        <f t="shared" si="6"/>
        <v>0</v>
      </c>
      <c r="AA13" s="132">
        <v>2.616931037446129E-3</v>
      </c>
      <c r="AB13" s="95">
        <f t="shared" si="14"/>
        <v>0</v>
      </c>
      <c r="AC13" s="68"/>
      <c r="AF13" s="57" t="s">
        <v>20</v>
      </c>
      <c r="AG13" s="2">
        <v>243.16903584672434</v>
      </c>
      <c r="AH13" s="2">
        <v>8.6588380716934488</v>
      </c>
      <c r="AI13" s="2">
        <v>131.32571075401731</v>
      </c>
      <c r="AJ13" s="2">
        <v>3.0305933250927066</v>
      </c>
      <c r="AK13" s="2">
        <v>26.98671199011125</v>
      </c>
      <c r="AL13" s="2">
        <v>0</v>
      </c>
      <c r="AM13" s="2">
        <v>11.545117428924598</v>
      </c>
      <c r="AN13" s="2">
        <v>-0.14431396786155748</v>
      </c>
      <c r="AO13" s="2">
        <v>181.40265760197775</v>
      </c>
      <c r="AP13" s="2">
        <v>424.57169344870209</v>
      </c>
      <c r="AR13" s="44" t="s">
        <v>19</v>
      </c>
      <c r="AS13" s="57" t="s">
        <v>20</v>
      </c>
      <c r="AT13" s="62">
        <v>2.8022625568596407E-3</v>
      </c>
      <c r="AU13" s="62">
        <v>0</v>
      </c>
      <c r="AV13" s="62">
        <v>0</v>
      </c>
      <c r="AW13" s="62">
        <v>0</v>
      </c>
      <c r="AX13" s="62">
        <v>0</v>
      </c>
      <c r="AY13" s="62">
        <v>7.2894135096718382E-2</v>
      </c>
      <c r="AZ13" s="62">
        <v>0.31876646723155072</v>
      </c>
      <c r="BA13" s="62">
        <v>2.5956265143018824E-4</v>
      </c>
      <c r="BB13" s="62">
        <v>7.6497641306817214E-3</v>
      </c>
      <c r="BC13" s="62">
        <v>4.9763927645418912E-3</v>
      </c>
      <c r="BD13" s="62">
        <v>4.9016975648335202E-4</v>
      </c>
      <c r="BE13" s="62">
        <v>0</v>
      </c>
      <c r="BF13" s="62">
        <v>9.4035852176463093E-4</v>
      </c>
      <c r="BG13" s="62">
        <v>1.767610391205552E-2</v>
      </c>
      <c r="BH13" s="62">
        <v>0</v>
      </c>
      <c r="BI13" s="62">
        <v>0</v>
      </c>
      <c r="BJ13" s="62">
        <v>2.4370122139771092E-3</v>
      </c>
      <c r="BK13" s="62">
        <v>1.2877334227659365E-4</v>
      </c>
      <c r="BL13" s="62">
        <v>0</v>
      </c>
      <c r="BM13" s="62">
        <v>1.2160147186320801E-3</v>
      </c>
      <c r="BN13" s="62">
        <v>0</v>
      </c>
      <c r="BO13" s="60">
        <v>0</v>
      </c>
      <c r="BP13" s="62">
        <v>0</v>
      </c>
      <c r="BQ13" s="62">
        <v>0</v>
      </c>
      <c r="BR13" s="62">
        <v>2.0771779277183561E-3</v>
      </c>
      <c r="BS13" s="62">
        <v>4.9993413730763693E-3</v>
      </c>
      <c r="BT13" s="62">
        <v>2.2454961671017861E-4</v>
      </c>
      <c r="BU13" s="62">
        <v>0</v>
      </c>
      <c r="BV13" s="62">
        <v>2.5646473616744176E-3</v>
      </c>
      <c r="BW13" s="62">
        <v>9.753287658212748E-4</v>
      </c>
      <c r="BX13" s="62">
        <v>7.0835464671519855E-4</v>
      </c>
      <c r="BY13" s="62">
        <v>0</v>
      </c>
      <c r="BZ13" s="62">
        <v>1.530831703374003E-3</v>
      </c>
      <c r="CA13" s="62">
        <v>3.4799112514848594E-4</v>
      </c>
      <c r="CB13" s="62">
        <v>2.7103597483018396E-3</v>
      </c>
      <c r="CC13" s="62">
        <v>0</v>
      </c>
      <c r="CD13" s="62">
        <v>1.7883249856176801E-3</v>
      </c>
      <c r="CE13" s="62">
        <v>2.150215629868149E-3</v>
      </c>
      <c r="CF13" s="62">
        <v>2.5228272383493182E-3</v>
      </c>
      <c r="CG13" s="62">
        <v>4.0941707770317506E-5</v>
      </c>
      <c r="CH13" s="62">
        <v>3.2035632005603248E-5</v>
      </c>
      <c r="CI13" s="62">
        <v>0</v>
      </c>
      <c r="CJ13" s="62">
        <v>3.0383456871595237E-5</v>
      </c>
      <c r="CK13" s="62">
        <v>3.244062529311069E-4</v>
      </c>
      <c r="CL13" s="62">
        <v>8.2502113265002128E-6</v>
      </c>
      <c r="CM13" s="62">
        <v>0</v>
      </c>
      <c r="CN13" s="62">
        <v>0</v>
      </c>
      <c r="CO13" s="62">
        <v>0</v>
      </c>
      <c r="CP13" s="62">
        <v>3.4014962799308384E-4</v>
      </c>
      <c r="CQ13" s="62">
        <v>6.5444346368533904E-5</v>
      </c>
      <c r="CR13" s="62">
        <v>1.2476139383429195E-5</v>
      </c>
      <c r="CS13" s="62">
        <v>0</v>
      </c>
      <c r="CT13" s="62">
        <v>7.7744190882112266E-4</v>
      </c>
      <c r="CU13" s="62">
        <v>0</v>
      </c>
      <c r="CV13" s="62">
        <v>0</v>
      </c>
      <c r="CW13" s="62">
        <v>3.6157856977497827E-4</v>
      </c>
      <c r="CX13" s="62">
        <v>0</v>
      </c>
      <c r="CY13" s="62">
        <v>2.583588088547631E-4</v>
      </c>
      <c r="CZ13" s="62">
        <v>6.9996438794055045E-5</v>
      </c>
      <c r="DA13" s="62">
        <v>1.1720753437868996E-5</v>
      </c>
      <c r="DB13" s="62">
        <v>1.6636734289301794E-4</v>
      </c>
      <c r="DC13" s="62">
        <v>2.2737164304167347E-3</v>
      </c>
      <c r="DD13" s="62">
        <v>1.2043894607013399E-3</v>
      </c>
      <c r="DE13" s="62">
        <v>1.9585283885879112E-3</v>
      </c>
      <c r="DF13" s="62">
        <v>7.9021524983980537E-5</v>
      </c>
      <c r="DG13" s="62">
        <v>0</v>
      </c>
      <c r="DH13" s="62">
        <v>1.6929027359812904E-4</v>
      </c>
      <c r="DI13" s="62">
        <v>1.1967595646725669E-5</v>
      </c>
      <c r="DJ13" s="62">
        <v>3.2095420526828542E-4</v>
      </c>
      <c r="DK13" s="62">
        <v>2.2155537309196125E-3</v>
      </c>
      <c r="DL13" s="62">
        <v>0</v>
      </c>
      <c r="DM13" s="62">
        <v>7.3101040260598884E-4</v>
      </c>
      <c r="DN13" s="62">
        <v>2.790541955100445E-4</v>
      </c>
      <c r="DO13" s="62">
        <v>4.6398450859450746E-4</v>
      </c>
      <c r="DP13" s="62">
        <v>1.8143820651657639E-2</v>
      </c>
      <c r="DQ13" s="62">
        <v>3.5152998787239706E-4</v>
      </c>
      <c r="DR13" s="62">
        <v>5.3360622666346284E-3</v>
      </c>
      <c r="DS13" s="62">
        <v>0</v>
      </c>
      <c r="DT13" s="62">
        <v>0</v>
      </c>
      <c r="DU13" s="62">
        <v>0</v>
      </c>
      <c r="DW13" s="44" t="s">
        <v>19</v>
      </c>
      <c r="DX13" s="57" t="s">
        <v>20</v>
      </c>
      <c r="DY13" s="63">
        <v>2.091957143021583E-2</v>
      </c>
      <c r="DZ13" s="63">
        <v>8.1006751891938168E-3</v>
      </c>
      <c r="EA13" s="63">
        <v>1.0355939023265074E-2</v>
      </c>
      <c r="EB13" s="63">
        <v>9.5550827855895321E-3</v>
      </c>
      <c r="EC13" s="63">
        <v>9.1270367801499098E-3</v>
      </c>
      <c r="ED13" s="63">
        <v>9.1045478683381351E-3</v>
      </c>
      <c r="EE13" s="63">
        <v>7.1094276923591004E-3</v>
      </c>
      <c r="EF13" s="63">
        <v>5.2898759515744983E-3</v>
      </c>
      <c r="EG13" s="63">
        <v>9.4070672405961921E-3</v>
      </c>
      <c r="EH13" s="63">
        <v>1.0930666190174494</v>
      </c>
      <c r="EI13" s="63">
        <v>0.59009317433563446</v>
      </c>
      <c r="EJ13" s="63">
        <v>8.7688328362681041E-3</v>
      </c>
      <c r="EK13" s="63">
        <v>2.5724058234395795E-2</v>
      </c>
      <c r="EL13" s="63">
        <v>2.487782581946639E-2</v>
      </c>
      <c r="EM13" s="63">
        <v>9.3358133977136711E-3</v>
      </c>
      <c r="EN13" s="63">
        <v>5.7030330860638224E-3</v>
      </c>
      <c r="EO13" s="63">
        <v>6.9231429675675653E-3</v>
      </c>
      <c r="EP13" s="63">
        <v>6.4678632909619907E-2</v>
      </c>
      <c r="EQ13" s="63">
        <v>7.476991024976766E-3</v>
      </c>
      <c r="ER13" s="63">
        <v>6.0524514430662403E-3</v>
      </c>
      <c r="ES13" s="63">
        <v>1.2092695242986675E-2</v>
      </c>
      <c r="ET13" s="63">
        <v>6.043708486739457E-3</v>
      </c>
      <c r="EU13" s="63">
        <v>9.839071829938836E-3</v>
      </c>
      <c r="EV13" s="63">
        <v>1.2653779631272373E-2</v>
      </c>
      <c r="EW13" s="63">
        <v>7.8366371497321785E-3</v>
      </c>
      <c r="EX13" s="63">
        <v>1.6353375276142959E-2</v>
      </c>
      <c r="EY13" s="63">
        <v>1.3675619317611163E-2</v>
      </c>
      <c r="EZ13" s="63">
        <v>1.9263062896524474E-2</v>
      </c>
      <c r="FA13" s="63">
        <v>1.3127831999304656E-2</v>
      </c>
      <c r="FB13" s="63">
        <v>2.6100956821772187E-2</v>
      </c>
      <c r="FC13" s="63">
        <v>1.8836813400842874E-2</v>
      </c>
      <c r="FD13" s="63">
        <v>2.1129097734999186E-2</v>
      </c>
      <c r="FE13" s="63">
        <v>2.2791505973269548E-2</v>
      </c>
      <c r="FF13" s="63">
        <v>2.0014787549328061E-2</v>
      </c>
      <c r="FG13" s="63">
        <v>2.4696822717911113E-2</v>
      </c>
      <c r="FH13" s="63">
        <v>8.7140553515523047E-3</v>
      </c>
      <c r="FI13" s="63">
        <v>1.3749462747437814E-2</v>
      </c>
      <c r="FJ13" s="63">
        <v>1.3558919397771695E-2</v>
      </c>
      <c r="FK13" s="63">
        <v>1.6695599131440166E-2</v>
      </c>
      <c r="FL13" s="63">
        <v>3.627658304501377E-3</v>
      </c>
      <c r="FM13" s="63">
        <v>1.2254212836865831E-2</v>
      </c>
      <c r="FN13" s="63">
        <v>1.2957683283673631E-2</v>
      </c>
      <c r="FO13" s="63">
        <v>1.4091906962612191E-2</v>
      </c>
      <c r="FP13" s="63">
        <v>6.7603729763030234E-3</v>
      </c>
      <c r="FQ13" s="63">
        <v>7.0309489492172443E-3</v>
      </c>
      <c r="FR13" s="63">
        <v>4.3157859951022818E-3</v>
      </c>
      <c r="FS13" s="63">
        <v>5.1983202382345469E-3</v>
      </c>
      <c r="FT13" s="63">
        <v>7.8484185498853207E-3</v>
      </c>
      <c r="FU13" s="63">
        <v>5.5569328323621676E-3</v>
      </c>
      <c r="FV13" s="63">
        <v>2.3863255956339158E-3</v>
      </c>
      <c r="FW13" s="63">
        <v>3.0835191204201273E-3</v>
      </c>
      <c r="FX13" s="63">
        <v>1.0498733479926278E-3</v>
      </c>
      <c r="FY13" s="63">
        <v>6.4085840658432477E-3</v>
      </c>
      <c r="FZ13" s="63">
        <v>5.8049644279039529E-3</v>
      </c>
      <c r="GA13" s="63">
        <v>1.1517275729896578E-2</v>
      </c>
      <c r="GB13" s="63">
        <v>4.100816553413893E-3</v>
      </c>
      <c r="GC13" s="63">
        <v>7.8649226871841307E-3</v>
      </c>
      <c r="GD13" s="63">
        <v>4.0263485156901624E-3</v>
      </c>
      <c r="GE13" s="63">
        <v>8.560881714982425E-3</v>
      </c>
      <c r="GF13" s="63">
        <v>7.1493273705219703E-3</v>
      </c>
      <c r="GG13" s="63">
        <v>6.0347240973334555E-3</v>
      </c>
      <c r="GH13" s="63">
        <v>1.0882951344034084E-2</v>
      </c>
      <c r="GI13" s="63">
        <v>5.9216443384331567E-3</v>
      </c>
      <c r="GJ13" s="63">
        <v>1.9802806339623735E-3</v>
      </c>
      <c r="GK13" s="63">
        <v>6.1448853396564801E-3</v>
      </c>
      <c r="GL13" s="63">
        <v>7.0296731507754019E-3</v>
      </c>
      <c r="GM13" s="63">
        <v>1.0462011475111126E-2</v>
      </c>
      <c r="GN13" s="63">
        <v>9.4707808493740466E-3</v>
      </c>
      <c r="GO13" s="63">
        <v>2.5301184639480282E-2</v>
      </c>
      <c r="GP13" s="63">
        <v>1.2083896794674127E-2</v>
      </c>
      <c r="GQ13" s="63">
        <v>6.3663917013485598E-3</v>
      </c>
      <c r="GR13" s="63">
        <v>1.5798441857044727E-2</v>
      </c>
      <c r="GS13" s="63">
        <v>6.0601529681752362E-3</v>
      </c>
      <c r="GT13" s="63">
        <v>1.2456109385962033E-2</v>
      </c>
      <c r="GU13" s="63">
        <v>6.6375166442892725E-3</v>
      </c>
      <c r="GV13" s="63">
        <v>1.4633427956948544E-2</v>
      </c>
      <c r="GW13" s="63">
        <v>6.7559146533266922E-3</v>
      </c>
      <c r="GX13" s="63">
        <v>8.2206754403841825E-3</v>
      </c>
      <c r="GY13" s="63">
        <v>6.4846402342394555E-2</v>
      </c>
      <c r="GZ13" s="63">
        <v>1.1023941640763379E-2</v>
      </c>
    </row>
    <row r="14" spans="1:208" ht="17.25" customHeight="1" x14ac:dyDescent="0.15">
      <c r="A14" s="42" t="s">
        <v>21</v>
      </c>
      <c r="B14" s="2" t="s">
        <v>22</v>
      </c>
      <c r="C14" s="2" t="s">
        <v>305</v>
      </c>
      <c r="D14" s="2" t="s">
        <v>303</v>
      </c>
      <c r="E14" s="133"/>
      <c r="F14" s="71">
        <v>7.3910729039425416E-2</v>
      </c>
      <c r="G14" s="75">
        <f t="shared" si="8"/>
        <v>0</v>
      </c>
      <c r="H14" s="56">
        <f t="shared" si="0"/>
        <v>0</v>
      </c>
      <c r="I14" s="76">
        <f t="shared" si="1"/>
        <v>0</v>
      </c>
      <c r="J14" s="81">
        <v>0</v>
      </c>
      <c r="K14" s="114">
        <v>7.3910729039425416E-2</v>
      </c>
      <c r="L14" s="58">
        <f t="shared" si="9"/>
        <v>0</v>
      </c>
      <c r="M14" s="85">
        <v>0</v>
      </c>
      <c r="N14" s="84">
        <f t="shared" si="2"/>
        <v>0</v>
      </c>
      <c r="O14" s="82">
        <f t="shared" si="3"/>
        <v>0</v>
      </c>
      <c r="P14" s="90"/>
      <c r="Q14" s="60">
        <v>1.5076965916948078E-2</v>
      </c>
      <c r="R14" s="59">
        <f t="shared" si="10"/>
        <v>0</v>
      </c>
      <c r="S14" s="110">
        <v>7.3910729039425416E-2</v>
      </c>
      <c r="T14" s="61">
        <f t="shared" si="11"/>
        <v>0</v>
      </c>
      <c r="U14" s="61">
        <v>0</v>
      </c>
      <c r="V14" s="61">
        <f t="shared" si="12"/>
        <v>0</v>
      </c>
      <c r="W14" s="91">
        <f t="shared" si="13"/>
        <v>0</v>
      </c>
      <c r="X14" s="94">
        <f t="shared" si="4"/>
        <v>0</v>
      </c>
      <c r="Y14" s="2">
        <f t="shared" si="5"/>
        <v>0</v>
      </c>
      <c r="Z14" s="69">
        <f t="shared" si="6"/>
        <v>0</v>
      </c>
      <c r="AA14" s="132">
        <v>2.616931037446129E-3</v>
      </c>
      <c r="AB14" s="95">
        <f t="shared" si="14"/>
        <v>0</v>
      </c>
      <c r="AC14" s="68"/>
      <c r="AF14" s="57" t="s">
        <v>22</v>
      </c>
      <c r="AG14" s="2">
        <v>5034.9700247218789</v>
      </c>
      <c r="AH14" s="2">
        <v>117.61588380716934</v>
      </c>
      <c r="AI14" s="2">
        <v>1914.7577255871445</v>
      </c>
      <c r="AJ14" s="2">
        <v>267.55809641532755</v>
      </c>
      <c r="AK14" s="2">
        <v>228.44901112484547</v>
      </c>
      <c r="AL14" s="2">
        <v>0</v>
      </c>
      <c r="AM14" s="2">
        <v>209.97682323856611</v>
      </c>
      <c r="AN14" s="2">
        <v>-0.86588380716934488</v>
      </c>
      <c r="AO14" s="2">
        <v>2737.491656365884</v>
      </c>
      <c r="AP14" s="2">
        <v>7772.4616810877624</v>
      </c>
      <c r="AR14" s="44" t="s">
        <v>21</v>
      </c>
      <c r="AS14" s="57" t="s">
        <v>22</v>
      </c>
      <c r="AT14" s="62">
        <v>4.041724841624482E-4</v>
      </c>
      <c r="AU14" s="62">
        <v>1.1424707162199824E-3</v>
      </c>
      <c r="AV14" s="62">
        <v>8.0390044814216256E-4</v>
      </c>
      <c r="AW14" s="62">
        <v>5.5244757483250524E-4</v>
      </c>
      <c r="AX14" s="62">
        <v>0</v>
      </c>
      <c r="AY14" s="62">
        <v>9.2563981075197942E-3</v>
      </c>
      <c r="AZ14" s="62">
        <v>1.3779003173923584E-2</v>
      </c>
      <c r="BA14" s="62">
        <v>1.1124113632722354E-3</v>
      </c>
      <c r="BB14" s="62">
        <v>2.1249344807449224E-3</v>
      </c>
      <c r="BC14" s="62">
        <v>1.500060976871479E-3</v>
      </c>
      <c r="BD14" s="62">
        <v>3.5012125463096573E-4</v>
      </c>
      <c r="BE14" s="62">
        <v>8.1295204283117085E-3</v>
      </c>
      <c r="BF14" s="62">
        <v>4.7017926088231546E-4</v>
      </c>
      <c r="BG14" s="62">
        <v>3.2733525763065782E-3</v>
      </c>
      <c r="BH14" s="62">
        <v>2.3204830529501177E-3</v>
      </c>
      <c r="BI14" s="62">
        <v>1.2032124445263135E-3</v>
      </c>
      <c r="BJ14" s="62">
        <v>3.3743246039683056E-3</v>
      </c>
      <c r="BK14" s="62">
        <v>9.9799340264360094E-4</v>
      </c>
      <c r="BL14" s="62">
        <v>1.1717840190826512E-3</v>
      </c>
      <c r="BM14" s="62">
        <v>6.8488185302266566E-4</v>
      </c>
      <c r="BN14" s="62">
        <v>2.0094739786515018E-3</v>
      </c>
      <c r="BO14" s="60">
        <v>7.9453040662108695E-4</v>
      </c>
      <c r="BP14" s="62">
        <v>2.871464070297574E-3</v>
      </c>
      <c r="BQ14" s="62">
        <v>7.2298082601813867E-4</v>
      </c>
      <c r="BR14" s="62">
        <v>8.7460123272351843E-4</v>
      </c>
      <c r="BS14" s="62">
        <v>1.8747530149036385E-3</v>
      </c>
      <c r="BT14" s="62">
        <v>1.6841221253263397E-3</v>
      </c>
      <c r="BU14" s="62">
        <v>1.1306764361685806E-3</v>
      </c>
      <c r="BV14" s="62">
        <v>3.6687497851749292E-3</v>
      </c>
      <c r="BW14" s="62">
        <v>1.6365256694040094E-3</v>
      </c>
      <c r="BX14" s="62">
        <v>4.0037436553467745E-4</v>
      </c>
      <c r="BY14" s="62">
        <v>0</v>
      </c>
      <c r="BZ14" s="62">
        <v>9.1849902202440175E-4</v>
      </c>
      <c r="CA14" s="62">
        <v>1.0961720442177307E-3</v>
      </c>
      <c r="CB14" s="62">
        <v>3.7267446539150295E-3</v>
      </c>
      <c r="CC14" s="62">
        <v>1.0711866743867012E-3</v>
      </c>
      <c r="CD14" s="62">
        <v>1.3478508512290892E-3</v>
      </c>
      <c r="CE14" s="62">
        <v>2.2593636313842989E-3</v>
      </c>
      <c r="CF14" s="62">
        <v>2.207473833555653E-3</v>
      </c>
      <c r="CG14" s="62">
        <v>1.2915247814818342E-3</v>
      </c>
      <c r="CH14" s="62">
        <v>1.4255856242493448E-3</v>
      </c>
      <c r="CI14" s="62">
        <v>2.2425731093201926E-4</v>
      </c>
      <c r="CJ14" s="62">
        <v>2.7648945753151665E-3</v>
      </c>
      <c r="CK14" s="62">
        <v>3.5997189258731546E-3</v>
      </c>
      <c r="CL14" s="62">
        <v>1.5180388840760389E-3</v>
      </c>
      <c r="CM14" s="62">
        <v>1.7810876121934652E-4</v>
      </c>
      <c r="CN14" s="62">
        <v>1.3262903654625064E-5</v>
      </c>
      <c r="CO14" s="62">
        <v>0</v>
      </c>
      <c r="CP14" s="62">
        <v>1.8424771516292041E-3</v>
      </c>
      <c r="CQ14" s="62">
        <v>1.5239183511530036E-3</v>
      </c>
      <c r="CR14" s="62">
        <v>2.8695120581887136E-4</v>
      </c>
      <c r="CS14" s="62">
        <v>0</v>
      </c>
      <c r="CT14" s="62">
        <v>1.7029679907510304E-3</v>
      </c>
      <c r="CU14" s="62">
        <v>5.6421237461879836E-4</v>
      </c>
      <c r="CV14" s="62">
        <v>1.0566212431576169E-3</v>
      </c>
      <c r="CW14" s="62">
        <v>1.8802085628298868E-3</v>
      </c>
      <c r="CX14" s="62">
        <v>9.7560147952085248E-4</v>
      </c>
      <c r="CY14" s="62">
        <v>5.6838937948047892E-4</v>
      </c>
      <c r="CZ14" s="62">
        <v>2.8321636004363807E-3</v>
      </c>
      <c r="DA14" s="62">
        <v>1.7581130156803495E-4</v>
      </c>
      <c r="DB14" s="62">
        <v>5.2128434106478959E-4</v>
      </c>
      <c r="DC14" s="62">
        <v>2.451273461859256E-3</v>
      </c>
      <c r="DD14" s="62">
        <v>4.7276780323052591E-3</v>
      </c>
      <c r="DE14" s="62">
        <v>2.7331702139249204E-3</v>
      </c>
      <c r="DF14" s="62">
        <v>2.0308531920882996E-2</v>
      </c>
      <c r="DG14" s="62">
        <v>1.9760434626510677E-4</v>
      </c>
      <c r="DH14" s="62">
        <v>2.0032682375778609E-3</v>
      </c>
      <c r="DI14" s="62">
        <v>1.2326623516127442E-3</v>
      </c>
      <c r="DJ14" s="62">
        <v>2.3437121035870139E-3</v>
      </c>
      <c r="DK14" s="62">
        <v>3.9022333454261553E-3</v>
      </c>
      <c r="DL14" s="62">
        <v>6.487202250700238E-4</v>
      </c>
      <c r="DM14" s="62">
        <v>8.3471187832451291E-3</v>
      </c>
      <c r="DN14" s="62">
        <v>4.4141300017043403E-3</v>
      </c>
      <c r="DO14" s="62">
        <v>4.2686574790694693E-3</v>
      </c>
      <c r="DP14" s="62">
        <v>1.8998765080269779E-3</v>
      </c>
      <c r="DQ14" s="62">
        <v>9.5415282422507783E-4</v>
      </c>
      <c r="DR14" s="62">
        <v>2.3888545396369143E-3</v>
      </c>
      <c r="DS14" s="62">
        <v>0</v>
      </c>
      <c r="DT14" s="62">
        <v>0</v>
      </c>
      <c r="DU14" s="62">
        <v>0</v>
      </c>
      <c r="DW14" s="44" t="s">
        <v>21</v>
      </c>
      <c r="DX14" s="57" t="s">
        <v>22</v>
      </c>
      <c r="DY14" s="63">
        <v>2.3178367913656277E-2</v>
      </c>
      <c r="DZ14" s="63">
        <v>1.0442807570202132E-2</v>
      </c>
      <c r="EA14" s="63">
        <v>1.2838109447815065E-2</v>
      </c>
      <c r="EB14" s="63">
        <v>6.5255332049876501E-3</v>
      </c>
      <c r="EC14" s="63">
        <v>3.4806345606491042E-3</v>
      </c>
      <c r="ED14" s="63">
        <v>1.1535948524232054E-2</v>
      </c>
      <c r="EE14" s="63">
        <v>7.9841006764404584E-3</v>
      </c>
      <c r="EF14" s="63">
        <v>5.8408482487772237E-3</v>
      </c>
      <c r="EG14" s="63">
        <v>1.1796677689878389E-2</v>
      </c>
      <c r="EH14" s="63">
        <v>1.4511263853905269E-2</v>
      </c>
      <c r="EI14" s="63">
        <v>1.0347613003517426</v>
      </c>
      <c r="EJ14" s="63">
        <v>7.4820136720008682E-3</v>
      </c>
      <c r="EK14" s="63">
        <v>1.2022097043874708E-2</v>
      </c>
      <c r="EL14" s="63">
        <v>1.227703729205676E-2</v>
      </c>
      <c r="EM14" s="63">
        <v>6.0728968649121093E-3</v>
      </c>
      <c r="EN14" s="63">
        <v>8.8397835957072304E-3</v>
      </c>
      <c r="EO14" s="63">
        <v>5.4662181287404282E-3</v>
      </c>
      <c r="EP14" s="63">
        <v>1.6984038718323734E-2</v>
      </c>
      <c r="EQ14" s="63">
        <v>8.2778737158318936E-3</v>
      </c>
      <c r="ER14" s="63">
        <v>7.6611027854342649E-3</v>
      </c>
      <c r="ES14" s="63">
        <v>1.0420909865173918E-2</v>
      </c>
      <c r="ET14" s="63">
        <v>7.1320147531531829E-3</v>
      </c>
      <c r="EU14" s="63">
        <v>1.2138634723193651E-2</v>
      </c>
      <c r="EV14" s="63">
        <v>1.1028391237295361E-2</v>
      </c>
      <c r="EW14" s="63">
        <v>1.0279673774618463E-2</v>
      </c>
      <c r="EX14" s="63">
        <v>1.7404541714888276E-2</v>
      </c>
      <c r="EY14" s="63">
        <v>1.6653949971792207E-2</v>
      </c>
      <c r="EZ14" s="63">
        <v>1.8443885405790048E-2</v>
      </c>
      <c r="FA14" s="63">
        <v>9.729382680163455E-3</v>
      </c>
      <c r="FB14" s="63">
        <v>1.6474806892979539E-2</v>
      </c>
      <c r="FC14" s="63">
        <v>1.8374003612324018E-2</v>
      </c>
      <c r="FD14" s="63">
        <v>2.0543024939522297E-2</v>
      </c>
      <c r="FE14" s="63">
        <v>1.9539975730128039E-2</v>
      </c>
      <c r="FF14" s="63">
        <v>1.7999419840338066E-2</v>
      </c>
      <c r="FG14" s="63">
        <v>2.2163495231223566E-2</v>
      </c>
      <c r="FH14" s="63">
        <v>1.000616921870739E-2</v>
      </c>
      <c r="FI14" s="63">
        <v>1.1415642534369167E-2</v>
      </c>
      <c r="FJ14" s="63">
        <v>1.2857121848459918E-2</v>
      </c>
      <c r="FK14" s="63">
        <v>1.4131172551678424E-2</v>
      </c>
      <c r="FL14" s="63">
        <v>4.9651470134459445E-3</v>
      </c>
      <c r="FM14" s="63">
        <v>9.5321362324513464E-3</v>
      </c>
      <c r="FN14" s="63">
        <v>1.1274718936999797E-2</v>
      </c>
      <c r="FO14" s="63">
        <v>1.1026238786774544E-2</v>
      </c>
      <c r="FP14" s="63">
        <v>8.6668917007027488E-3</v>
      </c>
      <c r="FQ14" s="63">
        <v>8.9169359782362533E-3</v>
      </c>
      <c r="FR14" s="63">
        <v>4.8672077036667509E-3</v>
      </c>
      <c r="FS14" s="63">
        <v>7.1382208328178414E-3</v>
      </c>
      <c r="FT14" s="63">
        <v>9.9170258057138614E-3</v>
      </c>
      <c r="FU14" s="63">
        <v>6.76702198282379E-3</v>
      </c>
      <c r="FV14" s="63">
        <v>2.7237999028644952E-3</v>
      </c>
      <c r="FW14" s="63">
        <v>3.0089451410004824E-3</v>
      </c>
      <c r="FX14" s="63">
        <v>1.0057463434462988E-3</v>
      </c>
      <c r="FY14" s="63">
        <v>7.0916735365369465E-3</v>
      </c>
      <c r="FZ14" s="63">
        <v>7.3740972130818981E-3</v>
      </c>
      <c r="GA14" s="63">
        <v>1.420896924758489E-2</v>
      </c>
      <c r="GB14" s="63">
        <v>3.825514256637302E-3</v>
      </c>
      <c r="GC14" s="63">
        <v>7.131315958116757E-3</v>
      </c>
      <c r="GD14" s="63">
        <v>4.4316183465785228E-3</v>
      </c>
      <c r="GE14" s="63">
        <v>8.478410593754775E-3</v>
      </c>
      <c r="GF14" s="63">
        <v>7.9137531560906013E-3</v>
      </c>
      <c r="GG14" s="63">
        <v>7.0744390094860691E-3</v>
      </c>
      <c r="GH14" s="63">
        <v>8.1717922093270372E-3</v>
      </c>
      <c r="GI14" s="63">
        <v>7.873843398526259E-3</v>
      </c>
      <c r="GJ14" s="63">
        <v>1.9841510253639605E-3</v>
      </c>
      <c r="GK14" s="63">
        <v>5.7692410843821059E-3</v>
      </c>
      <c r="GL14" s="63">
        <v>5.7626124331639009E-3</v>
      </c>
      <c r="GM14" s="63">
        <v>1.1517234979095394E-2</v>
      </c>
      <c r="GN14" s="63">
        <v>7.8561770994504121E-3</v>
      </c>
      <c r="GO14" s="63">
        <v>4.0124627714934254E-2</v>
      </c>
      <c r="GP14" s="63">
        <v>1.1444251655614187E-2</v>
      </c>
      <c r="GQ14" s="63">
        <v>7.8342962987998799E-3</v>
      </c>
      <c r="GR14" s="63">
        <v>1.6138421512217949E-2</v>
      </c>
      <c r="GS14" s="63">
        <v>7.286361233774641E-3</v>
      </c>
      <c r="GT14" s="63">
        <v>1.1367780614934091E-2</v>
      </c>
      <c r="GU14" s="63">
        <v>8.1533566753472266E-3</v>
      </c>
      <c r="GV14" s="63">
        <v>2.0008277971982034E-2</v>
      </c>
      <c r="GW14" s="63">
        <v>9.1314821170295109E-3</v>
      </c>
      <c r="GX14" s="63">
        <v>1.0336861546544023E-2</v>
      </c>
      <c r="GY14" s="63">
        <v>2.2572079065039011E-2</v>
      </c>
      <c r="GZ14" s="63">
        <v>1.1285403205438475E-2</v>
      </c>
    </row>
    <row r="15" spans="1:208" ht="17.25" customHeight="1" x14ac:dyDescent="0.15">
      <c r="A15" s="42" t="s">
        <v>23</v>
      </c>
      <c r="B15" s="2" t="s">
        <v>24</v>
      </c>
      <c r="C15" s="2" t="s">
        <v>306</v>
      </c>
      <c r="D15" s="2" t="s">
        <v>303</v>
      </c>
      <c r="E15" s="133"/>
      <c r="F15" s="71">
        <v>0.22982794407078755</v>
      </c>
      <c r="G15" s="75">
        <f t="shared" si="8"/>
        <v>0</v>
      </c>
      <c r="H15" s="56">
        <f t="shared" si="0"/>
        <v>0</v>
      </c>
      <c r="I15" s="76">
        <f t="shared" si="1"/>
        <v>0</v>
      </c>
      <c r="J15" s="81">
        <v>0</v>
      </c>
      <c r="K15" s="114">
        <v>0.22982794407078755</v>
      </c>
      <c r="L15" s="58">
        <f t="shared" si="9"/>
        <v>0</v>
      </c>
      <c r="M15" s="85">
        <v>0</v>
      </c>
      <c r="N15" s="84">
        <f t="shared" si="2"/>
        <v>0</v>
      </c>
      <c r="O15" s="82">
        <f t="shared" si="3"/>
        <v>0</v>
      </c>
      <c r="P15" s="90"/>
      <c r="Q15" s="60">
        <v>1.7557149228688947E-4</v>
      </c>
      <c r="R15" s="59">
        <f t="shared" si="10"/>
        <v>0</v>
      </c>
      <c r="S15" s="110">
        <v>0.22982794407078755</v>
      </c>
      <c r="T15" s="61">
        <f t="shared" si="11"/>
        <v>0</v>
      </c>
      <c r="U15" s="61">
        <v>0</v>
      </c>
      <c r="V15" s="61">
        <f t="shared" si="12"/>
        <v>0</v>
      </c>
      <c r="W15" s="91">
        <f t="shared" si="13"/>
        <v>0</v>
      </c>
      <c r="X15" s="94">
        <f t="shared" si="4"/>
        <v>0</v>
      </c>
      <c r="Y15" s="2">
        <f t="shared" si="5"/>
        <v>0</v>
      </c>
      <c r="Z15" s="69">
        <f t="shared" si="6"/>
        <v>0</v>
      </c>
      <c r="AA15" s="132">
        <v>1.9612973514050218E-4</v>
      </c>
      <c r="AB15" s="95">
        <f t="shared" si="14"/>
        <v>0</v>
      </c>
      <c r="AC15" s="68"/>
      <c r="AF15" s="57" t="s">
        <v>24</v>
      </c>
      <c r="AG15" s="2">
        <v>1537.1717171717173</v>
      </c>
      <c r="AH15" s="2">
        <v>30.213675213675216</v>
      </c>
      <c r="AI15" s="2">
        <v>412.82051282051287</v>
      </c>
      <c r="AJ15" s="2">
        <v>253.21289821289824</v>
      </c>
      <c r="AK15" s="2">
        <v>87.105672105672099</v>
      </c>
      <c r="AL15" s="2">
        <v>0</v>
      </c>
      <c r="AM15" s="2">
        <v>61.814296814296817</v>
      </c>
      <c r="AN15" s="2">
        <v>-0.40792540792540793</v>
      </c>
      <c r="AO15" s="2">
        <v>844.75912975912979</v>
      </c>
      <c r="AP15" s="2">
        <v>2381.9308469308471</v>
      </c>
      <c r="AR15" s="44" t="s">
        <v>23</v>
      </c>
      <c r="AS15" s="57" t="s">
        <v>24</v>
      </c>
      <c r="AT15" s="62">
        <v>7.7601116959190057E-3</v>
      </c>
      <c r="AU15" s="62">
        <v>2.0772194840363323E-4</v>
      </c>
      <c r="AV15" s="62">
        <v>3.2156017925686503E-3</v>
      </c>
      <c r="AW15" s="62">
        <v>1.841491916108351E-4</v>
      </c>
      <c r="AX15" s="62">
        <v>7.0924024345551638E-3</v>
      </c>
      <c r="AY15" s="62">
        <v>0</v>
      </c>
      <c r="AZ15" s="62">
        <v>4.2678328414807559E-4</v>
      </c>
      <c r="BA15" s="62">
        <v>0.16108952552807831</v>
      </c>
      <c r="BB15" s="62">
        <v>0.12766606360315497</v>
      </c>
      <c r="BC15" s="62">
        <v>0.13464833054298753</v>
      </c>
      <c r="BD15" s="62">
        <v>0</v>
      </c>
      <c r="BE15" s="62">
        <v>0</v>
      </c>
      <c r="BF15" s="62">
        <v>5.8772407610289425E-4</v>
      </c>
      <c r="BG15" s="62">
        <v>7.856046183135788E-3</v>
      </c>
      <c r="BH15" s="62">
        <v>4.8067148953966727E-3</v>
      </c>
      <c r="BI15" s="62">
        <v>2.5066925927631528E-4</v>
      </c>
      <c r="BJ15" s="62">
        <v>4.4990994719577397E-3</v>
      </c>
      <c r="BK15" s="62">
        <v>1.0087245144999838E-3</v>
      </c>
      <c r="BL15" s="62">
        <v>1.464730023853314E-4</v>
      </c>
      <c r="BM15" s="62">
        <v>2.2363489078291128E-4</v>
      </c>
      <c r="BN15" s="62">
        <v>2.1530078342694655E-4</v>
      </c>
      <c r="BO15" s="60">
        <v>2.7808564231738037E-3</v>
      </c>
      <c r="BP15" s="62">
        <v>3.5893300878719675E-4</v>
      </c>
      <c r="BQ15" s="62">
        <v>1.606624057818086E-4</v>
      </c>
      <c r="BR15" s="62">
        <v>6.5595092454263882E-4</v>
      </c>
      <c r="BS15" s="62">
        <v>0</v>
      </c>
      <c r="BT15" s="62">
        <v>2.2454961671017861E-4</v>
      </c>
      <c r="BU15" s="62">
        <v>2.2613528723371612E-4</v>
      </c>
      <c r="BV15" s="62">
        <v>1.7387439740165544E-5</v>
      </c>
      <c r="BW15" s="62">
        <v>1.5199928817993896E-5</v>
      </c>
      <c r="BX15" s="62">
        <v>1.8478816870831267E-4</v>
      </c>
      <c r="BY15" s="62">
        <v>0</v>
      </c>
      <c r="BZ15" s="62">
        <v>3.061663406748006E-3</v>
      </c>
      <c r="CA15" s="62">
        <v>5.5678580023757766E-4</v>
      </c>
      <c r="CB15" s="62">
        <v>2.5663718866733042E-2</v>
      </c>
      <c r="CC15" s="62">
        <v>0</v>
      </c>
      <c r="CD15" s="62">
        <v>8.0342482112479047E-2</v>
      </c>
      <c r="CE15" s="62">
        <v>2.289925071808821E-2</v>
      </c>
      <c r="CF15" s="62">
        <v>1.1392141748171139E-2</v>
      </c>
      <c r="CG15" s="62">
        <v>1.8684306636999445E-3</v>
      </c>
      <c r="CH15" s="62">
        <v>3.5719729686247621E-3</v>
      </c>
      <c r="CI15" s="62">
        <v>1.472623008453593E-3</v>
      </c>
      <c r="CJ15" s="62">
        <v>0</v>
      </c>
      <c r="CK15" s="62">
        <v>7.2321760974549537E-4</v>
      </c>
      <c r="CL15" s="62">
        <v>7.0126796275251803E-5</v>
      </c>
      <c r="CM15" s="62">
        <v>0</v>
      </c>
      <c r="CN15" s="62">
        <v>0</v>
      </c>
      <c r="CO15" s="62">
        <v>2.7811414422484692E-6</v>
      </c>
      <c r="CP15" s="62">
        <v>0</v>
      </c>
      <c r="CQ15" s="62">
        <v>0</v>
      </c>
      <c r="CR15" s="62">
        <v>0</v>
      </c>
      <c r="CS15" s="62">
        <v>0</v>
      </c>
      <c r="CT15" s="62">
        <v>1.5326711916759272E-2</v>
      </c>
      <c r="CU15" s="62">
        <v>2.644745506025618E-5</v>
      </c>
      <c r="CV15" s="62">
        <v>1.2679454917891405E-4</v>
      </c>
      <c r="CW15" s="62">
        <v>0</v>
      </c>
      <c r="CX15" s="62">
        <v>0</v>
      </c>
      <c r="CY15" s="62">
        <v>1.0334352354190524E-4</v>
      </c>
      <c r="CZ15" s="62">
        <v>2.9613877951330979E-5</v>
      </c>
      <c r="DA15" s="62">
        <v>0</v>
      </c>
      <c r="DB15" s="62">
        <v>4.4364624771471446E-5</v>
      </c>
      <c r="DC15" s="62">
        <v>1.9728559049169067E-5</v>
      </c>
      <c r="DD15" s="62">
        <v>0</v>
      </c>
      <c r="DE15" s="62">
        <v>1.461588349692471E-5</v>
      </c>
      <c r="DF15" s="62">
        <v>1.0536203331197405E-4</v>
      </c>
      <c r="DG15" s="62">
        <v>6.5868115421702253E-5</v>
      </c>
      <c r="DH15" s="62">
        <v>2.8215045599688176E-5</v>
      </c>
      <c r="DI15" s="62">
        <v>1.0770836082053104E-4</v>
      </c>
      <c r="DJ15" s="62">
        <v>2.2392153855926888E-4</v>
      </c>
      <c r="DK15" s="62">
        <v>6.1463748664221504E-4</v>
      </c>
      <c r="DL15" s="62">
        <v>7.2454466696132529E-4</v>
      </c>
      <c r="DM15" s="62">
        <v>2.8900411265818165E-4</v>
      </c>
      <c r="DN15" s="62">
        <v>4.0589701165097387E-4</v>
      </c>
      <c r="DO15" s="62">
        <v>7.6557443918093737E-4</v>
      </c>
      <c r="DP15" s="62">
        <v>0</v>
      </c>
      <c r="DQ15" s="62">
        <v>7.0305997574479412E-4</v>
      </c>
      <c r="DR15" s="62">
        <v>4.3254815851887403E-3</v>
      </c>
      <c r="DS15" s="62">
        <v>0</v>
      </c>
      <c r="DT15" s="62">
        <v>0</v>
      </c>
      <c r="DU15" s="62">
        <v>0</v>
      </c>
      <c r="DW15" s="44" t="s">
        <v>23</v>
      </c>
      <c r="DX15" s="57" t="s">
        <v>24</v>
      </c>
      <c r="DY15" s="63">
        <v>5.1070098637496258E-2</v>
      </c>
      <c r="DZ15" s="63">
        <v>4.3365435187921922E-2</v>
      </c>
      <c r="EA15" s="63">
        <v>7.0599446129320426E-2</v>
      </c>
      <c r="EB15" s="63">
        <v>3.863089770566891E-2</v>
      </c>
      <c r="EC15" s="63">
        <v>3.3065577638163715E-2</v>
      </c>
      <c r="ED15" s="63">
        <v>4.1324579948467742E-2</v>
      </c>
      <c r="EE15" s="63">
        <v>5.4154581143949256E-2</v>
      </c>
      <c r="EF15" s="63">
        <v>3.6959710893558352E-2</v>
      </c>
      <c r="EG15" s="63">
        <v>6.4682264322077507E-2</v>
      </c>
      <c r="EH15" s="63">
        <v>1.9745395720551631E-2</v>
      </c>
      <c r="EI15" s="63">
        <v>3.3617412572068614E-2</v>
      </c>
      <c r="EJ15" s="63">
        <v>1.3877453242744837</v>
      </c>
      <c r="EK15" s="63">
        <v>0.36092002312693133</v>
      </c>
      <c r="EL15" s="63">
        <v>0.51326480803669483</v>
      </c>
      <c r="EM15" s="63">
        <v>0.12328791559693507</v>
      </c>
      <c r="EN15" s="63">
        <v>7.1949594050401897E-3</v>
      </c>
      <c r="EO15" s="63">
        <v>2.873399295720554E-2</v>
      </c>
      <c r="EP15" s="63">
        <v>7.7343961501862471E-2</v>
      </c>
      <c r="EQ15" s="63">
        <v>6.1880246381423011E-2</v>
      </c>
      <c r="ER15" s="63">
        <v>1.8342000767405633E-2</v>
      </c>
      <c r="ES15" s="63">
        <v>4.0958877170607852E-2</v>
      </c>
      <c r="ET15" s="63">
        <v>2.094496374710076E-2</v>
      </c>
      <c r="EU15" s="63">
        <v>3.2437050141940288E-2</v>
      </c>
      <c r="EV15" s="63">
        <v>3.2234805086889931E-2</v>
      </c>
      <c r="EW15" s="63">
        <v>2.415984559247478E-2</v>
      </c>
      <c r="EX15" s="63">
        <v>6.0795011185475804E-2</v>
      </c>
      <c r="EY15" s="63">
        <v>4.4497704540093219E-2</v>
      </c>
      <c r="EZ15" s="63">
        <v>5.8827339126874899E-2</v>
      </c>
      <c r="FA15" s="63">
        <v>4.0817785848572652E-2</v>
      </c>
      <c r="FB15" s="63">
        <v>5.1565983079322524E-2</v>
      </c>
      <c r="FC15" s="63">
        <v>5.7512258740711239E-2</v>
      </c>
      <c r="FD15" s="63">
        <v>6.3095741059953914E-2</v>
      </c>
      <c r="FE15" s="63">
        <v>4.8709326912100337E-2</v>
      </c>
      <c r="FF15" s="63">
        <v>5.9206891874856962E-2</v>
      </c>
      <c r="FG15" s="63">
        <v>6.9021839526789031E-2</v>
      </c>
      <c r="FH15" s="63">
        <v>3.4069346785158237E-2</v>
      </c>
      <c r="FI15" s="63">
        <v>4.2288533528894959E-2</v>
      </c>
      <c r="FJ15" s="63">
        <v>4.5460726204319991E-2</v>
      </c>
      <c r="FK15" s="63">
        <v>0.1077705426715013</v>
      </c>
      <c r="FL15" s="63">
        <v>1.0094837302735237E-2</v>
      </c>
      <c r="FM15" s="63">
        <v>0.23082535125124121</v>
      </c>
      <c r="FN15" s="63">
        <v>7.9325783968523383E-2</v>
      </c>
      <c r="FO15" s="63">
        <v>6.7936829631441889E-2</v>
      </c>
      <c r="FP15" s="63">
        <v>2.2082722432896166E-2</v>
      </c>
      <c r="FQ15" s="63">
        <v>2.6956146394512957E-2</v>
      </c>
      <c r="FR15" s="63">
        <v>1.8771196199025428E-2</v>
      </c>
      <c r="FS15" s="63">
        <v>1.3368035173776469E-2</v>
      </c>
      <c r="FT15" s="63">
        <v>2.386775516641626E-2</v>
      </c>
      <c r="FU15" s="63">
        <v>2.4391866900429181E-2</v>
      </c>
      <c r="FV15" s="63">
        <v>1.0848508711581436E-2</v>
      </c>
      <c r="FW15" s="63">
        <v>1.5315924749584695E-2</v>
      </c>
      <c r="FX15" s="63">
        <v>5.4118500189231054E-3</v>
      </c>
      <c r="FY15" s="63">
        <v>1.7602882598941303E-2</v>
      </c>
      <c r="FZ15" s="63">
        <v>1.8273992933841444E-2</v>
      </c>
      <c r="GA15" s="63">
        <v>3.3811745726911716E-2</v>
      </c>
      <c r="GB15" s="63">
        <v>1.8741798732546815E-2</v>
      </c>
      <c r="GC15" s="63">
        <v>7.6264304862421084E-2</v>
      </c>
      <c r="GD15" s="63">
        <v>1.7570625886276205E-2</v>
      </c>
      <c r="GE15" s="63">
        <v>5.9799033812465853E-2</v>
      </c>
      <c r="GF15" s="63">
        <v>2.9294723074797812E-2</v>
      </c>
      <c r="GG15" s="63">
        <v>2.377266044096597E-2</v>
      </c>
      <c r="GH15" s="63">
        <v>0.12868376863452677</v>
      </c>
      <c r="GI15" s="63">
        <v>1.4906596841071252E-2</v>
      </c>
      <c r="GJ15" s="63">
        <v>1.2424410432166773E-2</v>
      </c>
      <c r="GK15" s="63">
        <v>3.3667299016612688E-2</v>
      </c>
      <c r="GL15" s="63">
        <v>1.2642908885451639E-2</v>
      </c>
      <c r="GM15" s="63">
        <v>2.6049154194812817E-2</v>
      </c>
      <c r="GN15" s="63">
        <v>2.3052376335541361E-2</v>
      </c>
      <c r="GO15" s="63">
        <v>3.5665865461755132E-2</v>
      </c>
      <c r="GP15" s="63">
        <v>9.7342430140302957E-2</v>
      </c>
      <c r="GQ15" s="63">
        <v>1.5561200247697599E-2</v>
      </c>
      <c r="GR15" s="63">
        <v>4.5313213552139943E-2</v>
      </c>
      <c r="GS15" s="63">
        <v>1.8928000912708E-2</v>
      </c>
      <c r="GT15" s="63">
        <v>2.6106190938256665E-2</v>
      </c>
      <c r="GU15" s="63">
        <v>3.3150389545267958E-2</v>
      </c>
      <c r="GV15" s="63">
        <v>2.8608052471910853E-2</v>
      </c>
      <c r="GW15" s="63">
        <v>1.4143562748134825E-2</v>
      </c>
      <c r="GX15" s="63">
        <v>2.0114680046776055E-2</v>
      </c>
      <c r="GY15" s="63">
        <v>0.44397698765544136</v>
      </c>
      <c r="GZ15" s="63">
        <v>5.4489284022109549E-2</v>
      </c>
    </row>
    <row r="16" spans="1:208" ht="17.25" customHeight="1" x14ac:dyDescent="0.15">
      <c r="A16" s="42" t="s">
        <v>25</v>
      </c>
      <c r="B16" s="2" t="s">
        <v>26</v>
      </c>
      <c r="C16" s="2" t="s">
        <v>306</v>
      </c>
      <c r="D16" s="2" t="s">
        <v>303</v>
      </c>
      <c r="E16" s="133"/>
      <c r="F16" s="71">
        <v>4.2872247387174434E-2</v>
      </c>
      <c r="G16" s="75">
        <f t="shared" si="8"/>
        <v>0</v>
      </c>
      <c r="H16" s="56">
        <f t="shared" si="0"/>
        <v>0</v>
      </c>
      <c r="I16" s="76">
        <f t="shared" si="1"/>
        <v>0</v>
      </c>
      <c r="J16" s="81">
        <v>0</v>
      </c>
      <c r="K16" s="114">
        <v>4.2872247387174434E-2</v>
      </c>
      <c r="L16" s="58">
        <f t="shared" si="9"/>
        <v>0</v>
      </c>
      <c r="M16" s="85">
        <v>0</v>
      </c>
      <c r="N16" s="84">
        <f t="shared" si="2"/>
        <v>0</v>
      </c>
      <c r="O16" s="82">
        <f t="shared" si="3"/>
        <v>0</v>
      </c>
      <c r="P16" s="90"/>
      <c r="Q16" s="60">
        <v>8.8210515882848498E-4</v>
      </c>
      <c r="R16" s="59">
        <f t="shared" si="10"/>
        <v>0</v>
      </c>
      <c r="S16" s="110">
        <v>4.2872247387174434E-2</v>
      </c>
      <c r="T16" s="61">
        <f t="shared" si="11"/>
        <v>0</v>
      </c>
      <c r="U16" s="61">
        <v>0</v>
      </c>
      <c r="V16" s="61">
        <f t="shared" si="12"/>
        <v>0</v>
      </c>
      <c r="W16" s="91">
        <f t="shared" si="13"/>
        <v>0</v>
      </c>
      <c r="X16" s="94">
        <f t="shared" si="4"/>
        <v>0</v>
      </c>
      <c r="Y16" s="2">
        <f t="shared" si="5"/>
        <v>0</v>
      </c>
      <c r="Z16" s="69">
        <f t="shared" si="6"/>
        <v>0</v>
      </c>
      <c r="AA16" s="132">
        <v>1.3822476571806819E-4</v>
      </c>
      <c r="AB16" s="95">
        <f t="shared" si="14"/>
        <v>0</v>
      </c>
      <c r="AC16" s="68"/>
      <c r="AF16" s="57" t="s">
        <v>26</v>
      </c>
      <c r="AG16" s="2">
        <v>477.10056315366052</v>
      </c>
      <c r="AH16" s="2">
        <v>8.7514078841512468</v>
      </c>
      <c r="AI16" s="2">
        <v>177.64762670957361</v>
      </c>
      <c r="AJ16" s="2">
        <v>41.673370876910703</v>
      </c>
      <c r="AK16" s="2">
        <v>14.823813354786806</v>
      </c>
      <c r="AL16" s="2">
        <v>0</v>
      </c>
      <c r="AM16" s="2">
        <v>22.265486725663717</v>
      </c>
      <c r="AN16" s="2">
        <v>-0.17860016090104586</v>
      </c>
      <c r="AO16" s="2">
        <v>264.98310539018502</v>
      </c>
      <c r="AP16" s="2">
        <v>742.08366854384553</v>
      </c>
      <c r="AR16" s="44" t="s">
        <v>25</v>
      </c>
      <c r="AS16" s="57" t="s">
        <v>26</v>
      </c>
      <c r="AT16" s="62">
        <v>1.8861382594247584E-4</v>
      </c>
      <c r="AU16" s="62">
        <v>3.04658857658662E-4</v>
      </c>
      <c r="AV16" s="62">
        <v>1.4186478496626398E-4</v>
      </c>
      <c r="AW16" s="62">
        <v>1.841491916108351E-4</v>
      </c>
      <c r="AX16" s="62">
        <v>0</v>
      </c>
      <c r="AY16" s="62">
        <v>2.3140995268799485E-3</v>
      </c>
      <c r="AZ16" s="62">
        <v>1.585195055407138E-3</v>
      </c>
      <c r="BA16" s="62">
        <v>4.6968479782605495E-4</v>
      </c>
      <c r="BB16" s="62">
        <v>3.714385472342125E-2</v>
      </c>
      <c r="BC16" s="62">
        <v>5.4764130901657163E-4</v>
      </c>
      <c r="BD16" s="62">
        <v>4.2014550555715882E-4</v>
      </c>
      <c r="BE16" s="62">
        <v>6.2534772525474694E-4</v>
      </c>
      <c r="BF16" s="62">
        <v>1.7043998206983932E-3</v>
      </c>
      <c r="BG16" s="62">
        <v>0</v>
      </c>
      <c r="BH16" s="62">
        <v>0</v>
      </c>
      <c r="BI16" s="62">
        <v>5.0133851855263057E-4</v>
      </c>
      <c r="BJ16" s="62">
        <v>1.3122373459876742E-3</v>
      </c>
      <c r="BK16" s="62">
        <v>4.077822505425466E-4</v>
      </c>
      <c r="BL16" s="62">
        <v>4.3941900715599414E-4</v>
      </c>
      <c r="BM16" s="62">
        <v>5.0317850426155033E-4</v>
      </c>
      <c r="BN16" s="62">
        <v>5.0236849466287544E-4</v>
      </c>
      <c r="BO16" s="60">
        <v>3.9726520331054348E-4</v>
      </c>
      <c r="BP16" s="62">
        <v>6.2813276537759409E-4</v>
      </c>
      <c r="BQ16" s="62">
        <v>4.8198721734542575E-4</v>
      </c>
      <c r="BR16" s="62">
        <v>8.7460123272351843E-4</v>
      </c>
      <c r="BS16" s="62">
        <v>1.2498353432690923E-3</v>
      </c>
      <c r="BT16" s="62">
        <v>2.8630076130547774E-3</v>
      </c>
      <c r="BU16" s="62">
        <v>3.6181645957394579E-3</v>
      </c>
      <c r="BV16" s="62">
        <v>1.0432463844099325E-3</v>
      </c>
      <c r="BW16" s="62">
        <v>1.0639950172595725E-3</v>
      </c>
      <c r="BX16" s="62">
        <v>4.0037436553467745E-4</v>
      </c>
      <c r="BY16" s="62">
        <v>6.8797016652735821E-3</v>
      </c>
      <c r="BZ16" s="62">
        <v>2.1431643847236045E-3</v>
      </c>
      <c r="CA16" s="62">
        <v>6.4378358152469893E-4</v>
      </c>
      <c r="CB16" s="62">
        <v>7.453489307830059E-3</v>
      </c>
      <c r="CC16" s="62">
        <v>0</v>
      </c>
      <c r="CD16" s="62">
        <v>2.6190592030745634E-2</v>
      </c>
      <c r="CE16" s="62">
        <v>5.0644672703493449E-3</v>
      </c>
      <c r="CF16" s="62">
        <v>2.5911538093879458E-2</v>
      </c>
      <c r="CG16" s="62">
        <v>7.816144210696978E-5</v>
      </c>
      <c r="CH16" s="62">
        <v>1.6017816002801625E-4</v>
      </c>
      <c r="CI16" s="62">
        <v>1.4651477647558591E-3</v>
      </c>
      <c r="CJ16" s="62">
        <v>4.2536839620233337E-3</v>
      </c>
      <c r="CK16" s="62">
        <v>1.3660777072970467E-3</v>
      </c>
      <c r="CL16" s="62">
        <v>2.8875739642750735E-3</v>
      </c>
      <c r="CM16" s="62">
        <v>5.0888217491241864E-4</v>
      </c>
      <c r="CN16" s="62">
        <v>1.7772290897197589E-3</v>
      </c>
      <c r="CO16" s="62">
        <v>2.1414789105313214E-4</v>
      </c>
      <c r="CP16" s="62">
        <v>4.2518703499135475E-4</v>
      </c>
      <c r="CQ16" s="62">
        <v>5.7964992497844324E-4</v>
      </c>
      <c r="CR16" s="62">
        <v>0</v>
      </c>
      <c r="CS16" s="62">
        <v>0</v>
      </c>
      <c r="CT16" s="62">
        <v>2.2212625966317786E-3</v>
      </c>
      <c r="CU16" s="62">
        <v>2.3009285902422872E-3</v>
      </c>
      <c r="CV16" s="62">
        <v>9.2982669397870298E-4</v>
      </c>
      <c r="CW16" s="62">
        <v>3.9773642675247608E-3</v>
      </c>
      <c r="CX16" s="62">
        <v>3.4146051783229838E-3</v>
      </c>
      <c r="CY16" s="62">
        <v>1.9118551855252471E-3</v>
      </c>
      <c r="CZ16" s="62">
        <v>2.00835935924481E-3</v>
      </c>
      <c r="DA16" s="62">
        <v>2.7192147975856075E-3</v>
      </c>
      <c r="DB16" s="62">
        <v>3.6822638560321305E-3</v>
      </c>
      <c r="DC16" s="62">
        <v>3.6941726819569067E-3</v>
      </c>
      <c r="DD16" s="62">
        <v>7.7296637030085978E-3</v>
      </c>
      <c r="DE16" s="62">
        <v>3.6685867577281018E-3</v>
      </c>
      <c r="DF16" s="62">
        <v>1.4618982122036401E-2</v>
      </c>
      <c r="DG16" s="62">
        <v>3.9520869253021354E-4</v>
      </c>
      <c r="DH16" s="62">
        <v>1.3261071431853444E-3</v>
      </c>
      <c r="DI16" s="62">
        <v>2.5131950858123909E-4</v>
      </c>
      <c r="DJ16" s="62">
        <v>2.1869670265955263E-3</v>
      </c>
      <c r="DK16" s="62">
        <v>5.5889129599326981E-3</v>
      </c>
      <c r="DL16" s="62">
        <v>3.2267512493742746E-3</v>
      </c>
      <c r="DM16" s="62">
        <v>4.0800580610566815E-3</v>
      </c>
      <c r="DN16" s="62">
        <v>1.0401110923556204E-3</v>
      </c>
      <c r="DO16" s="62">
        <v>3.8046729704749615E-3</v>
      </c>
      <c r="DP16" s="62">
        <v>0</v>
      </c>
      <c r="DQ16" s="62">
        <v>3.2642070302436872E-3</v>
      </c>
      <c r="DR16" s="62">
        <v>2.6621822167147598E-3</v>
      </c>
      <c r="DS16" s="62">
        <v>0</v>
      </c>
      <c r="DT16" s="62">
        <v>0</v>
      </c>
      <c r="DU16" s="62">
        <v>0</v>
      </c>
      <c r="DW16" s="44" t="s">
        <v>25</v>
      </c>
      <c r="DX16" s="57" t="s">
        <v>26</v>
      </c>
      <c r="DY16" s="63">
        <v>1.1642135134942357E-2</v>
      </c>
      <c r="DZ16" s="63">
        <v>3.9367285155660695E-3</v>
      </c>
      <c r="EA16" s="63">
        <v>7.0455263124396929E-3</v>
      </c>
      <c r="EB16" s="63">
        <v>5.7776272777828128E-3</v>
      </c>
      <c r="EC16" s="63">
        <v>3.0266816088096995E-3</v>
      </c>
      <c r="ED16" s="63">
        <v>6.0704382945768942E-3</v>
      </c>
      <c r="EE16" s="63">
        <v>5.2889953002563887E-3</v>
      </c>
      <c r="EF16" s="63">
        <v>4.9850688296627184E-3</v>
      </c>
      <c r="EG16" s="63">
        <v>6.5202724338092868E-3</v>
      </c>
      <c r="EH16" s="63">
        <v>6.6742465499698578E-3</v>
      </c>
      <c r="EI16" s="63">
        <v>1.075102238086631E-2</v>
      </c>
      <c r="EJ16" s="63">
        <v>5.508474880599537E-3</v>
      </c>
      <c r="EK16" s="63">
        <v>1.0749364906677779</v>
      </c>
      <c r="EL16" s="63">
        <v>9.9639913823124093E-3</v>
      </c>
      <c r="EM16" s="63">
        <v>5.9613590172827241E-3</v>
      </c>
      <c r="EN16" s="63">
        <v>2.967596818336546E-3</v>
      </c>
      <c r="EO16" s="63">
        <v>8.6811869598487634E-3</v>
      </c>
      <c r="EP16" s="63">
        <v>7.686470502171399E-3</v>
      </c>
      <c r="EQ16" s="63">
        <v>5.5814010772401992E-3</v>
      </c>
      <c r="ER16" s="63">
        <v>6.8648368428495697E-3</v>
      </c>
      <c r="ES16" s="63">
        <v>8.4815008438230526E-3</v>
      </c>
      <c r="ET16" s="63">
        <v>6.6343646077663375E-3</v>
      </c>
      <c r="EU16" s="63">
        <v>1.0176820487579088E-2</v>
      </c>
      <c r="EV16" s="63">
        <v>1.0838139008234668E-2</v>
      </c>
      <c r="EW16" s="63">
        <v>7.3090921148517094E-3</v>
      </c>
      <c r="EX16" s="63">
        <v>1.6192565037840771E-2</v>
      </c>
      <c r="EY16" s="63">
        <v>1.2563421866655419E-2</v>
      </c>
      <c r="EZ16" s="63">
        <v>1.8401762205780353E-2</v>
      </c>
      <c r="FA16" s="63">
        <v>1.1278272285369349E-2</v>
      </c>
      <c r="FB16" s="63">
        <v>1.5601833611568186E-2</v>
      </c>
      <c r="FC16" s="63">
        <v>2.137159058216764E-2</v>
      </c>
      <c r="FD16" s="63">
        <v>2.5942068645052004E-2</v>
      </c>
      <c r="FE16" s="63">
        <v>1.6016179552505436E-2</v>
      </c>
      <c r="FF16" s="63">
        <v>1.7973917310155508E-2</v>
      </c>
      <c r="FG16" s="63">
        <v>2.261123156011496E-2</v>
      </c>
      <c r="FH16" s="63">
        <v>2.756573541317912E-2</v>
      </c>
      <c r="FI16" s="63">
        <v>1.4623005880242341E-2</v>
      </c>
      <c r="FJ16" s="63">
        <v>1.2606118364502275E-2</v>
      </c>
      <c r="FK16" s="63">
        <v>2.1693904815776731E-2</v>
      </c>
      <c r="FL16" s="63">
        <v>2.8286750825739079E-3</v>
      </c>
      <c r="FM16" s="63">
        <v>5.53036836280675E-2</v>
      </c>
      <c r="FN16" s="63">
        <v>1.6156566876957951E-2</v>
      </c>
      <c r="FO16" s="63">
        <v>5.5132422173599177E-2</v>
      </c>
      <c r="FP16" s="63">
        <v>6.174822367148329E-3</v>
      </c>
      <c r="FQ16" s="63">
        <v>6.5103944548536635E-3</v>
      </c>
      <c r="FR16" s="63">
        <v>8.9377356859923901E-3</v>
      </c>
      <c r="FS16" s="63">
        <v>9.8927038142862869E-3</v>
      </c>
      <c r="FT16" s="63">
        <v>6.9097228193923223E-3</v>
      </c>
      <c r="FU16" s="63">
        <v>1.0716550692305571E-2</v>
      </c>
      <c r="FV16" s="63">
        <v>4.604309788651618E-3</v>
      </c>
      <c r="FW16" s="63">
        <v>1.1388566289151775E-2</v>
      </c>
      <c r="FX16" s="63">
        <v>4.0022226246902081E-3</v>
      </c>
      <c r="FY16" s="63">
        <v>7.4288911631951969E-3</v>
      </c>
      <c r="FZ16" s="63">
        <v>5.1565510205744463E-3</v>
      </c>
      <c r="GA16" s="63">
        <v>9.921737281936252E-3</v>
      </c>
      <c r="GB16" s="63">
        <v>4.7251679800792978E-3</v>
      </c>
      <c r="GC16" s="63">
        <v>9.5326730650364191E-3</v>
      </c>
      <c r="GD16" s="63">
        <v>9.4984463590616873E-3</v>
      </c>
      <c r="GE16" s="63">
        <v>1.0785580193842258E-2</v>
      </c>
      <c r="GF16" s="63">
        <v>1.2885047095579133E-2</v>
      </c>
      <c r="GG16" s="63">
        <v>1.4863069074077865E-2</v>
      </c>
      <c r="GH16" s="63">
        <v>1.1353676953247276E-2</v>
      </c>
      <c r="GI16" s="63">
        <v>7.724206779456769E-3</v>
      </c>
      <c r="GJ16" s="63">
        <v>7.2049215436799435E-3</v>
      </c>
      <c r="GK16" s="63">
        <v>1.2686427933168414E-2</v>
      </c>
      <c r="GL16" s="63">
        <v>7.2491537376981642E-3</v>
      </c>
      <c r="GM16" s="63">
        <v>1.7721837570481572E-2</v>
      </c>
      <c r="GN16" s="63">
        <v>9.3130013168774822E-3</v>
      </c>
      <c r="GO16" s="63">
        <v>3.1483329123275575E-2</v>
      </c>
      <c r="GP16" s="63">
        <v>1.5156881588426993E-2</v>
      </c>
      <c r="GQ16" s="63">
        <v>7.1657474768877837E-3</v>
      </c>
      <c r="GR16" s="63">
        <v>1.4390307493225101E-2</v>
      </c>
      <c r="GS16" s="63">
        <v>7.806538393152161E-3</v>
      </c>
      <c r="GT16" s="63">
        <v>1.5527326747373933E-2</v>
      </c>
      <c r="GU16" s="63">
        <v>1.112927494628731E-2</v>
      </c>
      <c r="GV16" s="63">
        <v>1.2423260768220635E-2</v>
      </c>
      <c r="GW16" s="63">
        <v>4.3767889823389415E-3</v>
      </c>
      <c r="GX16" s="63">
        <v>1.017302271756647E-2</v>
      </c>
      <c r="GY16" s="63">
        <v>1.7978087628765842E-2</v>
      </c>
      <c r="GZ16" s="63">
        <v>2.0571088190530877E-2</v>
      </c>
    </row>
    <row r="17" spans="1:208" ht="17.25" customHeight="1" x14ac:dyDescent="0.15">
      <c r="A17" s="42" t="s">
        <v>27</v>
      </c>
      <c r="B17" s="2" t="s">
        <v>28</v>
      </c>
      <c r="C17" s="2" t="s">
        <v>306</v>
      </c>
      <c r="D17" s="2" t="s">
        <v>303</v>
      </c>
      <c r="E17" s="133"/>
      <c r="F17" s="71">
        <v>3.6526925861796733E-2</v>
      </c>
      <c r="G17" s="75">
        <f t="shared" si="8"/>
        <v>0</v>
      </c>
      <c r="H17" s="56">
        <f t="shared" si="0"/>
        <v>0</v>
      </c>
      <c r="I17" s="76">
        <f t="shared" si="1"/>
        <v>0</v>
      </c>
      <c r="J17" s="81">
        <v>0</v>
      </c>
      <c r="K17" s="114">
        <v>3.6526925861796733E-2</v>
      </c>
      <c r="L17" s="58">
        <f t="shared" si="9"/>
        <v>0</v>
      </c>
      <c r="M17" s="85">
        <v>0</v>
      </c>
      <c r="N17" s="84">
        <f t="shared" si="2"/>
        <v>0</v>
      </c>
      <c r="O17" s="82">
        <f t="shared" si="3"/>
        <v>0</v>
      </c>
      <c r="P17" s="90"/>
      <c r="Q17" s="60">
        <v>1.1681167833603534E-3</v>
      </c>
      <c r="R17" s="59">
        <f t="shared" si="10"/>
        <v>0</v>
      </c>
      <c r="S17" s="110">
        <v>3.6526925861796733E-2</v>
      </c>
      <c r="T17" s="61">
        <f t="shared" si="11"/>
        <v>0</v>
      </c>
      <c r="U17" s="61">
        <v>0</v>
      </c>
      <c r="V17" s="61">
        <f t="shared" si="12"/>
        <v>0</v>
      </c>
      <c r="W17" s="91">
        <f t="shared" si="13"/>
        <v>0</v>
      </c>
      <c r="X17" s="94">
        <f t="shared" si="4"/>
        <v>0</v>
      </c>
      <c r="Y17" s="2">
        <f t="shared" si="5"/>
        <v>0</v>
      </c>
      <c r="Z17" s="69">
        <f t="shared" si="6"/>
        <v>0</v>
      </c>
      <c r="AA17" s="132">
        <v>6.724448061960074E-5</v>
      </c>
      <c r="AB17" s="95">
        <f t="shared" si="14"/>
        <v>0</v>
      </c>
      <c r="AC17" s="68"/>
      <c r="AF17" s="57" t="s">
        <v>28</v>
      </c>
      <c r="AG17" s="2">
        <v>1465.1866501854142</v>
      </c>
      <c r="AH17" s="2">
        <v>30.66007416563659</v>
      </c>
      <c r="AI17" s="2">
        <v>125.0432632880099</v>
      </c>
      <c r="AJ17" s="2">
        <v>224.36588380716935</v>
      </c>
      <c r="AK17" s="2">
        <v>156.37082818294192</v>
      </c>
      <c r="AL17" s="2">
        <v>0</v>
      </c>
      <c r="AM17" s="2">
        <v>63.545117428924605</v>
      </c>
      <c r="AN17" s="2">
        <v>-8.8998763906056863E-2</v>
      </c>
      <c r="AO17" s="2">
        <v>599.89616810877635</v>
      </c>
      <c r="AP17" s="2">
        <v>2065.0828182941905</v>
      </c>
      <c r="AR17" s="44" t="s">
        <v>27</v>
      </c>
      <c r="AS17" s="57" t="s">
        <v>28</v>
      </c>
      <c r="AT17" s="62">
        <v>3.3411592024095715E-3</v>
      </c>
      <c r="AU17" s="62">
        <v>9.6521465358221561E-3</v>
      </c>
      <c r="AV17" s="62">
        <v>2.5251931723994987E-2</v>
      </c>
      <c r="AW17" s="62">
        <v>1.7862471586251004E-2</v>
      </c>
      <c r="AX17" s="62">
        <v>2.3641341448517208E-3</v>
      </c>
      <c r="AY17" s="62">
        <v>1.3884597161279691E-2</v>
      </c>
      <c r="AZ17" s="62">
        <v>4.9994613285917417E-3</v>
      </c>
      <c r="BA17" s="62">
        <v>1.0160023784553083E-2</v>
      </c>
      <c r="BB17" s="62">
        <v>2.5414216389709275E-2</v>
      </c>
      <c r="BC17" s="62">
        <v>0.24412897136290915</v>
      </c>
      <c r="BD17" s="62">
        <v>0.12618370016900002</v>
      </c>
      <c r="BE17" s="62">
        <v>0</v>
      </c>
      <c r="BF17" s="62">
        <v>1.0226398924190361E-2</v>
      </c>
      <c r="BG17" s="62">
        <v>1.4402751335748944E-2</v>
      </c>
      <c r="BH17" s="62">
        <v>4.9641762454182878E-2</v>
      </c>
      <c r="BI17" s="62">
        <v>0</v>
      </c>
      <c r="BJ17" s="62">
        <v>1.7434010453836246E-2</v>
      </c>
      <c r="BK17" s="62">
        <v>7.6190894180317933E-4</v>
      </c>
      <c r="BL17" s="62">
        <v>1.3182570214679825E-3</v>
      </c>
      <c r="BM17" s="62">
        <v>1.9568052943504737E-4</v>
      </c>
      <c r="BN17" s="62">
        <v>3.1577448235952169E-3</v>
      </c>
      <c r="BO17" s="60">
        <v>7.9453040662108695E-4</v>
      </c>
      <c r="BP17" s="62">
        <v>7.1786601757439349E-3</v>
      </c>
      <c r="BQ17" s="62">
        <v>1.2852992462544688E-3</v>
      </c>
      <c r="BR17" s="62">
        <v>7.7620859404212246E-3</v>
      </c>
      <c r="BS17" s="62">
        <v>7.499012059614554E-3</v>
      </c>
      <c r="BT17" s="62">
        <v>3.3121068464751348E-3</v>
      </c>
      <c r="BU17" s="62">
        <v>1.3568117234022969E-3</v>
      </c>
      <c r="BV17" s="62">
        <v>1.7387439740165541E-3</v>
      </c>
      <c r="BW17" s="62">
        <v>7.0882334721244855E-3</v>
      </c>
      <c r="BX17" s="62">
        <v>6.7755661859714633E-4</v>
      </c>
      <c r="BY17" s="62">
        <v>0</v>
      </c>
      <c r="BZ17" s="62">
        <v>3.0616634067480057E-4</v>
      </c>
      <c r="CA17" s="62">
        <v>5.4286615523163806E-3</v>
      </c>
      <c r="CB17" s="62">
        <v>1.7871434590365255E-2</v>
      </c>
      <c r="CC17" s="62">
        <v>1.0711866743867012E-3</v>
      </c>
      <c r="CD17" s="62">
        <v>7.3294895962261577E-3</v>
      </c>
      <c r="CE17" s="62">
        <v>1.3206908183454116E-3</v>
      </c>
      <c r="CF17" s="62">
        <v>5.7551996374843812E-3</v>
      </c>
      <c r="CG17" s="62">
        <v>3.7219734336652277E-6</v>
      </c>
      <c r="CH17" s="62">
        <v>0</v>
      </c>
      <c r="CI17" s="62">
        <v>0</v>
      </c>
      <c r="CJ17" s="62">
        <v>9.7227061989104758E-4</v>
      </c>
      <c r="CK17" s="62">
        <v>5.8913961254782226E-3</v>
      </c>
      <c r="CL17" s="62">
        <v>1.7449196955547947E-3</v>
      </c>
      <c r="CM17" s="62">
        <v>5.0888217491241859E-5</v>
      </c>
      <c r="CN17" s="62">
        <v>0</v>
      </c>
      <c r="CO17" s="62">
        <v>1.7521191086165356E-4</v>
      </c>
      <c r="CP17" s="62">
        <v>2.2676641866205586E-4</v>
      </c>
      <c r="CQ17" s="62">
        <v>1.2340933886637823E-3</v>
      </c>
      <c r="CR17" s="62">
        <v>0</v>
      </c>
      <c r="CS17" s="62">
        <v>0</v>
      </c>
      <c r="CT17" s="62">
        <v>2.7136424722184898E-2</v>
      </c>
      <c r="CU17" s="62">
        <v>3.8789600755042387E-4</v>
      </c>
      <c r="CV17" s="62">
        <v>3.8038364753674209E-4</v>
      </c>
      <c r="CW17" s="62">
        <v>6.0022042582646385E-3</v>
      </c>
      <c r="CX17" s="62">
        <v>0</v>
      </c>
      <c r="CY17" s="62">
        <v>9.1717377143440887E-2</v>
      </c>
      <c r="CZ17" s="62">
        <v>2.6383273083913051E-4</v>
      </c>
      <c r="DA17" s="62">
        <v>2.1331771256921576E-3</v>
      </c>
      <c r="DB17" s="62">
        <v>4.3144597590255981E-3</v>
      </c>
      <c r="DC17" s="62">
        <v>1.5437597455974794E-3</v>
      </c>
      <c r="DD17" s="62">
        <v>6.7050338633074576E-3</v>
      </c>
      <c r="DE17" s="62">
        <v>9.1056954185840949E-3</v>
      </c>
      <c r="DF17" s="62">
        <v>2.713072357783332E-3</v>
      </c>
      <c r="DG17" s="62">
        <v>2.6347246168680901E-4</v>
      </c>
      <c r="DH17" s="62">
        <v>0</v>
      </c>
      <c r="DI17" s="62">
        <v>2.0344912599433641E-4</v>
      </c>
      <c r="DJ17" s="62">
        <v>4.0455157966374578E-3</v>
      </c>
      <c r="DK17" s="62">
        <v>1.1578054980934747E-3</v>
      </c>
      <c r="DL17" s="62">
        <v>2.7381048460747761E-3</v>
      </c>
      <c r="DM17" s="62">
        <v>2.0400290305283408E-3</v>
      </c>
      <c r="DN17" s="62">
        <v>1.3445338510938507E-3</v>
      </c>
      <c r="DO17" s="62">
        <v>1.4615512020726986E-3</v>
      </c>
      <c r="DP17" s="62">
        <v>0.45179063360881538</v>
      </c>
      <c r="DQ17" s="62">
        <v>1.3006609551278693E-2</v>
      </c>
      <c r="DR17" s="62">
        <v>6.1194135759321533E-3</v>
      </c>
      <c r="DS17" s="62">
        <v>0</v>
      </c>
      <c r="DT17" s="62">
        <v>0</v>
      </c>
      <c r="DU17" s="62">
        <v>0</v>
      </c>
      <c r="DW17" s="44" t="s">
        <v>27</v>
      </c>
      <c r="DX17" s="57" t="s">
        <v>28</v>
      </c>
      <c r="DY17" s="63">
        <v>0.11206904097355341</v>
      </c>
      <c r="DZ17" s="63">
        <v>0.13308746182515402</v>
      </c>
      <c r="EA17" s="63">
        <v>0.12599518227262829</v>
      </c>
      <c r="EB17" s="63">
        <v>0.10915641998259118</v>
      </c>
      <c r="EC17" s="63">
        <v>3.3337243892245919E-2</v>
      </c>
      <c r="ED17" s="63">
        <v>0.10959109882829772</v>
      </c>
      <c r="EE17" s="63">
        <v>0.14105951491893853</v>
      </c>
      <c r="EF17" s="63">
        <v>0.10923883943773714</v>
      </c>
      <c r="EG17" s="63">
        <v>0.12598797142883053</v>
      </c>
      <c r="EH17" s="63">
        <v>5.5084635079784915E-2</v>
      </c>
      <c r="EI17" s="63">
        <v>8.1957281066165746E-2</v>
      </c>
      <c r="EJ17" s="63">
        <v>7.5579492354649613E-2</v>
      </c>
      <c r="EK17" s="63">
        <v>0.1538358826815788</v>
      </c>
      <c r="EL17" s="63">
        <v>1.7333766963375599</v>
      </c>
      <c r="EM17" s="63">
        <v>0.40821016624158374</v>
      </c>
      <c r="EN17" s="63">
        <v>1.693612071919676E-2</v>
      </c>
      <c r="EO17" s="63">
        <v>7.4965476679422369E-2</v>
      </c>
      <c r="EP17" s="63">
        <v>0.13592081330994657</v>
      </c>
      <c r="EQ17" s="63">
        <v>0.16372823967013211</v>
      </c>
      <c r="ER17" s="63">
        <v>4.1423559746065083E-2</v>
      </c>
      <c r="ES17" s="63">
        <v>8.7973450858780111E-2</v>
      </c>
      <c r="ET17" s="63">
        <v>4.3632869843779121E-2</v>
      </c>
      <c r="EU17" s="63">
        <v>7.6770850423832304E-2</v>
      </c>
      <c r="EV17" s="63">
        <v>7.777547181644863E-2</v>
      </c>
      <c r="EW17" s="63">
        <v>5.8655754870016626E-2</v>
      </c>
      <c r="EX17" s="63">
        <v>0.13336599324198009</v>
      </c>
      <c r="EY17" s="63">
        <v>0.11457580424073163</v>
      </c>
      <c r="EZ17" s="63">
        <v>0.15574651718735194</v>
      </c>
      <c r="FA17" s="63">
        <v>0.10338798085503254</v>
      </c>
      <c r="FB17" s="63">
        <v>0.13893341531758285</v>
      </c>
      <c r="FC17" s="63">
        <v>0.14891003625155283</v>
      </c>
      <c r="FD17" s="63">
        <v>0.16116558389127145</v>
      </c>
      <c r="FE17" s="63">
        <v>0.12862214590736828</v>
      </c>
      <c r="FF17" s="63">
        <v>0.15813347696986355</v>
      </c>
      <c r="FG17" s="63">
        <v>0.16716345712797798</v>
      </c>
      <c r="FH17" s="63">
        <v>6.7295244265777029E-2</v>
      </c>
      <c r="FI17" s="63">
        <v>7.8009670823122226E-2</v>
      </c>
      <c r="FJ17" s="63">
        <v>0.11796950499837108</v>
      </c>
      <c r="FK17" s="63">
        <v>0.12385938636602715</v>
      </c>
      <c r="FL17" s="63">
        <v>2.4514715427681594E-2</v>
      </c>
      <c r="FM17" s="63">
        <v>7.8309028476766351E-2</v>
      </c>
      <c r="FN17" s="63">
        <v>5.5490722955150978E-2</v>
      </c>
      <c r="FO17" s="63">
        <v>6.8187591705392459E-2</v>
      </c>
      <c r="FP17" s="63">
        <v>4.2094832132962876E-2</v>
      </c>
      <c r="FQ17" s="63">
        <v>4.3140141474314941E-2</v>
      </c>
      <c r="FR17" s="63">
        <v>3.5135104337251873E-2</v>
      </c>
      <c r="FS17" s="63">
        <v>3.009604312338085E-2</v>
      </c>
      <c r="FT17" s="63">
        <v>6.1724840743885227E-2</v>
      </c>
      <c r="FU17" s="63">
        <v>6.6378091137259648E-2</v>
      </c>
      <c r="FV17" s="63">
        <v>2.7950402066466543E-2</v>
      </c>
      <c r="FW17" s="63">
        <v>2.7901547661759479E-2</v>
      </c>
      <c r="FX17" s="63">
        <v>8.6806141642562975E-3</v>
      </c>
      <c r="FY17" s="63">
        <v>3.8477987839501848E-2</v>
      </c>
      <c r="FZ17" s="63">
        <v>4.2509429743443544E-2</v>
      </c>
      <c r="GA17" s="63">
        <v>7.5884792565655362E-2</v>
      </c>
      <c r="GB17" s="63">
        <v>4.9077945083397641E-2</v>
      </c>
      <c r="GC17" s="63">
        <v>0.12092956378017584</v>
      </c>
      <c r="GD17" s="63">
        <v>4.4132627552867329E-2</v>
      </c>
      <c r="GE17" s="63">
        <v>0.1802187748246282</v>
      </c>
      <c r="GF17" s="63">
        <v>7.9709293127775388E-2</v>
      </c>
      <c r="GG17" s="63">
        <v>5.7561574767382696E-2</v>
      </c>
      <c r="GH17" s="63">
        <v>0.41517986396165618</v>
      </c>
      <c r="GI17" s="63">
        <v>3.4254697921537701E-2</v>
      </c>
      <c r="GJ17" s="63">
        <v>3.0185631029628953E-2</v>
      </c>
      <c r="GK17" s="63">
        <v>8.886991393376116E-2</v>
      </c>
      <c r="GL17" s="63">
        <v>3.1211866218720834E-2</v>
      </c>
      <c r="GM17" s="63">
        <v>6.2576269030531442E-2</v>
      </c>
      <c r="GN17" s="63">
        <v>6.2365076124846174E-2</v>
      </c>
      <c r="GO17" s="63">
        <v>8.1822013298860338E-2</v>
      </c>
      <c r="GP17" s="63">
        <v>0.29911415524494434</v>
      </c>
      <c r="GQ17" s="63">
        <v>3.6901420604167137E-2</v>
      </c>
      <c r="GR17" s="63">
        <v>0.11146941618232728</v>
      </c>
      <c r="GS17" s="63">
        <v>4.7938005750268187E-2</v>
      </c>
      <c r="GT17" s="63">
        <v>5.8756725652484805E-2</v>
      </c>
      <c r="GU17" s="63">
        <v>8.2118325620945856E-2</v>
      </c>
      <c r="GV17" s="63">
        <v>6.7637029537631066E-2</v>
      </c>
      <c r="GW17" s="63">
        <v>3.5450742346618519E-2</v>
      </c>
      <c r="GX17" s="63">
        <v>4.3978350842085102E-2</v>
      </c>
      <c r="GY17" s="63">
        <v>1.430846559726566</v>
      </c>
      <c r="GZ17" s="63">
        <v>0.13107669392621746</v>
      </c>
    </row>
    <row r="18" spans="1:208" ht="17.25" customHeight="1" x14ac:dyDescent="0.15">
      <c r="A18" s="42" t="s">
        <v>29</v>
      </c>
      <c r="B18" s="2" t="s">
        <v>30</v>
      </c>
      <c r="C18" s="2" t="s">
        <v>70</v>
      </c>
      <c r="D18" s="2" t="s">
        <v>303</v>
      </c>
      <c r="E18" s="133"/>
      <c r="F18" s="71">
        <v>0.70963809654258758</v>
      </c>
      <c r="G18" s="75">
        <f t="shared" si="8"/>
        <v>0</v>
      </c>
      <c r="H18" s="56">
        <f t="shared" si="0"/>
        <v>0</v>
      </c>
      <c r="I18" s="76">
        <f t="shared" si="1"/>
        <v>0</v>
      </c>
      <c r="J18" s="81">
        <v>0</v>
      </c>
      <c r="K18" s="114">
        <v>0.70963809654258758</v>
      </c>
      <c r="L18" s="58">
        <f t="shared" si="9"/>
        <v>0</v>
      </c>
      <c r="M18" s="85">
        <v>0</v>
      </c>
      <c r="N18" s="84">
        <f t="shared" si="2"/>
        <v>0</v>
      </c>
      <c r="O18" s="82">
        <f t="shared" si="3"/>
        <v>0</v>
      </c>
      <c r="P18" s="90"/>
      <c r="Q18" s="60">
        <v>2.8081999438360012E-4</v>
      </c>
      <c r="R18" s="59">
        <f t="shared" si="10"/>
        <v>0</v>
      </c>
      <c r="S18" s="110">
        <v>0.70963809654258758</v>
      </c>
      <c r="T18" s="61">
        <f t="shared" si="11"/>
        <v>0</v>
      </c>
      <c r="U18" s="61">
        <v>0</v>
      </c>
      <c r="V18" s="61">
        <f t="shared" si="12"/>
        <v>0</v>
      </c>
      <c r="W18" s="91">
        <f t="shared" si="13"/>
        <v>0</v>
      </c>
      <c r="X18" s="94">
        <f t="shared" si="4"/>
        <v>0</v>
      </c>
      <c r="Y18" s="2">
        <f t="shared" si="5"/>
        <v>0</v>
      </c>
      <c r="Z18" s="69">
        <f t="shared" si="6"/>
        <v>0</v>
      </c>
      <c r="AA18" s="132">
        <v>4.7257926657663857E-4</v>
      </c>
      <c r="AB18" s="95">
        <f t="shared" si="14"/>
        <v>0</v>
      </c>
      <c r="AC18" s="68"/>
      <c r="AF18" s="57" t="s">
        <v>30</v>
      </c>
      <c r="AG18" s="2">
        <v>1065.8166259168706</v>
      </c>
      <c r="AH18" s="2">
        <v>63.095354523227392</v>
      </c>
      <c r="AI18" s="2">
        <v>791.47555012224939</v>
      </c>
      <c r="AJ18" s="2">
        <v>315.476772616137</v>
      </c>
      <c r="AK18" s="2">
        <v>114.28300733496334</v>
      </c>
      <c r="AL18" s="2">
        <v>0</v>
      </c>
      <c r="AM18" s="2">
        <v>80.261002444987781</v>
      </c>
      <c r="AN18" s="2">
        <v>-0.15464547677261614</v>
      </c>
      <c r="AO18" s="2">
        <v>1364.4370415647925</v>
      </c>
      <c r="AP18" s="2">
        <v>2430.2536674816629</v>
      </c>
      <c r="AR18" s="44" t="s">
        <v>29</v>
      </c>
      <c r="AS18" s="57" t="s">
        <v>30</v>
      </c>
      <c r="AT18" s="62">
        <v>8.0834496832489638E-5</v>
      </c>
      <c r="AU18" s="62">
        <v>8.6966255731654434E-3</v>
      </c>
      <c r="AV18" s="62">
        <v>3.5466196241565997E-3</v>
      </c>
      <c r="AW18" s="62">
        <v>1.8414919161083509E-3</v>
      </c>
      <c r="AX18" s="62">
        <v>0</v>
      </c>
      <c r="AY18" s="62">
        <v>2.8926244085999355E-3</v>
      </c>
      <c r="AZ18" s="62">
        <v>7.3772539117024491E-3</v>
      </c>
      <c r="BA18" s="62">
        <v>9.393695956521099E-4</v>
      </c>
      <c r="BB18" s="62">
        <v>5.269837512247408E-3</v>
      </c>
      <c r="BC18" s="62">
        <v>1.8810288440134419E-3</v>
      </c>
      <c r="BD18" s="62">
        <v>6.0360904298378482E-2</v>
      </c>
      <c r="BE18" s="62">
        <v>6.2534772525474694E-4</v>
      </c>
      <c r="BF18" s="62">
        <v>6.4649648371318375E-4</v>
      </c>
      <c r="BG18" s="62">
        <v>1.3093410305226312E-3</v>
      </c>
      <c r="BH18" s="62">
        <v>1.0607922527771969E-2</v>
      </c>
      <c r="BI18" s="62">
        <v>4.5120466669736764E-4</v>
      </c>
      <c r="BJ18" s="62">
        <v>1.4996998239859131E-3</v>
      </c>
      <c r="BK18" s="62">
        <v>1.1267667449201945E-3</v>
      </c>
      <c r="BL18" s="62">
        <v>1.7576760286239766E-3</v>
      </c>
      <c r="BM18" s="62">
        <v>1.4256724287410594E-3</v>
      </c>
      <c r="BN18" s="62">
        <v>2.0812409064604842E-3</v>
      </c>
      <c r="BO18" s="60">
        <v>5.1644476430370645E-3</v>
      </c>
      <c r="BP18" s="62">
        <v>1.5254652873455861E-3</v>
      </c>
      <c r="BQ18" s="62">
        <v>1.4459616520362773E-3</v>
      </c>
      <c r="BR18" s="62">
        <v>1.2025766949948378E-3</v>
      </c>
      <c r="BS18" s="62">
        <v>8.7488474028836472E-3</v>
      </c>
      <c r="BT18" s="62">
        <v>7.2978625430808056E-3</v>
      </c>
      <c r="BU18" s="62">
        <v>3.8442998829731744E-3</v>
      </c>
      <c r="BV18" s="62">
        <v>6.4855150230817482E-3</v>
      </c>
      <c r="BW18" s="62">
        <v>4.3370463560675919E-3</v>
      </c>
      <c r="BX18" s="62">
        <v>4.0037436553467745E-4</v>
      </c>
      <c r="BY18" s="62">
        <v>0</v>
      </c>
      <c r="BZ18" s="62">
        <v>4.2863287694472089E-3</v>
      </c>
      <c r="CA18" s="62">
        <v>2.4881365448116747E-3</v>
      </c>
      <c r="CB18" s="62">
        <v>1.0926137735341792E-2</v>
      </c>
      <c r="CC18" s="62">
        <v>2.6779666859667534E-3</v>
      </c>
      <c r="CD18" s="62">
        <v>5.9904482276848406E-4</v>
      </c>
      <c r="CE18" s="62">
        <v>1.102394815313112E-3</v>
      </c>
      <c r="CF18" s="62">
        <v>1.0643177411786184E-3</v>
      </c>
      <c r="CG18" s="62">
        <v>7.3322876643204982E-4</v>
      </c>
      <c r="CH18" s="62">
        <v>4.805344800840487E-4</v>
      </c>
      <c r="CI18" s="62">
        <v>4.9336608405044224E-3</v>
      </c>
      <c r="CJ18" s="62">
        <v>4.9828869269416196E-3</v>
      </c>
      <c r="CK18" s="62">
        <v>6.7678882492232762E-3</v>
      </c>
      <c r="CL18" s="62">
        <v>1.8884733726358984E-2</v>
      </c>
      <c r="CM18" s="62">
        <v>4.0710573992993487E-4</v>
      </c>
      <c r="CN18" s="62">
        <v>5.3051614618500257E-5</v>
      </c>
      <c r="CO18" s="62">
        <v>0</v>
      </c>
      <c r="CP18" s="62">
        <v>1.955860360960232E-3</v>
      </c>
      <c r="CQ18" s="62">
        <v>2.3746948539439439E-3</v>
      </c>
      <c r="CR18" s="62">
        <v>0</v>
      </c>
      <c r="CS18" s="62">
        <v>0</v>
      </c>
      <c r="CT18" s="62">
        <v>5.4050723184706616E-3</v>
      </c>
      <c r="CU18" s="62">
        <v>7.67857778582771E-3</v>
      </c>
      <c r="CV18" s="62">
        <v>5.7480195627774358E-3</v>
      </c>
      <c r="CW18" s="62">
        <v>7.6293078222520409E-3</v>
      </c>
      <c r="CX18" s="62">
        <v>9.2682140554480996E-3</v>
      </c>
      <c r="CY18" s="62">
        <v>0.12907606090383966</v>
      </c>
      <c r="CZ18" s="62">
        <v>1.1220967572831593E-2</v>
      </c>
      <c r="DA18" s="62">
        <v>7.2258444944462361E-3</v>
      </c>
      <c r="DB18" s="62">
        <v>3.1909256366880842E-2</v>
      </c>
      <c r="DC18" s="62">
        <v>4.7200577525136978E-3</v>
      </c>
      <c r="DD18" s="62">
        <v>1.0947360918912179E-2</v>
      </c>
      <c r="DE18" s="62">
        <v>2.177766641041782E-3</v>
      </c>
      <c r="DF18" s="62">
        <v>4.2513580441381538E-2</v>
      </c>
      <c r="DG18" s="62">
        <v>2.6775388918921957E-2</v>
      </c>
      <c r="DH18" s="62">
        <v>1.0721717327881507E-3</v>
      </c>
      <c r="DI18" s="62">
        <v>1.4002086906669035E-3</v>
      </c>
      <c r="DJ18" s="62">
        <v>5.3517247715665264E-3</v>
      </c>
      <c r="DK18" s="62">
        <v>1.4451127883611151E-2</v>
      </c>
      <c r="DL18" s="62">
        <v>6.655701010458686E-4</v>
      </c>
      <c r="DM18" s="62">
        <v>6.9700991876384989E-4</v>
      </c>
      <c r="DN18" s="62">
        <v>3.1203332770668615E-3</v>
      </c>
      <c r="DO18" s="62">
        <v>4.4774505079369963E-3</v>
      </c>
      <c r="DP18" s="62">
        <v>0</v>
      </c>
      <c r="DQ18" s="62">
        <v>1.5065570908817021E-3</v>
      </c>
      <c r="DR18" s="62">
        <v>5.6311116767878743E-3</v>
      </c>
      <c r="DS18" s="62">
        <v>0</v>
      </c>
      <c r="DT18" s="62">
        <v>0</v>
      </c>
      <c r="DU18" s="62">
        <v>0</v>
      </c>
      <c r="DW18" s="44" t="s">
        <v>29</v>
      </c>
      <c r="DX18" s="57" t="s">
        <v>30</v>
      </c>
      <c r="DY18" s="63">
        <v>3.6965880503182287E-2</v>
      </c>
      <c r="DZ18" s="63">
        <v>1.198502058383894E-2</v>
      </c>
      <c r="EA18" s="63">
        <v>2.7697957918937491E-2</v>
      </c>
      <c r="EB18" s="63">
        <v>1.906925467264731E-2</v>
      </c>
      <c r="EC18" s="63">
        <v>8.4948837464090265E-3</v>
      </c>
      <c r="ED18" s="63">
        <v>3.5114316831422424E-2</v>
      </c>
      <c r="EE18" s="63">
        <v>3.2598273422559922E-2</v>
      </c>
      <c r="EF18" s="63">
        <v>2.7326028019716026E-2</v>
      </c>
      <c r="EG18" s="63">
        <v>2.9040586450569401E-2</v>
      </c>
      <c r="EH18" s="63">
        <v>1.5882134505849695E-2</v>
      </c>
      <c r="EI18" s="63">
        <v>3.3505453511680106E-2</v>
      </c>
      <c r="EJ18" s="63">
        <v>1.6106556471555494E-2</v>
      </c>
      <c r="EK18" s="63">
        <v>3.5056883981882489E-2</v>
      </c>
      <c r="EL18" s="63">
        <v>3.1074174910410833E-2</v>
      </c>
      <c r="EM18" s="63">
        <v>1.0898041367106894</v>
      </c>
      <c r="EN18" s="63">
        <v>7.9650625736902812E-3</v>
      </c>
      <c r="EO18" s="63">
        <v>2.0695799031106198E-2</v>
      </c>
      <c r="EP18" s="63">
        <v>3.2691801451576602E-2</v>
      </c>
      <c r="EQ18" s="63">
        <v>3.1509233123852363E-2</v>
      </c>
      <c r="ER18" s="63">
        <v>1.9777038886129035E-2</v>
      </c>
      <c r="ES18" s="63">
        <v>2.2467030699979035E-2</v>
      </c>
      <c r="ET18" s="63">
        <v>2.133665858256463E-2</v>
      </c>
      <c r="EU18" s="63">
        <v>3.5390944600790751E-2</v>
      </c>
      <c r="EV18" s="63">
        <v>3.8596733866413921E-2</v>
      </c>
      <c r="EW18" s="63">
        <v>2.5553832138079088E-2</v>
      </c>
      <c r="EX18" s="63">
        <v>6.9617673956266335E-2</v>
      </c>
      <c r="EY18" s="63">
        <v>4.4969568911956435E-2</v>
      </c>
      <c r="EZ18" s="63">
        <v>7.2769706902488407E-2</v>
      </c>
      <c r="FA18" s="63">
        <v>3.8967210826727647E-2</v>
      </c>
      <c r="FB18" s="63">
        <v>6.6055007346364519E-2</v>
      </c>
      <c r="FC18" s="63">
        <v>7.364962239552876E-2</v>
      </c>
      <c r="FD18" s="63">
        <v>7.9395355380618926E-2</v>
      </c>
      <c r="FE18" s="63">
        <v>6.5588209675479986E-2</v>
      </c>
      <c r="FF18" s="63">
        <v>6.8319460529213588E-2</v>
      </c>
      <c r="FG18" s="63">
        <v>7.7627977374162604E-2</v>
      </c>
      <c r="FH18" s="63">
        <v>3.2545362503109854E-2</v>
      </c>
      <c r="FI18" s="63">
        <v>3.8904820288022397E-2</v>
      </c>
      <c r="FJ18" s="63">
        <v>5.0012556216696938E-2</v>
      </c>
      <c r="FK18" s="63">
        <v>4.399285080057326E-2</v>
      </c>
      <c r="FL18" s="63">
        <v>1.1913195906079902E-2</v>
      </c>
      <c r="FM18" s="63">
        <v>2.2042129618264048E-2</v>
      </c>
      <c r="FN18" s="63">
        <v>2.3219524691653649E-2</v>
      </c>
      <c r="FO18" s="63">
        <v>2.2278197322429985E-2</v>
      </c>
      <c r="FP18" s="63">
        <v>1.988082679164262E-2</v>
      </c>
      <c r="FQ18" s="63">
        <v>2.0117677913286822E-2</v>
      </c>
      <c r="FR18" s="63">
        <v>2.1944110948373136E-2</v>
      </c>
      <c r="FS18" s="63">
        <v>1.4952633504556775E-2</v>
      </c>
      <c r="FT18" s="63">
        <v>2.7210934301199901E-2</v>
      </c>
      <c r="FU18" s="63">
        <v>5.1433637978312977E-2</v>
      </c>
      <c r="FV18" s="63">
        <v>1.5388657234459873E-2</v>
      </c>
      <c r="FW18" s="63">
        <v>1.4582049760095724E-2</v>
      </c>
      <c r="FX18" s="63">
        <v>4.558547255982444E-3</v>
      </c>
      <c r="FY18" s="63">
        <v>2.0698011265607604E-2</v>
      </c>
      <c r="FZ18" s="63">
        <v>1.779791298112594E-2</v>
      </c>
      <c r="GA18" s="63">
        <v>3.2727967603340194E-2</v>
      </c>
      <c r="GB18" s="63">
        <v>1.2794839776920988E-2</v>
      </c>
      <c r="GC18" s="63">
        <v>2.3786077017897197E-2</v>
      </c>
      <c r="GD18" s="63">
        <v>2.984928919485651E-2</v>
      </c>
      <c r="GE18" s="63">
        <v>9.7326122624368627E-2</v>
      </c>
      <c r="GF18" s="63">
        <v>4.0459426413934546E-2</v>
      </c>
      <c r="GG18" s="63">
        <v>4.0956636330458818E-2</v>
      </c>
      <c r="GH18" s="63">
        <v>0.21325246909329995</v>
      </c>
      <c r="GI18" s="63">
        <v>2.5953389475648781E-2</v>
      </c>
      <c r="GJ18" s="63">
        <v>1.7452204366480623E-2</v>
      </c>
      <c r="GK18" s="63">
        <v>6.3333025486997124E-2</v>
      </c>
      <c r="GL18" s="63">
        <v>1.4783877148350111E-2</v>
      </c>
      <c r="GM18" s="63">
        <v>2.6928539145642954E-2</v>
      </c>
      <c r="GN18" s="63">
        <v>1.3104496919584391E-2</v>
      </c>
      <c r="GO18" s="63">
        <v>7.6560181978960862E-2</v>
      </c>
      <c r="GP18" s="63">
        <v>0.18603691455047452</v>
      </c>
      <c r="GQ18" s="63">
        <v>1.9893319364113746E-2</v>
      </c>
      <c r="GR18" s="63">
        <v>5.1338335552841563E-2</v>
      </c>
      <c r="GS18" s="63">
        <v>2.3278017370256865E-2</v>
      </c>
      <c r="GT18" s="63">
        <v>4.2059079019581148E-2</v>
      </c>
      <c r="GU18" s="63">
        <v>2.7077068472751372E-2</v>
      </c>
      <c r="GV18" s="63">
        <v>2.2375276425959146E-2</v>
      </c>
      <c r="GW18" s="63">
        <v>1.5450189889220844E-2</v>
      </c>
      <c r="GX18" s="63">
        <v>2.0365184937778162E-2</v>
      </c>
      <c r="GY18" s="63">
        <v>5.4192855951784649E-2</v>
      </c>
      <c r="GZ18" s="63">
        <v>5.0254035154442184E-2</v>
      </c>
    </row>
    <row r="19" spans="1:208" ht="17.25" customHeight="1" x14ac:dyDescent="0.15">
      <c r="A19" s="42" t="s">
        <v>31</v>
      </c>
      <c r="B19" s="2" t="s">
        <v>32</v>
      </c>
      <c r="C19" s="2" t="s">
        <v>307</v>
      </c>
      <c r="D19" s="2" t="s">
        <v>303</v>
      </c>
      <c r="E19" s="133"/>
      <c r="F19" s="71">
        <v>3.1592597901025976E-2</v>
      </c>
      <c r="G19" s="75">
        <f t="shared" si="8"/>
        <v>0</v>
      </c>
      <c r="H19" s="56">
        <f t="shared" si="0"/>
        <v>0</v>
      </c>
      <c r="I19" s="76">
        <f t="shared" si="1"/>
        <v>0</v>
      </c>
      <c r="J19" s="81">
        <v>0</v>
      </c>
      <c r="K19" s="114">
        <v>3.1592597901025976E-2</v>
      </c>
      <c r="L19" s="58">
        <f t="shared" si="9"/>
        <v>0</v>
      </c>
      <c r="M19" s="85">
        <v>0</v>
      </c>
      <c r="N19" s="84">
        <f t="shared" si="2"/>
        <v>0</v>
      </c>
      <c r="O19" s="82">
        <f t="shared" si="3"/>
        <v>0</v>
      </c>
      <c r="P19" s="90"/>
      <c r="Q19" s="60">
        <v>3.3210858058471911E-2</v>
      </c>
      <c r="R19" s="59">
        <f t="shared" si="10"/>
        <v>0</v>
      </c>
      <c r="S19" s="110">
        <v>3.1592597901025976E-2</v>
      </c>
      <c r="T19" s="61">
        <f t="shared" si="11"/>
        <v>0</v>
      </c>
      <c r="U19" s="61">
        <v>0</v>
      </c>
      <c r="V19" s="61">
        <f t="shared" si="12"/>
        <v>0</v>
      </c>
      <c r="W19" s="91">
        <f t="shared" si="13"/>
        <v>0</v>
      </c>
      <c r="X19" s="94">
        <f t="shared" si="4"/>
        <v>0</v>
      </c>
      <c r="Y19" s="2">
        <f t="shared" si="5"/>
        <v>0</v>
      </c>
      <c r="Z19" s="69">
        <f t="shared" si="6"/>
        <v>0</v>
      </c>
      <c r="AA19" s="132">
        <v>2.9886435830933665E-5</v>
      </c>
      <c r="AB19" s="95">
        <f t="shared" si="14"/>
        <v>0</v>
      </c>
      <c r="AC19" s="68"/>
      <c r="AF19" s="57" t="s">
        <v>32</v>
      </c>
      <c r="AG19" s="2">
        <v>357.69325153374234</v>
      </c>
      <c r="AH19" s="2">
        <v>5.0061349693251538</v>
      </c>
      <c r="AI19" s="2">
        <v>26.993865030674847</v>
      </c>
      <c r="AJ19" s="2">
        <v>33.079754601226995</v>
      </c>
      <c r="AK19" s="2">
        <v>24.736196319018408</v>
      </c>
      <c r="AL19" s="2">
        <v>0</v>
      </c>
      <c r="AM19" s="2">
        <v>9.7177914110429455</v>
      </c>
      <c r="AN19" s="2">
        <v>0</v>
      </c>
      <c r="AO19" s="2">
        <v>99.533742331288352</v>
      </c>
      <c r="AP19" s="2">
        <v>457.22699386503069</v>
      </c>
      <c r="AR19" s="44" t="s">
        <v>31</v>
      </c>
      <c r="AS19" s="57" t="s">
        <v>32</v>
      </c>
      <c r="AT19" s="62">
        <v>9.9965327749512185E-3</v>
      </c>
      <c r="AU19" s="62">
        <v>3.9051726299883039E-3</v>
      </c>
      <c r="AV19" s="62">
        <v>3.9249257173999703E-3</v>
      </c>
      <c r="AW19" s="62">
        <v>2.7622378741625261E-3</v>
      </c>
      <c r="AX19" s="62">
        <v>4.7282682897034417E-3</v>
      </c>
      <c r="AY19" s="62">
        <v>6.3637736989198584E-2</v>
      </c>
      <c r="AZ19" s="62">
        <v>1.320995879505948E-3</v>
      </c>
      <c r="BA19" s="62">
        <v>4.3260441905031387E-3</v>
      </c>
      <c r="BB19" s="62">
        <v>2.8899108938130946E-3</v>
      </c>
      <c r="BC19" s="62">
        <v>1.2000487814971832E-2</v>
      </c>
      <c r="BD19" s="62">
        <v>2.1707517787119871E-3</v>
      </c>
      <c r="BE19" s="62">
        <v>0.33393568528603484</v>
      </c>
      <c r="BF19" s="62">
        <v>1.8807170435292619E-3</v>
      </c>
      <c r="BG19" s="62">
        <v>2.6186820610452624E-3</v>
      </c>
      <c r="BH19" s="62">
        <v>3.0829274846337282E-2</v>
      </c>
      <c r="BI19" s="62">
        <v>8.8235579265262994E-3</v>
      </c>
      <c r="BJ19" s="62">
        <v>3.3368321083686571E-2</v>
      </c>
      <c r="BK19" s="62">
        <v>1.1224743001776415E-2</v>
      </c>
      <c r="BL19" s="62">
        <v>1.6112030262386457E-3</v>
      </c>
      <c r="BM19" s="62">
        <v>1.1041972732406245E-3</v>
      </c>
      <c r="BN19" s="62">
        <v>2.0094739786515018E-3</v>
      </c>
      <c r="BO19" s="60">
        <v>3.9726520331054348E-4</v>
      </c>
      <c r="BP19" s="62">
        <v>8.0759926977119268E-4</v>
      </c>
      <c r="BQ19" s="62">
        <v>2.4099360867271287E-4</v>
      </c>
      <c r="BR19" s="62">
        <v>1.967852773627916E-3</v>
      </c>
      <c r="BS19" s="62">
        <v>6.2491767163454616E-4</v>
      </c>
      <c r="BT19" s="62">
        <v>5.613740417754465E-4</v>
      </c>
      <c r="BU19" s="62">
        <v>2.2613528723371612E-4</v>
      </c>
      <c r="BV19" s="62">
        <v>2.1125739284301136E-3</v>
      </c>
      <c r="BW19" s="62">
        <v>1.768258385826623E-3</v>
      </c>
      <c r="BX19" s="62">
        <v>2.032669855791439E-3</v>
      </c>
      <c r="BY19" s="62">
        <v>6.8797016652735821E-3</v>
      </c>
      <c r="BZ19" s="62">
        <v>1.1940487286317225E-2</v>
      </c>
      <c r="CA19" s="62">
        <v>9.9177470667318498E-4</v>
      </c>
      <c r="CB19" s="62">
        <v>7.6228867920989239E-4</v>
      </c>
      <c r="CC19" s="62">
        <v>1.0711866743867014E-2</v>
      </c>
      <c r="CD19" s="62">
        <v>1.911657743246486E-3</v>
      </c>
      <c r="CE19" s="62">
        <v>4.3222608600395288E-3</v>
      </c>
      <c r="CF19" s="62">
        <v>3.3506299259326881E-3</v>
      </c>
      <c r="CG19" s="62">
        <v>3.1882424432776342E-2</v>
      </c>
      <c r="CH19" s="62">
        <v>1.489656888260551E-2</v>
      </c>
      <c r="CI19" s="62">
        <v>8.4986045599537555E-2</v>
      </c>
      <c r="CJ19" s="62">
        <v>1.3520638307859883E-2</v>
      </c>
      <c r="CK19" s="62">
        <v>2.5744165943615369E-3</v>
      </c>
      <c r="CL19" s="62">
        <v>4.7438715127376218E-4</v>
      </c>
      <c r="CM19" s="62">
        <v>1.8319758296847068E-3</v>
      </c>
      <c r="CN19" s="62">
        <v>2.1485903920492608E-3</v>
      </c>
      <c r="CO19" s="62">
        <v>0</v>
      </c>
      <c r="CP19" s="62">
        <v>4.7054031872376589E-3</v>
      </c>
      <c r="CQ19" s="62">
        <v>9.4557731310193127E-2</v>
      </c>
      <c r="CR19" s="62">
        <v>0.31276433820318644</v>
      </c>
      <c r="CS19" s="62">
        <v>2.0833333333333329E-2</v>
      </c>
      <c r="CT19" s="62">
        <v>2.1101994668001893E-3</v>
      </c>
      <c r="CU19" s="62">
        <v>1.1107931125307591E-3</v>
      </c>
      <c r="CV19" s="62">
        <v>1.4792697404206637E-3</v>
      </c>
      <c r="CW19" s="62">
        <v>7.2315713954995654E-4</v>
      </c>
      <c r="CX19" s="62">
        <v>4.8780073976042624E-4</v>
      </c>
      <c r="CY19" s="62">
        <v>1.1884505207319105E-3</v>
      </c>
      <c r="CZ19" s="62">
        <v>8.0980495343275991E-3</v>
      </c>
      <c r="DA19" s="62">
        <v>4.8582522999966989E-3</v>
      </c>
      <c r="DB19" s="62">
        <v>1.2754829621798041E-2</v>
      </c>
      <c r="DC19" s="62">
        <v>6.6583886790945587E-3</v>
      </c>
      <c r="DD19" s="62">
        <v>2.8042500876031195E-3</v>
      </c>
      <c r="DE19" s="62">
        <v>3.9170567771758223E-3</v>
      </c>
      <c r="DF19" s="62">
        <v>5.6368687821906124E-3</v>
      </c>
      <c r="DG19" s="62">
        <v>1.1526920198797891E-3</v>
      </c>
      <c r="DH19" s="62">
        <v>3.1600851071650758E-3</v>
      </c>
      <c r="DI19" s="62">
        <v>2.2379403859377005E-3</v>
      </c>
      <c r="DJ19" s="62">
        <v>1.7391239494769885E-3</v>
      </c>
      <c r="DK19" s="62">
        <v>8.2904591221508069E-3</v>
      </c>
      <c r="DL19" s="62">
        <v>4.6589907073210802E-3</v>
      </c>
      <c r="DM19" s="62">
        <v>3.6380517711088749E-3</v>
      </c>
      <c r="DN19" s="62">
        <v>1.504355799431422E-2</v>
      </c>
      <c r="DO19" s="62">
        <v>5.2430249471179351E-3</v>
      </c>
      <c r="DP19" s="62">
        <v>0</v>
      </c>
      <c r="DQ19" s="62">
        <v>2.3100542060186095E-3</v>
      </c>
      <c r="DR19" s="62">
        <v>1.2574280529337366E-2</v>
      </c>
      <c r="DS19" s="62">
        <v>0</v>
      </c>
      <c r="DT19" s="62">
        <v>0</v>
      </c>
      <c r="DU19" s="62">
        <v>0</v>
      </c>
      <c r="DW19" s="44" t="s">
        <v>31</v>
      </c>
      <c r="DX19" s="57" t="s">
        <v>32</v>
      </c>
      <c r="DY19" s="63">
        <v>0.40427243094282728</v>
      </c>
      <c r="DZ19" s="63">
        <v>0.12398641523674379</v>
      </c>
      <c r="EA19" s="63">
        <v>0.16384505907443395</v>
      </c>
      <c r="EB19" s="63">
        <v>0.10231680475244113</v>
      </c>
      <c r="EC19" s="63">
        <v>7.8035616257754931E-2</v>
      </c>
      <c r="ED19" s="63">
        <v>0.11399815024549495</v>
      </c>
      <c r="EE19" s="63">
        <v>8.3592243216588577E-2</v>
      </c>
      <c r="EF19" s="63">
        <v>6.5921653501403304E-2</v>
      </c>
      <c r="EG19" s="63">
        <v>0.1489799419103002</v>
      </c>
      <c r="EH19" s="63">
        <v>0.13409157308683975</v>
      </c>
      <c r="EI19" s="63">
        <v>0.11113726763068275</v>
      </c>
      <c r="EJ19" s="63">
        <v>0.10486005400014586</v>
      </c>
      <c r="EK19" s="63">
        <v>0.10691764103053623</v>
      </c>
      <c r="EL19" s="63">
        <v>0.16330873748082264</v>
      </c>
      <c r="EM19" s="63">
        <v>7.3411557283457191E-2</v>
      </c>
      <c r="EN19" s="63">
        <v>1.2886432945763855</v>
      </c>
      <c r="EO19" s="63">
        <v>5.8229194173670513E-2</v>
      </c>
      <c r="EP19" s="63">
        <v>9.8377007754155699E-2</v>
      </c>
      <c r="EQ19" s="63">
        <v>0.11263425175868552</v>
      </c>
      <c r="ER19" s="63">
        <v>0.12717308854127352</v>
      </c>
      <c r="ES19" s="63">
        <v>0.12748183991265408</v>
      </c>
      <c r="ET19" s="63">
        <v>9.9449307693299821E-2</v>
      </c>
      <c r="EU19" s="63">
        <v>0.10795585040525386</v>
      </c>
      <c r="EV19" s="63">
        <v>0.10119074066486222</v>
      </c>
      <c r="EW19" s="63">
        <v>8.2010205324869537E-2</v>
      </c>
      <c r="EX19" s="63">
        <v>0.14613872886776613</v>
      </c>
      <c r="EY19" s="63">
        <v>0.10862514369389258</v>
      </c>
      <c r="EZ19" s="63">
        <v>0.13627636015373093</v>
      </c>
      <c r="FA19" s="63">
        <v>0.10003775220911346</v>
      </c>
      <c r="FB19" s="63">
        <v>0.11935377294078701</v>
      </c>
      <c r="FC19" s="63">
        <v>0.13024288121315136</v>
      </c>
      <c r="FD19" s="63">
        <v>0.14524569553217789</v>
      </c>
      <c r="FE19" s="63">
        <v>0.12425068423760943</v>
      </c>
      <c r="FF19" s="63">
        <v>0.13777500331461789</v>
      </c>
      <c r="FG19" s="63">
        <v>0.22160411107468747</v>
      </c>
      <c r="FH19" s="63">
        <v>0.13378271667073993</v>
      </c>
      <c r="FI19" s="63">
        <v>0.13547010042673568</v>
      </c>
      <c r="FJ19" s="63">
        <v>0.1035117508978271</v>
      </c>
      <c r="FK19" s="63">
        <v>0.10280689611952662</v>
      </c>
      <c r="FL19" s="63">
        <v>0.12897097608925684</v>
      </c>
      <c r="FM19" s="63">
        <v>0.10229248556107221</v>
      </c>
      <c r="FN19" s="63">
        <v>0.11201081212459767</v>
      </c>
      <c r="FO19" s="63">
        <v>0.10382469349060135</v>
      </c>
      <c r="FP19" s="63">
        <v>0.15819473827478928</v>
      </c>
      <c r="FQ19" s="63">
        <v>0.12118646395538418</v>
      </c>
      <c r="FR19" s="63">
        <v>0.18252734127452505</v>
      </c>
      <c r="FS19" s="63">
        <v>7.7582552018729004E-2</v>
      </c>
      <c r="FT19" s="63">
        <v>6.3652912904513984E-2</v>
      </c>
      <c r="FU19" s="63">
        <v>3.5110059891820977E-2</v>
      </c>
      <c r="FV19" s="63">
        <v>2.805831174003081E-2</v>
      </c>
      <c r="FW19" s="63">
        <v>3.1670894966292364E-2</v>
      </c>
      <c r="FX19" s="63">
        <v>8.9204388800388779E-3</v>
      </c>
      <c r="FY19" s="63">
        <v>5.7444591847496423E-2</v>
      </c>
      <c r="FZ19" s="63">
        <v>0.24292686179523351</v>
      </c>
      <c r="GA19" s="63">
        <v>0.78090061201599203</v>
      </c>
      <c r="GB19" s="63">
        <v>8.291408751159153E-2</v>
      </c>
      <c r="GC19" s="63">
        <v>4.8355704935638386E-2</v>
      </c>
      <c r="GD19" s="63">
        <v>3.8154244149886773E-2</v>
      </c>
      <c r="GE19" s="63">
        <v>6.739091682298573E-2</v>
      </c>
      <c r="GF19" s="63">
        <v>4.6216854131267256E-2</v>
      </c>
      <c r="GG19" s="63">
        <v>4.698469374414542E-2</v>
      </c>
      <c r="GH19" s="63">
        <v>8.5293799059401071E-2</v>
      </c>
      <c r="GI19" s="63">
        <v>5.357722342317274E-2</v>
      </c>
      <c r="GJ19" s="63">
        <v>3.2786367521136055E-2</v>
      </c>
      <c r="GK19" s="63">
        <v>7.9947085200812146E-2</v>
      </c>
      <c r="GL19" s="63">
        <v>3.9687975510051564E-2</v>
      </c>
      <c r="GM19" s="63">
        <v>4.821624714486842E-2</v>
      </c>
      <c r="GN19" s="63">
        <v>4.6167628874388668E-2</v>
      </c>
      <c r="GO19" s="63">
        <v>5.6227023055309515E-2</v>
      </c>
      <c r="GP19" s="63">
        <v>0.10175678935786583</v>
      </c>
      <c r="GQ19" s="63">
        <v>4.5802885262612447E-2</v>
      </c>
      <c r="GR19" s="63">
        <v>0.13910769273402529</v>
      </c>
      <c r="GS19" s="63">
        <v>3.2127581759874381E-2</v>
      </c>
      <c r="GT19" s="63">
        <v>7.4727226950716832E-2</v>
      </c>
      <c r="GU19" s="63">
        <v>8.131470385251334E-2</v>
      </c>
      <c r="GV19" s="63">
        <v>7.8179742635648655E-2</v>
      </c>
      <c r="GW19" s="63">
        <v>5.7650669466177126E-2</v>
      </c>
      <c r="GX19" s="63">
        <v>6.141135499927413E-2</v>
      </c>
      <c r="GY19" s="63">
        <v>0.21344804165730683</v>
      </c>
      <c r="GZ19" s="63">
        <v>0.19344335036194826</v>
      </c>
    </row>
    <row r="20" spans="1:208" ht="17.25" customHeight="1" x14ac:dyDescent="0.15">
      <c r="A20" s="42" t="s">
        <v>33</v>
      </c>
      <c r="B20" s="2" t="s">
        <v>34</v>
      </c>
      <c r="C20" s="2" t="s">
        <v>70</v>
      </c>
      <c r="D20" s="2" t="s">
        <v>303</v>
      </c>
      <c r="E20" s="133"/>
      <c r="F20" s="71">
        <v>0.34858302855891699</v>
      </c>
      <c r="G20" s="75">
        <f t="shared" si="8"/>
        <v>0</v>
      </c>
      <c r="H20" s="56">
        <f t="shared" si="0"/>
        <v>0</v>
      </c>
      <c r="I20" s="76">
        <f t="shared" si="1"/>
        <v>0</v>
      </c>
      <c r="J20" s="81">
        <v>0</v>
      </c>
      <c r="K20" s="114">
        <v>0.34858302855891699</v>
      </c>
      <c r="L20" s="58">
        <f t="shared" si="9"/>
        <v>0</v>
      </c>
      <c r="M20" s="85">
        <v>0</v>
      </c>
      <c r="N20" s="84">
        <f t="shared" si="2"/>
        <v>0</v>
      </c>
      <c r="O20" s="82">
        <f t="shared" si="3"/>
        <v>0</v>
      </c>
      <c r="P20" s="90"/>
      <c r="Q20" s="60">
        <v>1.5206756670654784E-3</v>
      </c>
      <c r="R20" s="59">
        <f t="shared" si="10"/>
        <v>0</v>
      </c>
      <c r="S20" s="110">
        <v>0.34858302855891699</v>
      </c>
      <c r="T20" s="61">
        <f t="shared" si="11"/>
        <v>0</v>
      </c>
      <c r="U20" s="61">
        <v>0</v>
      </c>
      <c r="V20" s="61">
        <f t="shared" si="12"/>
        <v>0</v>
      </c>
      <c r="W20" s="91">
        <f t="shared" si="13"/>
        <v>0</v>
      </c>
      <c r="X20" s="94">
        <f t="shared" si="4"/>
        <v>0</v>
      </c>
      <c r="Y20" s="2">
        <f t="shared" si="5"/>
        <v>0</v>
      </c>
      <c r="Z20" s="69">
        <f t="shared" si="6"/>
        <v>0</v>
      </c>
      <c r="AA20" s="132">
        <v>1.4364168221242491E-3</v>
      </c>
      <c r="AB20" s="95">
        <f t="shared" si="14"/>
        <v>0</v>
      </c>
      <c r="AC20" s="68"/>
      <c r="AF20" s="57" t="s">
        <v>34</v>
      </c>
      <c r="AG20" s="2">
        <v>7551.2628865979377</v>
      </c>
      <c r="AH20" s="2">
        <v>209.6471935853379</v>
      </c>
      <c r="AI20" s="2">
        <v>2323.2961053837339</v>
      </c>
      <c r="AJ20" s="2">
        <v>180.13802978235967</v>
      </c>
      <c r="AK20" s="2">
        <v>487.56185567010306</v>
      </c>
      <c r="AL20" s="2">
        <v>0</v>
      </c>
      <c r="AM20" s="2">
        <v>236.95418098510879</v>
      </c>
      <c r="AN20" s="2">
        <v>-1.7617411225658648</v>
      </c>
      <c r="AO20" s="2">
        <v>3435.8356242840778</v>
      </c>
      <c r="AP20" s="2">
        <v>10987.098510882015</v>
      </c>
      <c r="AR20" s="44" t="s">
        <v>33</v>
      </c>
      <c r="AS20" s="57" t="s">
        <v>34</v>
      </c>
      <c r="AT20" s="62">
        <v>1.0939601904663599E-2</v>
      </c>
      <c r="AU20" s="62">
        <v>1.0296084575873419E-2</v>
      </c>
      <c r="AV20" s="62">
        <v>2.2698365594602237E-3</v>
      </c>
      <c r="AW20" s="62">
        <v>2.46759916758519E-2</v>
      </c>
      <c r="AX20" s="62">
        <v>0</v>
      </c>
      <c r="AY20" s="62">
        <v>4.6281990537598971E-3</v>
      </c>
      <c r="AZ20" s="62">
        <v>9.6127854000971329E-3</v>
      </c>
      <c r="BA20" s="62">
        <v>2.7068676506291065E-3</v>
      </c>
      <c r="BB20" s="62">
        <v>2.8984106317360744E-2</v>
      </c>
      <c r="BC20" s="62">
        <v>6.3574012829315067E-3</v>
      </c>
      <c r="BD20" s="62">
        <v>4.6286029862213661E-2</v>
      </c>
      <c r="BE20" s="62">
        <v>0</v>
      </c>
      <c r="BF20" s="62">
        <v>0.35898186568364782</v>
      </c>
      <c r="BG20" s="62">
        <v>2.553215009519131E-2</v>
      </c>
      <c r="BH20" s="62">
        <v>1.5000265449427548E-2</v>
      </c>
      <c r="BI20" s="62">
        <v>3.0080311113157837E-4</v>
      </c>
      <c r="BJ20" s="62">
        <v>3.3743246039683056E-3</v>
      </c>
      <c r="BK20" s="62">
        <v>1.4487001006116785E-3</v>
      </c>
      <c r="BL20" s="62">
        <v>2.9294600477066278E-3</v>
      </c>
      <c r="BM20" s="62">
        <v>1.1419356610602407E-2</v>
      </c>
      <c r="BN20" s="62">
        <v>7.3202266365161844E-3</v>
      </c>
      <c r="BO20" s="60">
        <v>1.6685138539042823E-2</v>
      </c>
      <c r="BP20" s="62">
        <v>2.1446247275035007E-2</v>
      </c>
      <c r="BQ20" s="62">
        <v>7.9527890861995267E-3</v>
      </c>
      <c r="BR20" s="62">
        <v>7.4231779627408609E-2</v>
      </c>
      <c r="BS20" s="62">
        <v>3.7495060298072772E-2</v>
      </c>
      <c r="BT20" s="62">
        <v>4.3001251599999207E-2</v>
      </c>
      <c r="BU20" s="62">
        <v>1.8769228840398437E-2</v>
      </c>
      <c r="BV20" s="62">
        <v>2.3351331571042324E-2</v>
      </c>
      <c r="BW20" s="62">
        <v>1.9086043952460999E-2</v>
      </c>
      <c r="BX20" s="62">
        <v>2.6547900237760921E-2</v>
      </c>
      <c r="BY20" s="62">
        <v>6.8797016652735821E-3</v>
      </c>
      <c r="BZ20" s="62">
        <v>5.20482779147161E-3</v>
      </c>
      <c r="CA20" s="62">
        <v>3.3267951564195257E-2</v>
      </c>
      <c r="CB20" s="62">
        <v>6.8436583644621449E-2</v>
      </c>
      <c r="CC20" s="62">
        <v>2.6779666859667534E-3</v>
      </c>
      <c r="CD20" s="62">
        <v>1.0034000781372109E-2</v>
      </c>
      <c r="CE20" s="62">
        <v>1.1100351754192425E-2</v>
      </c>
      <c r="CF20" s="62">
        <v>1.7331297538451824E-2</v>
      </c>
      <c r="CG20" s="62">
        <v>1.0324754304987341E-2</v>
      </c>
      <c r="CH20" s="62">
        <v>1.3150626938300132E-2</v>
      </c>
      <c r="CI20" s="62">
        <v>0</v>
      </c>
      <c r="CJ20" s="62">
        <v>2.2483758084980475E-3</v>
      </c>
      <c r="CK20" s="62">
        <v>4.3229365356186487E-3</v>
      </c>
      <c r="CL20" s="62">
        <v>2.4791885036133132E-3</v>
      </c>
      <c r="CM20" s="62">
        <v>4.8343806616679762E-4</v>
      </c>
      <c r="CN20" s="62">
        <v>1.405867787390257E-3</v>
      </c>
      <c r="CO20" s="62">
        <v>2.5586501268685919E-4</v>
      </c>
      <c r="CP20" s="62">
        <v>0</v>
      </c>
      <c r="CQ20" s="62">
        <v>4.3941203990301338E-4</v>
      </c>
      <c r="CR20" s="62">
        <v>1.2476139383429195E-5</v>
      </c>
      <c r="CS20" s="62">
        <v>0</v>
      </c>
      <c r="CT20" s="62">
        <v>1.0736102550386933E-2</v>
      </c>
      <c r="CU20" s="62">
        <v>2.644745506025618E-5</v>
      </c>
      <c r="CV20" s="62">
        <v>7.1850244534717948E-4</v>
      </c>
      <c r="CW20" s="62">
        <v>6.2914671140846213E-3</v>
      </c>
      <c r="CX20" s="62">
        <v>0</v>
      </c>
      <c r="CY20" s="62">
        <v>1.4984810913576262E-3</v>
      </c>
      <c r="CZ20" s="62">
        <v>5.9766190047231616E-4</v>
      </c>
      <c r="DA20" s="62">
        <v>1.4650941797336245E-4</v>
      </c>
      <c r="DB20" s="62">
        <v>1.1046791568096391E-2</v>
      </c>
      <c r="DC20" s="62">
        <v>2.0665665604004593E-3</v>
      </c>
      <c r="DD20" s="62">
        <v>1.6178365890017997E-4</v>
      </c>
      <c r="DE20" s="62">
        <v>3.5078120392619298E-4</v>
      </c>
      <c r="DF20" s="62">
        <v>1.9755381245995136E-3</v>
      </c>
      <c r="DG20" s="62">
        <v>2.2065818666270249E-3</v>
      </c>
      <c r="DH20" s="62">
        <v>3.1036550159656994E-4</v>
      </c>
      <c r="DI20" s="62">
        <v>8.508960504821951E-3</v>
      </c>
      <c r="DJ20" s="62">
        <v>8.7329400038114861E-4</v>
      </c>
      <c r="DK20" s="62">
        <v>4.6312219923738988E-3</v>
      </c>
      <c r="DL20" s="62">
        <v>6.7399503903379089E-4</v>
      </c>
      <c r="DM20" s="62">
        <v>2.2440319335811751E-3</v>
      </c>
      <c r="DN20" s="62">
        <v>1.5728509201475235E-3</v>
      </c>
      <c r="DO20" s="62">
        <v>9.7436746804846572E-4</v>
      </c>
      <c r="DP20" s="62">
        <v>3.8567493112947646E-2</v>
      </c>
      <c r="DQ20" s="62">
        <v>3.9672670059884823E-3</v>
      </c>
      <c r="DR20" s="62">
        <v>1.416235593107177E-2</v>
      </c>
      <c r="DS20" s="62">
        <v>0</v>
      </c>
      <c r="DT20" s="62">
        <v>0</v>
      </c>
      <c r="DU20" s="62">
        <v>0</v>
      </c>
      <c r="DW20" s="44" t="s">
        <v>33</v>
      </c>
      <c r="DX20" s="57" t="s">
        <v>34</v>
      </c>
      <c r="DY20" s="63">
        <v>0.10571886457053928</v>
      </c>
      <c r="DZ20" s="63">
        <v>5.4222369342556205E-2</v>
      </c>
      <c r="EA20" s="63">
        <v>6.0800055975660919E-2</v>
      </c>
      <c r="EB20" s="63">
        <v>4.4784879547885008E-2</v>
      </c>
      <c r="EC20" s="63">
        <v>4.5252446140631085E-2</v>
      </c>
      <c r="ED20" s="63">
        <v>6.8299011484952904E-2</v>
      </c>
      <c r="EE20" s="63">
        <v>3.6635620011433348E-2</v>
      </c>
      <c r="EF20" s="63">
        <v>8.730952721928957E-2</v>
      </c>
      <c r="EG20" s="63">
        <v>6.1133126494096308E-2</v>
      </c>
      <c r="EH20" s="63">
        <v>2.2804637179150971E-2</v>
      </c>
      <c r="EI20" s="63">
        <v>5.9540183121840382E-2</v>
      </c>
      <c r="EJ20" s="63">
        <v>4.2157564476160918E-2</v>
      </c>
      <c r="EK20" s="63">
        <v>0.11589716071382763</v>
      </c>
      <c r="EL20" s="63">
        <v>6.401758238957049E-2</v>
      </c>
      <c r="EM20" s="63">
        <v>0.14056093387628826</v>
      </c>
      <c r="EN20" s="63">
        <v>1.0845242996713519E-2</v>
      </c>
      <c r="EO20" s="63">
        <v>1.6485592552508552</v>
      </c>
      <c r="EP20" s="63">
        <v>0.1396009901830613</v>
      </c>
      <c r="EQ20" s="63">
        <v>5.9282710666841994E-2</v>
      </c>
      <c r="ER20" s="63">
        <v>2.6209544892621478E-2</v>
      </c>
      <c r="ES20" s="63">
        <v>3.4750537297325537E-2</v>
      </c>
      <c r="ET20" s="63">
        <v>2.8972895115356945E-2</v>
      </c>
      <c r="EU20" s="63">
        <v>5.8039129065406106E-2</v>
      </c>
      <c r="EV20" s="63">
        <v>9.3789345548380657E-2</v>
      </c>
      <c r="EW20" s="63">
        <v>4.823399052140246E-2</v>
      </c>
      <c r="EX20" s="63">
        <v>0.17309449341012181</v>
      </c>
      <c r="EY20" s="63">
        <v>0.13344972142326056</v>
      </c>
      <c r="EZ20" s="63">
        <v>0.17273940604819679</v>
      </c>
      <c r="FA20" s="63">
        <v>0.24538853459277304</v>
      </c>
      <c r="FB20" s="63">
        <v>0.20081473570449099</v>
      </c>
      <c r="FC20" s="63">
        <v>0.24416888838703879</v>
      </c>
      <c r="FD20" s="63">
        <v>0.2148888142107119</v>
      </c>
      <c r="FE20" s="63">
        <v>0.18195354779307749</v>
      </c>
      <c r="FF20" s="63">
        <v>0.18080212072265747</v>
      </c>
      <c r="FG20" s="63">
        <v>0.37249043379469426</v>
      </c>
      <c r="FH20" s="63">
        <v>7.3695841216718724E-2</v>
      </c>
      <c r="FI20" s="63">
        <v>8.6763447565589527E-2</v>
      </c>
      <c r="FJ20" s="63">
        <v>0.17202186980818976</v>
      </c>
      <c r="FK20" s="63">
        <v>0.21302576791393837</v>
      </c>
      <c r="FL20" s="63">
        <v>1.8275386807080619E-2</v>
      </c>
      <c r="FM20" s="63">
        <v>6.1280366421661542E-2</v>
      </c>
      <c r="FN20" s="63">
        <v>6.1489598938813041E-2</v>
      </c>
      <c r="FO20" s="63">
        <v>7.8985826670019521E-2</v>
      </c>
      <c r="FP20" s="63">
        <v>5.1480392701051231E-2</v>
      </c>
      <c r="FQ20" s="63">
        <v>6.0652676856891012E-2</v>
      </c>
      <c r="FR20" s="63">
        <v>2.6423248305815883E-2</v>
      </c>
      <c r="FS20" s="63">
        <v>2.0610587107283359E-2</v>
      </c>
      <c r="FT20" s="63">
        <v>2.9129565538246416E-2</v>
      </c>
      <c r="FU20" s="63">
        <v>2.7602696701649977E-2</v>
      </c>
      <c r="FV20" s="63">
        <v>1.1494471429010297E-2</v>
      </c>
      <c r="FW20" s="63">
        <v>1.9141240051555826E-2</v>
      </c>
      <c r="FX20" s="63">
        <v>6.6557317883495547E-3</v>
      </c>
      <c r="FY20" s="63">
        <v>2.1562097584917391E-2</v>
      </c>
      <c r="FZ20" s="63">
        <v>2.6117594294763125E-2</v>
      </c>
      <c r="GA20" s="63">
        <v>7.5394560604227598E-2</v>
      </c>
      <c r="GB20" s="63">
        <v>2.3878043028999572E-2</v>
      </c>
      <c r="GC20" s="63">
        <v>4.7023229960977894E-2</v>
      </c>
      <c r="GD20" s="63">
        <v>1.8168321562631911E-2</v>
      </c>
      <c r="GE20" s="63">
        <v>4.1466772787432715E-2</v>
      </c>
      <c r="GF20" s="63">
        <v>3.947710829815728E-2</v>
      </c>
      <c r="GG20" s="63">
        <v>2.5532538916452838E-2</v>
      </c>
      <c r="GH20" s="63">
        <v>5.9672502020156851E-2</v>
      </c>
      <c r="GI20" s="63">
        <v>2.0197487468246872E-2</v>
      </c>
      <c r="GJ20" s="63">
        <v>1.1026994590418501E-2</v>
      </c>
      <c r="GK20" s="63">
        <v>5.8674553223754401E-2</v>
      </c>
      <c r="GL20" s="63">
        <v>1.8075142210306854E-2</v>
      </c>
      <c r="GM20" s="63">
        <v>2.2347304418396989E-2</v>
      </c>
      <c r="GN20" s="63">
        <v>1.962328677818815E-2</v>
      </c>
      <c r="GO20" s="63">
        <v>3.3270635853166024E-2</v>
      </c>
      <c r="GP20" s="63">
        <v>6.8165472143182596E-2</v>
      </c>
      <c r="GQ20" s="63">
        <v>3.2890648147659969E-2</v>
      </c>
      <c r="GR20" s="63">
        <v>0.18755404643667475</v>
      </c>
      <c r="GS20" s="63">
        <v>1.8718934453204692E-2</v>
      </c>
      <c r="GT20" s="63">
        <v>3.653709031743449E-2</v>
      </c>
      <c r="GU20" s="63">
        <v>4.3789297771702033E-2</v>
      </c>
      <c r="GV20" s="63">
        <v>3.7437593480105544E-2</v>
      </c>
      <c r="GW20" s="63">
        <v>1.6318610639433271E-2</v>
      </c>
      <c r="GX20" s="63">
        <v>2.0617263584134959E-2</v>
      </c>
      <c r="GY20" s="63">
        <v>0.22682399348459356</v>
      </c>
      <c r="GZ20" s="63">
        <v>6.7884100405277259E-2</v>
      </c>
    </row>
    <row r="21" spans="1:208" ht="17.25" customHeight="1" x14ac:dyDescent="0.15">
      <c r="A21" s="42" t="s">
        <v>35</v>
      </c>
      <c r="B21" s="2" t="s">
        <v>36</v>
      </c>
      <c r="C21" s="2" t="s">
        <v>70</v>
      </c>
      <c r="D21" s="2" t="s">
        <v>303</v>
      </c>
      <c r="E21" s="133"/>
      <c r="F21" s="71">
        <v>1.2977948643106418E-2</v>
      </c>
      <c r="G21" s="75">
        <f t="shared" si="8"/>
        <v>0</v>
      </c>
      <c r="H21" s="56">
        <f t="shared" si="0"/>
        <v>0</v>
      </c>
      <c r="I21" s="76">
        <f t="shared" si="1"/>
        <v>0</v>
      </c>
      <c r="J21" s="81">
        <v>0</v>
      </c>
      <c r="K21" s="114">
        <v>1.2977948643106418E-2</v>
      </c>
      <c r="L21" s="58">
        <f t="shared" si="9"/>
        <v>0</v>
      </c>
      <c r="M21" s="85">
        <v>0</v>
      </c>
      <c r="N21" s="84">
        <f t="shared" si="2"/>
        <v>0</v>
      </c>
      <c r="O21" s="82">
        <f t="shared" si="3"/>
        <v>0</v>
      </c>
      <c r="P21" s="90"/>
      <c r="Q21" s="60">
        <v>3.9574380721117425E-3</v>
      </c>
      <c r="R21" s="59">
        <f t="shared" si="10"/>
        <v>0</v>
      </c>
      <c r="S21" s="110">
        <v>1.2977948643106418E-2</v>
      </c>
      <c r="T21" s="61">
        <f t="shared" si="11"/>
        <v>0</v>
      </c>
      <c r="U21" s="61">
        <v>0</v>
      </c>
      <c r="V21" s="61">
        <f t="shared" si="12"/>
        <v>0</v>
      </c>
      <c r="W21" s="91">
        <f t="shared" si="13"/>
        <v>0</v>
      </c>
      <c r="X21" s="94">
        <f t="shared" si="4"/>
        <v>0</v>
      </c>
      <c r="Y21" s="2">
        <f t="shared" si="5"/>
        <v>0</v>
      </c>
      <c r="Z21" s="69">
        <f t="shared" si="6"/>
        <v>0</v>
      </c>
      <c r="AA21" s="132">
        <v>3.5116562101347054E-4</v>
      </c>
      <c r="AB21" s="95">
        <f t="shared" si="14"/>
        <v>0</v>
      </c>
      <c r="AC21" s="68"/>
      <c r="AF21" s="57" t="s">
        <v>36</v>
      </c>
      <c r="AG21" s="2">
        <v>221.20088300220752</v>
      </c>
      <c r="AH21" s="2">
        <v>9.337748344370862</v>
      </c>
      <c r="AI21" s="2">
        <v>75.324503311258283</v>
      </c>
      <c r="AJ21" s="2">
        <v>35.898454746136871</v>
      </c>
      <c r="AK21" s="2">
        <v>6.2251655629139071</v>
      </c>
      <c r="AL21" s="2">
        <v>0</v>
      </c>
      <c r="AM21" s="2">
        <v>7.8852097130242829</v>
      </c>
      <c r="AN21" s="2">
        <v>-0.20750551876379691</v>
      </c>
      <c r="AO21" s="2">
        <v>134.46357615894041</v>
      </c>
      <c r="AP21" s="2">
        <v>355.66445916114793</v>
      </c>
      <c r="AR21" s="44" t="s">
        <v>35</v>
      </c>
      <c r="AS21" s="57" t="s">
        <v>36</v>
      </c>
      <c r="AT21" s="62">
        <v>1.077793291099862E-4</v>
      </c>
      <c r="AU21" s="62">
        <v>2.0772194840363319E-5</v>
      </c>
      <c r="AV21" s="62">
        <v>0</v>
      </c>
      <c r="AW21" s="62">
        <v>0</v>
      </c>
      <c r="AX21" s="62">
        <v>0</v>
      </c>
      <c r="AY21" s="62">
        <v>5.7852488171998714E-4</v>
      </c>
      <c r="AZ21" s="62">
        <v>6.0969040592582222E-4</v>
      </c>
      <c r="BA21" s="62">
        <v>4.4496454530889424E-4</v>
      </c>
      <c r="BB21" s="62">
        <v>7.649764130681719E-4</v>
      </c>
      <c r="BC21" s="62">
        <v>4.7620983392745363E-5</v>
      </c>
      <c r="BD21" s="62">
        <v>7.0024250926193133E-5</v>
      </c>
      <c r="BE21" s="62">
        <v>6.2534772525474694E-4</v>
      </c>
      <c r="BF21" s="62">
        <v>5.8772407610289433E-5</v>
      </c>
      <c r="BG21" s="62">
        <v>0.25401215992139048</v>
      </c>
      <c r="BH21" s="62">
        <v>0</v>
      </c>
      <c r="BI21" s="62">
        <v>5.0133851855263076E-5</v>
      </c>
      <c r="BJ21" s="62">
        <v>1.8746247799823914E-4</v>
      </c>
      <c r="BK21" s="62">
        <v>1.5023556598935928E-4</v>
      </c>
      <c r="BL21" s="62">
        <v>0</v>
      </c>
      <c r="BM21" s="62">
        <v>2.3761207145684324E-4</v>
      </c>
      <c r="BN21" s="62">
        <v>1.4353385561796441E-4</v>
      </c>
      <c r="BO21" s="60">
        <v>0</v>
      </c>
      <c r="BP21" s="62">
        <v>8.9733252196799187E-5</v>
      </c>
      <c r="BQ21" s="62">
        <v>8.03312028909043E-5</v>
      </c>
      <c r="BR21" s="62">
        <v>0</v>
      </c>
      <c r="BS21" s="62">
        <v>0</v>
      </c>
      <c r="BT21" s="62">
        <v>1.6841221253263399E-4</v>
      </c>
      <c r="BU21" s="62">
        <v>0</v>
      </c>
      <c r="BV21" s="62">
        <v>1.217120781811588E-4</v>
      </c>
      <c r="BW21" s="62">
        <v>1.4439932377094199E-4</v>
      </c>
      <c r="BX21" s="62">
        <v>6.1596056236104204E-5</v>
      </c>
      <c r="BY21" s="62">
        <v>0</v>
      </c>
      <c r="BZ21" s="62">
        <v>3.0616634067480057E-4</v>
      </c>
      <c r="CA21" s="62">
        <v>3.5843085890294051E-3</v>
      </c>
      <c r="CB21" s="62">
        <v>3.3879496853772995E-4</v>
      </c>
      <c r="CC21" s="62">
        <v>0</v>
      </c>
      <c r="CD21" s="62">
        <v>0</v>
      </c>
      <c r="CE21" s="62">
        <v>0</v>
      </c>
      <c r="CF21" s="62">
        <v>0</v>
      </c>
      <c r="CG21" s="62">
        <v>1.8609867168326137E-5</v>
      </c>
      <c r="CH21" s="62">
        <v>6.4071264011206496E-5</v>
      </c>
      <c r="CI21" s="62">
        <v>8.2227680675073716E-5</v>
      </c>
      <c r="CJ21" s="62">
        <v>1.8230074122957144E-4</v>
      </c>
      <c r="CK21" s="62">
        <v>5.9524083106625133E-5</v>
      </c>
      <c r="CL21" s="62">
        <v>7.0126796275251803E-5</v>
      </c>
      <c r="CM21" s="62">
        <v>0</v>
      </c>
      <c r="CN21" s="62">
        <v>0</v>
      </c>
      <c r="CO21" s="62">
        <v>0</v>
      </c>
      <c r="CP21" s="62">
        <v>1.1338320933102793E-4</v>
      </c>
      <c r="CQ21" s="62">
        <v>1.8698384676723973E-5</v>
      </c>
      <c r="CR21" s="62">
        <v>0</v>
      </c>
      <c r="CS21" s="62">
        <v>0</v>
      </c>
      <c r="CT21" s="62">
        <v>3.702104327719631E-5</v>
      </c>
      <c r="CU21" s="62">
        <v>1.7455320339769074E-3</v>
      </c>
      <c r="CV21" s="62">
        <v>2.1132424863152339E-4</v>
      </c>
      <c r="CW21" s="62">
        <v>0</v>
      </c>
      <c r="CX21" s="62">
        <v>9.7560147952085248E-4</v>
      </c>
      <c r="CY21" s="62">
        <v>0</v>
      </c>
      <c r="CZ21" s="62">
        <v>1.9383629204507553E-4</v>
      </c>
      <c r="DA21" s="62">
        <v>4.6883013751475983E-5</v>
      </c>
      <c r="DB21" s="62">
        <v>2.5509659243596082E-4</v>
      </c>
      <c r="DC21" s="62">
        <v>4.9321397622922656E-5</v>
      </c>
      <c r="DD21" s="62">
        <v>7.1903848400079999E-5</v>
      </c>
      <c r="DE21" s="62">
        <v>4.3847650490774122E-5</v>
      </c>
      <c r="DF21" s="62">
        <v>6.321721998718443E-4</v>
      </c>
      <c r="DG21" s="62">
        <v>0</v>
      </c>
      <c r="DH21" s="62">
        <v>3.6679559279594634E-4</v>
      </c>
      <c r="DI21" s="62">
        <v>0</v>
      </c>
      <c r="DJ21" s="62">
        <v>5.2248358997162738E-5</v>
      </c>
      <c r="DK21" s="62">
        <v>2.1440842557286571E-4</v>
      </c>
      <c r="DL21" s="62">
        <v>1.6849875975844772E-5</v>
      </c>
      <c r="DM21" s="62">
        <v>4.4200628994780719E-4</v>
      </c>
      <c r="DN21" s="62">
        <v>4.0589701165097387E-4</v>
      </c>
      <c r="DO21" s="62">
        <v>1.1831604969159942E-3</v>
      </c>
      <c r="DP21" s="62">
        <v>0</v>
      </c>
      <c r="DQ21" s="62">
        <v>0</v>
      </c>
      <c r="DR21" s="62">
        <v>3.4553532235962159E-4</v>
      </c>
      <c r="DS21" s="62">
        <v>0</v>
      </c>
      <c r="DT21" s="62">
        <v>0</v>
      </c>
      <c r="DU21" s="62">
        <v>0</v>
      </c>
      <c r="DW21" s="44" t="s">
        <v>35</v>
      </c>
      <c r="DX21" s="57" t="s">
        <v>36</v>
      </c>
      <c r="DY21" s="63">
        <v>2.0848930026851798E-3</v>
      </c>
      <c r="DZ21" s="63">
        <v>3.8587851060552366E-4</v>
      </c>
      <c r="EA21" s="63">
        <v>5.6348394790177664E-4</v>
      </c>
      <c r="EB21" s="63">
        <v>5.7279072369579133E-4</v>
      </c>
      <c r="EC21" s="63">
        <v>7.1170534007296326E-4</v>
      </c>
      <c r="ED21" s="63">
        <v>4.6130978068034358E-4</v>
      </c>
      <c r="EE21" s="63">
        <v>5.1550424588468009E-4</v>
      </c>
      <c r="EF21" s="63">
        <v>4.7878721188681229E-4</v>
      </c>
      <c r="EG21" s="63">
        <v>5.5543669721009855E-4</v>
      </c>
      <c r="EH21" s="63">
        <v>1.5995302345049797E-3</v>
      </c>
      <c r="EI21" s="63">
        <v>3.0641543508741985E-3</v>
      </c>
      <c r="EJ21" s="63">
        <v>2.3548892648878285E-3</v>
      </c>
      <c r="EK21" s="63">
        <v>3.7209448673476715E-3</v>
      </c>
      <c r="EL21" s="63">
        <v>1.7130664093049969E-3</v>
      </c>
      <c r="EM21" s="63">
        <v>9.1437856316687856E-4</v>
      </c>
      <c r="EN21" s="63">
        <v>1.0899691500633761E-3</v>
      </c>
      <c r="EO21" s="63">
        <v>7.7875749448104903E-4</v>
      </c>
      <c r="EP21" s="63">
        <v>1.6886135014188319</v>
      </c>
      <c r="EQ21" s="63">
        <v>6.2249261839354079E-4</v>
      </c>
      <c r="ER21" s="63">
        <v>8.3273664320900585E-4</v>
      </c>
      <c r="ES21" s="63">
        <v>1.2111698977857388E-3</v>
      </c>
      <c r="ET21" s="63">
        <v>1.204680974989443E-3</v>
      </c>
      <c r="EU21" s="63">
        <v>1.2625137488082032E-3</v>
      </c>
      <c r="EV21" s="63">
        <v>2.4461155739738784E-3</v>
      </c>
      <c r="EW21" s="63">
        <v>1.4189126444706566E-3</v>
      </c>
      <c r="EX21" s="63">
        <v>2.052217943288612E-3</v>
      </c>
      <c r="EY21" s="63">
        <v>1.8896829181110299E-3</v>
      </c>
      <c r="EZ21" s="63">
        <v>2.6488516536484416E-3</v>
      </c>
      <c r="FA21" s="63">
        <v>1.1598176838963118E-3</v>
      </c>
      <c r="FB21" s="63">
        <v>1.6570856804291258E-3</v>
      </c>
      <c r="FC21" s="63">
        <v>2.7136317799941177E-3</v>
      </c>
      <c r="FD21" s="63">
        <v>2.4003449248225627E-3</v>
      </c>
      <c r="FE21" s="63">
        <v>2.2433103697525824E-3</v>
      </c>
      <c r="FF21" s="63">
        <v>2.5910456460616054E-3</v>
      </c>
      <c r="FG21" s="63">
        <v>3.4931546576179536E-3</v>
      </c>
      <c r="FH21" s="63">
        <v>1.3683458813849169E-3</v>
      </c>
      <c r="FI21" s="63">
        <v>2.4756690211399607E-3</v>
      </c>
      <c r="FJ21" s="63">
        <v>1.2431373161044918E-2</v>
      </c>
      <c r="FK21" s="63">
        <v>2.1570619890141202E-3</v>
      </c>
      <c r="FL21" s="63">
        <v>2.4492318216820047E-4</v>
      </c>
      <c r="FM21" s="63">
        <v>1.1269963635072843E-3</v>
      </c>
      <c r="FN21" s="63">
        <v>9.3719389353257867E-4</v>
      </c>
      <c r="FO21" s="63">
        <v>1.1232224217184472E-3</v>
      </c>
      <c r="FP21" s="63">
        <v>7.8893955358870038E-4</v>
      </c>
      <c r="FQ21" s="63">
        <v>1.1155500035698264E-3</v>
      </c>
      <c r="FR21" s="63">
        <v>7.9004551530516211E-4</v>
      </c>
      <c r="FS21" s="63">
        <v>8.6643755709134046E-4</v>
      </c>
      <c r="FT21" s="63">
        <v>7.9365973116241051E-4</v>
      </c>
      <c r="FU21" s="63">
        <v>8.618383265452717E-4</v>
      </c>
      <c r="FV21" s="63">
        <v>2.5218248947058314E-4</v>
      </c>
      <c r="FW21" s="63">
        <v>2.9580973427605919E-4</v>
      </c>
      <c r="FX21" s="63">
        <v>3.6023766721055966E-5</v>
      </c>
      <c r="FY21" s="63">
        <v>9.2743710981736237E-4</v>
      </c>
      <c r="FZ21" s="63">
        <v>5.4247508840093333E-4</v>
      </c>
      <c r="GA21" s="63">
        <v>1.6914275442872371E-3</v>
      </c>
      <c r="GB21" s="63">
        <v>5.020730423806989E-4</v>
      </c>
      <c r="GC21" s="63">
        <v>7.0957325600054402E-4</v>
      </c>
      <c r="GD21" s="63">
        <v>6.2443106969703064E-3</v>
      </c>
      <c r="GE21" s="63">
        <v>1.7331004380096052E-3</v>
      </c>
      <c r="GF21" s="63">
        <v>6.8048038169574176E-4</v>
      </c>
      <c r="GG21" s="63">
        <v>4.7136121906798927E-3</v>
      </c>
      <c r="GH21" s="63">
        <v>1.0505070565757703E-3</v>
      </c>
      <c r="GI21" s="63">
        <v>1.0270052071237943E-3</v>
      </c>
      <c r="GJ21" s="63">
        <v>3.5936885938066325E-4</v>
      </c>
      <c r="GK21" s="63">
        <v>1.4812287818572207E-3</v>
      </c>
      <c r="GL21" s="63">
        <v>6.7310324389853666E-4</v>
      </c>
      <c r="GM21" s="63">
        <v>7.7293459327030481E-4</v>
      </c>
      <c r="GN21" s="63">
        <v>5.6178432624140321E-4</v>
      </c>
      <c r="GO21" s="63">
        <v>2.6008425509575998E-3</v>
      </c>
      <c r="GP21" s="63">
        <v>2.0379502420251991E-3</v>
      </c>
      <c r="GQ21" s="63">
        <v>1.6794062806981371E-3</v>
      </c>
      <c r="GR21" s="63">
        <v>2.0143271212081227E-3</v>
      </c>
      <c r="GS21" s="63">
        <v>6.4565426860966517E-4</v>
      </c>
      <c r="GT21" s="63">
        <v>1.2347707239352215E-3</v>
      </c>
      <c r="GU21" s="63">
        <v>5.4048758152206713E-4</v>
      </c>
      <c r="GV21" s="63">
        <v>1.8405945651515641E-3</v>
      </c>
      <c r="GW21" s="63">
        <v>1.3876578245303436E-3</v>
      </c>
      <c r="GX21" s="63">
        <v>3.7638482351883659E-3</v>
      </c>
      <c r="GY21" s="63">
        <v>2.4030891133309589E-3</v>
      </c>
      <c r="GZ21" s="63">
        <v>1.5168004698175492E-3</v>
      </c>
    </row>
    <row r="22" spans="1:208" ht="17.25" customHeight="1" x14ac:dyDescent="0.15">
      <c r="A22" s="42" t="s">
        <v>37</v>
      </c>
      <c r="B22" s="2" t="s">
        <v>38</v>
      </c>
      <c r="C22" s="2" t="s">
        <v>308</v>
      </c>
      <c r="D22" s="2" t="s">
        <v>303</v>
      </c>
      <c r="E22" s="133"/>
      <c r="F22" s="71">
        <v>0.16709938256072931</v>
      </c>
      <c r="G22" s="75">
        <f t="shared" si="8"/>
        <v>0</v>
      </c>
      <c r="H22" s="56">
        <f t="shared" si="0"/>
        <v>0</v>
      </c>
      <c r="I22" s="76">
        <f t="shared" si="1"/>
        <v>0</v>
      </c>
      <c r="J22" s="81">
        <v>0</v>
      </c>
      <c r="K22" s="114">
        <v>0.16709938256072931</v>
      </c>
      <c r="L22" s="58">
        <f t="shared" si="9"/>
        <v>0</v>
      </c>
      <c r="M22" s="85">
        <v>0</v>
      </c>
      <c r="N22" s="84">
        <f t="shared" si="2"/>
        <v>0</v>
      </c>
      <c r="O22" s="82">
        <f t="shared" si="3"/>
        <v>0</v>
      </c>
      <c r="P22" s="90"/>
      <c r="Q22" s="60">
        <v>1.963380128799624E-4</v>
      </c>
      <c r="R22" s="59">
        <f t="shared" si="10"/>
        <v>0</v>
      </c>
      <c r="S22" s="110">
        <v>0.16709938256072931</v>
      </c>
      <c r="T22" s="61">
        <f t="shared" si="11"/>
        <v>0</v>
      </c>
      <c r="U22" s="61">
        <v>0</v>
      </c>
      <c r="V22" s="61">
        <f t="shared" si="12"/>
        <v>0</v>
      </c>
      <c r="W22" s="91">
        <f t="shared" si="13"/>
        <v>0</v>
      </c>
      <c r="X22" s="94">
        <f t="shared" si="4"/>
        <v>0</v>
      </c>
      <c r="Y22" s="2">
        <f t="shared" si="5"/>
        <v>0</v>
      </c>
      <c r="Z22" s="69">
        <f t="shared" si="6"/>
        <v>0</v>
      </c>
      <c r="AA22" s="132">
        <v>2.6897792247840296E-4</v>
      </c>
      <c r="AB22" s="95">
        <f t="shared" si="14"/>
        <v>0</v>
      </c>
      <c r="AC22" s="68"/>
      <c r="AF22" s="57" t="s">
        <v>38</v>
      </c>
      <c r="AG22" s="2">
        <v>539.92941176470583</v>
      </c>
      <c r="AH22" s="2">
        <v>22.799999999999997</v>
      </c>
      <c r="AI22" s="2">
        <v>127.19999999999999</v>
      </c>
      <c r="AJ22" s="2">
        <v>260.61176470588231</v>
      </c>
      <c r="AK22" s="2">
        <v>119.64705882352941</v>
      </c>
      <c r="AL22" s="2">
        <v>0</v>
      </c>
      <c r="AM22" s="2">
        <v>36</v>
      </c>
      <c r="AN22" s="2">
        <v>-7.0588235294117646E-2</v>
      </c>
      <c r="AO22" s="2">
        <v>566.18823529411759</v>
      </c>
      <c r="AP22" s="2">
        <v>1106.1176470588234</v>
      </c>
      <c r="AR22" s="44" t="s">
        <v>37</v>
      </c>
      <c r="AS22" s="57" t="s">
        <v>38</v>
      </c>
      <c r="AT22" s="62">
        <v>4.8500698099493785E-4</v>
      </c>
      <c r="AU22" s="62">
        <v>5.1238080606229525E-4</v>
      </c>
      <c r="AV22" s="62">
        <v>2.32658247344673E-2</v>
      </c>
      <c r="AW22" s="62">
        <v>1.8046620777861837E-2</v>
      </c>
      <c r="AX22" s="62">
        <v>0</v>
      </c>
      <c r="AY22" s="62">
        <v>1.7355746451599614E-3</v>
      </c>
      <c r="AZ22" s="62">
        <v>4.0646027061721487E-4</v>
      </c>
      <c r="BA22" s="62">
        <v>2.4720252517160787E-5</v>
      </c>
      <c r="BB22" s="62">
        <v>2.7199161353535006E-2</v>
      </c>
      <c r="BC22" s="62">
        <v>0</v>
      </c>
      <c r="BD22" s="62">
        <v>0</v>
      </c>
      <c r="BE22" s="62">
        <v>0</v>
      </c>
      <c r="BF22" s="62">
        <v>7.1702337284553098E-3</v>
      </c>
      <c r="BG22" s="62">
        <v>0</v>
      </c>
      <c r="BH22" s="62">
        <v>2.2210337792522562E-2</v>
      </c>
      <c r="BI22" s="62">
        <v>2.005354074210523E-4</v>
      </c>
      <c r="BJ22" s="62">
        <v>2.6244746919753485E-3</v>
      </c>
      <c r="BK22" s="62">
        <v>3.32664467547867E-4</v>
      </c>
      <c r="BL22" s="62">
        <v>2.929460047706628E-4</v>
      </c>
      <c r="BM22" s="62">
        <v>6.9885903369659784E-5</v>
      </c>
      <c r="BN22" s="62">
        <v>0</v>
      </c>
      <c r="BO22" s="60">
        <v>3.1781216264843478E-3</v>
      </c>
      <c r="BP22" s="62">
        <v>1.7946650439359837E-4</v>
      </c>
      <c r="BQ22" s="62">
        <v>2.0082800722726075E-3</v>
      </c>
      <c r="BR22" s="62">
        <v>1.5524171880842449E-2</v>
      </c>
      <c r="BS22" s="62">
        <v>1.8747530149036385E-3</v>
      </c>
      <c r="BT22" s="62">
        <v>5.0523663759790194E-4</v>
      </c>
      <c r="BU22" s="62">
        <v>2.2613528723371612E-4</v>
      </c>
      <c r="BV22" s="62">
        <v>1.1127961433705948E-3</v>
      </c>
      <c r="BW22" s="62">
        <v>1.8419780405938932E-2</v>
      </c>
      <c r="BX22" s="62">
        <v>3.0798028118052102E-5</v>
      </c>
      <c r="BY22" s="62">
        <v>0</v>
      </c>
      <c r="BZ22" s="62">
        <v>1.2246653626992024E-2</v>
      </c>
      <c r="CA22" s="62">
        <v>2.2984813816057499E-2</v>
      </c>
      <c r="CB22" s="62">
        <v>4.3196358488560571E-3</v>
      </c>
      <c r="CC22" s="62">
        <v>0</v>
      </c>
      <c r="CD22" s="62">
        <v>2.5899879102049168E-3</v>
      </c>
      <c r="CE22" s="62">
        <v>4.6606196647395919E-3</v>
      </c>
      <c r="CF22" s="62">
        <v>2.6936436659458864E-3</v>
      </c>
      <c r="CG22" s="62">
        <v>7.0717495239639344E-5</v>
      </c>
      <c r="CH22" s="62">
        <v>1.1212471201961136E-4</v>
      </c>
      <c r="CI22" s="62">
        <v>0</v>
      </c>
      <c r="CJ22" s="62">
        <v>1.5191728435797621E-4</v>
      </c>
      <c r="CK22" s="62">
        <v>9.226232881526895E-5</v>
      </c>
      <c r="CL22" s="62">
        <v>4.1251056632501064E-6</v>
      </c>
      <c r="CM22" s="62">
        <v>0</v>
      </c>
      <c r="CN22" s="62">
        <v>0</v>
      </c>
      <c r="CO22" s="62">
        <v>0</v>
      </c>
      <c r="CP22" s="62">
        <v>0</v>
      </c>
      <c r="CQ22" s="62">
        <v>3.7396769353447946E-5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  <c r="CW22" s="62">
        <v>0</v>
      </c>
      <c r="CX22" s="62">
        <v>0</v>
      </c>
      <c r="CY22" s="62">
        <v>0</v>
      </c>
      <c r="CZ22" s="62">
        <v>1.0499465819108255E-4</v>
      </c>
      <c r="DA22" s="62">
        <v>3.4576222641713542E-4</v>
      </c>
      <c r="DB22" s="62">
        <v>2.4844189872024009E-3</v>
      </c>
      <c r="DC22" s="62">
        <v>1.094935027228883E-3</v>
      </c>
      <c r="DD22" s="62">
        <v>2.8761539360032E-4</v>
      </c>
      <c r="DE22" s="62">
        <v>3.5078120392619298E-4</v>
      </c>
      <c r="DF22" s="62">
        <v>6.321721998718443E-4</v>
      </c>
      <c r="DG22" s="62">
        <v>3.2934057710851126E-5</v>
      </c>
      <c r="DH22" s="62">
        <v>0</v>
      </c>
      <c r="DI22" s="62">
        <v>6.9890758576877923E-3</v>
      </c>
      <c r="DJ22" s="62">
        <v>1.4928102570617927E-5</v>
      </c>
      <c r="DK22" s="62">
        <v>7.7187033206231636E-4</v>
      </c>
      <c r="DL22" s="62">
        <v>6.571451630579462E-4</v>
      </c>
      <c r="DM22" s="62">
        <v>1.3600193536855605E-3</v>
      </c>
      <c r="DN22" s="62">
        <v>1.5221137936911519E-4</v>
      </c>
      <c r="DO22" s="62">
        <v>1.1599612714862686E-4</v>
      </c>
      <c r="DP22" s="62">
        <v>0</v>
      </c>
      <c r="DQ22" s="62">
        <v>0</v>
      </c>
      <c r="DR22" s="62">
        <v>1.8271786703568953E-3</v>
      </c>
      <c r="DS22" s="62">
        <v>0</v>
      </c>
      <c r="DT22" s="62">
        <v>0</v>
      </c>
      <c r="DU22" s="62">
        <v>0</v>
      </c>
      <c r="DW22" s="44" t="s">
        <v>37</v>
      </c>
      <c r="DX22" s="57" t="s">
        <v>38</v>
      </c>
      <c r="DY22" s="63">
        <v>7.4396807493044038E-3</v>
      </c>
      <c r="DZ22" s="63">
        <v>2.087132473110989E-3</v>
      </c>
      <c r="EA22" s="63">
        <v>3.7440705821723897E-3</v>
      </c>
      <c r="EB22" s="63">
        <v>3.1601007629075395E-3</v>
      </c>
      <c r="EC22" s="63">
        <v>2.798137954765789E-3</v>
      </c>
      <c r="ED22" s="63">
        <v>4.1154439377689631E-3</v>
      </c>
      <c r="EE22" s="63">
        <v>4.4716156791917247E-2</v>
      </c>
      <c r="EF22" s="63">
        <v>3.5674738598853714E-2</v>
      </c>
      <c r="EG22" s="63">
        <v>3.5746650995287796E-3</v>
      </c>
      <c r="EH22" s="63">
        <v>3.6795283720174625E-3</v>
      </c>
      <c r="EI22" s="63">
        <v>4.8937342366933501E-3</v>
      </c>
      <c r="EJ22" s="63">
        <v>2.899256335501703E-3</v>
      </c>
      <c r="EK22" s="63">
        <v>5.5028646392922091E-2</v>
      </c>
      <c r="EL22" s="63">
        <v>3.7603929468254401E-3</v>
      </c>
      <c r="EM22" s="63">
        <v>3.0549149683302816E-3</v>
      </c>
      <c r="EN22" s="63">
        <v>1.1830948110154985E-3</v>
      </c>
      <c r="EO22" s="63">
        <v>1.7263622831940426E-2</v>
      </c>
      <c r="EP22" s="63">
        <v>4.1956465833639794E-3</v>
      </c>
      <c r="EQ22" s="63">
        <v>1.0350874733277846</v>
      </c>
      <c r="ER22" s="63">
        <v>3.4982383646063185E-3</v>
      </c>
      <c r="ES22" s="63">
        <v>7.2456757163071872E-3</v>
      </c>
      <c r="ET22" s="63">
        <v>3.6454034622170608E-3</v>
      </c>
      <c r="EU22" s="63">
        <v>7.0760242436089769E-3</v>
      </c>
      <c r="EV22" s="63">
        <v>8.7100721594298488E-3</v>
      </c>
      <c r="EW22" s="63">
        <v>3.4951231681451091E-3</v>
      </c>
      <c r="EX22" s="63">
        <v>3.3998101298878119E-2</v>
      </c>
      <c r="EY22" s="63">
        <v>1.2945969162252666E-2</v>
      </c>
      <c r="EZ22" s="63">
        <v>4.7353381499987218E-2</v>
      </c>
      <c r="FA22" s="63">
        <v>3.8138803141162789E-2</v>
      </c>
      <c r="FB22" s="63">
        <v>2.3353292965254124E-2</v>
      </c>
      <c r="FC22" s="63">
        <v>3.8403783964699935E-2</v>
      </c>
      <c r="FD22" s="63">
        <v>4.6447253754644112E-2</v>
      </c>
      <c r="FE22" s="63">
        <v>3.4887358711972703E-2</v>
      </c>
      <c r="FF22" s="63">
        <v>7.1912862821137499E-2</v>
      </c>
      <c r="FG22" s="63">
        <v>1.8189812140697838E-2</v>
      </c>
      <c r="FH22" s="63">
        <v>7.0418973558539827E-3</v>
      </c>
      <c r="FI22" s="63">
        <v>3.4322735750606286E-2</v>
      </c>
      <c r="FJ22" s="63">
        <v>6.5109638322266683E-2</v>
      </c>
      <c r="FK22" s="63">
        <v>1.476923578020628E-2</v>
      </c>
      <c r="FL22" s="63">
        <v>1.5335414918511267E-3</v>
      </c>
      <c r="FM22" s="63">
        <v>1.0761530211234136E-2</v>
      </c>
      <c r="FN22" s="63">
        <v>1.309573224394482E-2</v>
      </c>
      <c r="FO22" s="63">
        <v>1.122021133046657E-2</v>
      </c>
      <c r="FP22" s="63">
        <v>3.4112531894655951E-3</v>
      </c>
      <c r="FQ22" s="63">
        <v>3.9321739037613468E-3</v>
      </c>
      <c r="FR22" s="63">
        <v>3.2889164625990548E-3</v>
      </c>
      <c r="FS22" s="63">
        <v>2.3229764465366449E-3</v>
      </c>
      <c r="FT22" s="63">
        <v>2.0938505850294285E-3</v>
      </c>
      <c r="FU22" s="63">
        <v>1.8244584612004697E-3</v>
      </c>
      <c r="FV22" s="63">
        <v>8.9615195077617814E-4</v>
      </c>
      <c r="FW22" s="63">
        <v>1.8415291486680743E-3</v>
      </c>
      <c r="FX22" s="63">
        <v>6.6983380677875274E-4</v>
      </c>
      <c r="FY22" s="63">
        <v>3.9283539844539063E-3</v>
      </c>
      <c r="FZ22" s="63">
        <v>2.9313847346816662E-3</v>
      </c>
      <c r="GA22" s="63">
        <v>9.6328830297038228E-3</v>
      </c>
      <c r="GB22" s="63">
        <v>2.6546274093471587E-3</v>
      </c>
      <c r="GC22" s="63">
        <v>2.2380153523282021E-3</v>
      </c>
      <c r="GD22" s="63">
        <v>1.7764552601702661E-3</v>
      </c>
      <c r="GE22" s="63">
        <v>3.6098697732896141E-3</v>
      </c>
      <c r="GF22" s="63">
        <v>2.6334318679520218E-3</v>
      </c>
      <c r="GG22" s="63">
        <v>2.5810721999195195E-3</v>
      </c>
      <c r="GH22" s="63">
        <v>3.5054366905730334E-3</v>
      </c>
      <c r="GI22" s="63">
        <v>2.5759015668660565E-3</v>
      </c>
      <c r="GJ22" s="63">
        <v>1.7471018508461861E-3</v>
      </c>
      <c r="GK22" s="63">
        <v>7.8024136524784404E-3</v>
      </c>
      <c r="GL22" s="63">
        <v>3.7595990193424497E-3</v>
      </c>
      <c r="GM22" s="63">
        <v>3.3010567383309152E-3</v>
      </c>
      <c r="GN22" s="63">
        <v>2.9919437476312429E-3</v>
      </c>
      <c r="GO22" s="63">
        <v>4.2634809420762903E-3</v>
      </c>
      <c r="GP22" s="63">
        <v>4.8362577838497126E-3</v>
      </c>
      <c r="GQ22" s="63">
        <v>4.0732483233370557E-3</v>
      </c>
      <c r="GR22" s="63">
        <v>2.7704078523366208E-2</v>
      </c>
      <c r="GS22" s="63">
        <v>1.5390802358449024E-3</v>
      </c>
      <c r="GT22" s="63">
        <v>4.3437961079927853E-3</v>
      </c>
      <c r="GU22" s="63">
        <v>8.1914982242056508E-3</v>
      </c>
      <c r="GV22" s="63">
        <v>6.7585995111505582E-3</v>
      </c>
      <c r="GW22" s="63">
        <v>1.5148179085635672E-3</v>
      </c>
      <c r="GX22" s="63">
        <v>2.267971784384956E-3</v>
      </c>
      <c r="GY22" s="63">
        <v>1.4205200023442716E-2</v>
      </c>
      <c r="GZ22" s="63">
        <v>7.1774577674739628E-3</v>
      </c>
    </row>
    <row r="23" spans="1:208" ht="17.25" customHeight="1" x14ac:dyDescent="0.15">
      <c r="A23" s="42" t="s">
        <v>39</v>
      </c>
      <c r="B23" s="2" t="s">
        <v>40</v>
      </c>
      <c r="C23" s="2" t="s">
        <v>308</v>
      </c>
      <c r="D23" s="2" t="s">
        <v>303</v>
      </c>
      <c r="E23" s="133"/>
      <c r="F23" s="71">
        <v>0.41864124945139602</v>
      </c>
      <c r="G23" s="75">
        <f t="shared" si="8"/>
        <v>0</v>
      </c>
      <c r="H23" s="56">
        <f t="shared" si="0"/>
        <v>0</v>
      </c>
      <c r="I23" s="76">
        <f t="shared" si="1"/>
        <v>0</v>
      </c>
      <c r="J23" s="81">
        <v>0</v>
      </c>
      <c r="K23" s="114">
        <v>0.41864124945139602</v>
      </c>
      <c r="L23" s="58">
        <f t="shared" si="9"/>
        <v>0</v>
      </c>
      <c r="M23" s="85">
        <v>0</v>
      </c>
      <c r="N23" s="84">
        <f t="shared" si="2"/>
        <v>0</v>
      </c>
      <c r="O23" s="82">
        <f t="shared" si="3"/>
        <v>0</v>
      </c>
      <c r="P23" s="90"/>
      <c r="Q23" s="60">
        <v>6.6075292796141208E-6</v>
      </c>
      <c r="R23" s="59">
        <f t="shared" si="10"/>
        <v>0</v>
      </c>
      <c r="S23" s="110">
        <v>0.41864124945139602</v>
      </c>
      <c r="T23" s="61">
        <f t="shared" si="11"/>
        <v>0</v>
      </c>
      <c r="U23" s="61">
        <v>0</v>
      </c>
      <c r="V23" s="61">
        <f t="shared" si="12"/>
        <v>0</v>
      </c>
      <c r="W23" s="91">
        <f t="shared" si="13"/>
        <v>0</v>
      </c>
      <c r="X23" s="94">
        <f t="shared" si="4"/>
        <v>0</v>
      </c>
      <c r="Y23" s="2">
        <f t="shared" si="5"/>
        <v>0</v>
      </c>
      <c r="Z23" s="69">
        <f t="shared" si="6"/>
        <v>0</v>
      </c>
      <c r="AA23" s="132">
        <v>2.6897792247840296E-4</v>
      </c>
      <c r="AB23" s="95">
        <f t="shared" si="14"/>
        <v>0</v>
      </c>
      <c r="AC23" s="68"/>
      <c r="AF23" s="57" t="s">
        <v>40</v>
      </c>
      <c r="AG23" s="2">
        <v>934.44705882352923</v>
      </c>
      <c r="AH23" s="2">
        <v>26.823529411764707</v>
      </c>
      <c r="AI23" s="2">
        <v>360.42352941176472</v>
      </c>
      <c r="AJ23" s="2">
        <v>174.98823529411766</v>
      </c>
      <c r="AK23" s="2">
        <v>113.36470588235294</v>
      </c>
      <c r="AL23" s="2">
        <v>0</v>
      </c>
      <c r="AM23" s="2">
        <v>68.964705882352945</v>
      </c>
      <c r="AN23" s="2">
        <v>-0.42352941176470582</v>
      </c>
      <c r="AO23" s="2">
        <v>744.14117647058822</v>
      </c>
      <c r="AP23" s="2">
        <v>1678.5882352941176</v>
      </c>
      <c r="AR23" s="44" t="s">
        <v>39</v>
      </c>
      <c r="AS23" s="57" t="s">
        <v>40</v>
      </c>
      <c r="AT23" s="62">
        <v>8.0834496832489638E-5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0.14543830423211815</v>
      </c>
      <c r="BJ23" s="62">
        <v>1.3122373459876742E-3</v>
      </c>
      <c r="BK23" s="62">
        <v>2.146222371276561E-5</v>
      </c>
      <c r="BL23" s="62">
        <v>0</v>
      </c>
      <c r="BM23" s="62">
        <v>0</v>
      </c>
      <c r="BN23" s="62">
        <v>0</v>
      </c>
      <c r="BO23" s="60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4.2349371067216244E-4</v>
      </c>
      <c r="CC23" s="62">
        <v>0</v>
      </c>
      <c r="CD23" s="62">
        <v>2.5855831688610307E-2</v>
      </c>
      <c r="CE23" s="62">
        <v>2.8116525190560161E-2</v>
      </c>
      <c r="CF23" s="62">
        <v>3.241570206774879E-2</v>
      </c>
      <c r="CG23" s="62">
        <v>8.1392115047391217E-2</v>
      </c>
      <c r="CH23" s="62">
        <v>4.7556895712318026E-2</v>
      </c>
      <c r="CI23" s="62">
        <v>0</v>
      </c>
      <c r="CJ23" s="62">
        <v>2.4306765497276189E-4</v>
      </c>
      <c r="CK23" s="62">
        <v>0</v>
      </c>
      <c r="CL23" s="62">
        <v>0</v>
      </c>
      <c r="CM23" s="62">
        <v>0</v>
      </c>
      <c r="CN23" s="62">
        <v>7.9577421927750388E-5</v>
      </c>
      <c r="CO23" s="62">
        <v>4.7279404518223984E-5</v>
      </c>
      <c r="CP23" s="62">
        <v>0</v>
      </c>
      <c r="CQ23" s="62">
        <v>0</v>
      </c>
      <c r="CR23" s="62">
        <v>0</v>
      </c>
      <c r="CS23" s="62">
        <v>0</v>
      </c>
      <c r="CT23" s="62">
        <v>0</v>
      </c>
      <c r="CU23" s="62">
        <v>0</v>
      </c>
      <c r="CV23" s="62">
        <v>0</v>
      </c>
      <c r="CW23" s="62">
        <v>0</v>
      </c>
      <c r="CX23" s="62">
        <v>0</v>
      </c>
      <c r="CY23" s="62">
        <v>0</v>
      </c>
      <c r="CZ23" s="62">
        <v>2.692170722848271E-6</v>
      </c>
      <c r="DA23" s="62">
        <v>0</v>
      </c>
      <c r="DB23" s="62">
        <v>3.327346857860359E-5</v>
      </c>
      <c r="DC23" s="62">
        <v>0</v>
      </c>
      <c r="DD23" s="62">
        <v>0</v>
      </c>
      <c r="DE23" s="62">
        <v>0</v>
      </c>
      <c r="DF23" s="62">
        <v>0</v>
      </c>
      <c r="DG23" s="62">
        <v>0</v>
      </c>
      <c r="DH23" s="62">
        <v>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6.7863111604971856E-3</v>
      </c>
      <c r="DS23" s="62">
        <v>0</v>
      </c>
      <c r="DT23" s="62">
        <v>0</v>
      </c>
      <c r="DU23" s="62">
        <v>0</v>
      </c>
      <c r="DW23" s="44" t="s">
        <v>39</v>
      </c>
      <c r="DX23" s="57" t="s">
        <v>40</v>
      </c>
      <c r="DY23" s="63">
        <v>3.5772588900198654E-3</v>
      </c>
      <c r="DZ23" s="63">
        <v>9.8517267195101618E-4</v>
      </c>
      <c r="EA23" s="63">
        <v>1.4633266789672184E-3</v>
      </c>
      <c r="EB23" s="63">
        <v>1.0500168684165502E-3</v>
      </c>
      <c r="EC23" s="63">
        <v>6.5854297990581916E-4</v>
      </c>
      <c r="ED23" s="63">
        <v>1.0481208220596235E-3</v>
      </c>
      <c r="EE23" s="63">
        <v>1.0885789383333129E-3</v>
      </c>
      <c r="EF23" s="63">
        <v>8.3682101740725279E-4</v>
      </c>
      <c r="EG23" s="63">
        <v>1.1238462606952102E-3</v>
      </c>
      <c r="EH23" s="63">
        <v>9.4295245558465458E-4</v>
      </c>
      <c r="EI23" s="63">
        <v>1.2537067504062845E-3</v>
      </c>
      <c r="EJ23" s="63">
        <v>8.1944516819925815E-4</v>
      </c>
      <c r="EK23" s="63">
        <v>1.475073343073803E-3</v>
      </c>
      <c r="EL23" s="63">
        <v>2.3098095161344541E-3</v>
      </c>
      <c r="EM23" s="63">
        <v>9.7984366501629918E-4</v>
      </c>
      <c r="EN23" s="63">
        <v>7.5958113125537479E-4</v>
      </c>
      <c r="EO23" s="63">
        <v>1.1828072242787405E-3</v>
      </c>
      <c r="EP23" s="63">
        <v>1.0087857212413979E-3</v>
      </c>
      <c r="EQ23" s="63">
        <v>1.3410382025364118E-3</v>
      </c>
      <c r="ER23" s="63">
        <v>1.2364072163063549</v>
      </c>
      <c r="ES23" s="63">
        <v>4.3918986407942362E-3</v>
      </c>
      <c r="ET23" s="63">
        <v>1.6901666720901488E-3</v>
      </c>
      <c r="EU23" s="63">
        <v>1.7874465902963019E-3</v>
      </c>
      <c r="EV23" s="63">
        <v>1.7386643588270263E-3</v>
      </c>
      <c r="EW23" s="63">
        <v>1.2718593811338924E-3</v>
      </c>
      <c r="EX23" s="63">
        <v>2.2543228459835558E-3</v>
      </c>
      <c r="EY23" s="63">
        <v>2.0510618349844339E-3</v>
      </c>
      <c r="EZ23" s="63">
        <v>2.5130225143914563E-3</v>
      </c>
      <c r="FA23" s="63">
        <v>1.7334958202572686E-3</v>
      </c>
      <c r="FB23" s="63">
        <v>1.9811953331442646E-3</v>
      </c>
      <c r="FC23" s="63">
        <v>2.3916976729630528E-3</v>
      </c>
      <c r="FD23" s="63">
        <v>2.6318672561869171E-3</v>
      </c>
      <c r="FE23" s="63">
        <v>2.114997509431461E-3</v>
      </c>
      <c r="FF23" s="63">
        <v>2.8527707915901672E-3</v>
      </c>
      <c r="FG23" s="63">
        <v>3.2668470489931327E-3</v>
      </c>
      <c r="FH23" s="63">
        <v>1.6936161571900821E-3</v>
      </c>
      <c r="FI23" s="63">
        <v>2.4259351796437839E-3</v>
      </c>
      <c r="FJ23" s="63">
        <v>1.8397133861322559E-3</v>
      </c>
      <c r="FK23" s="63">
        <v>2.0402763915040342E-3</v>
      </c>
      <c r="FL23" s="63">
        <v>4.1862554807926914E-4</v>
      </c>
      <c r="FM23" s="63">
        <v>4.9678040935976782E-2</v>
      </c>
      <c r="FN23" s="63">
        <v>5.4327659664561961E-2</v>
      </c>
      <c r="FO23" s="63">
        <v>6.233336153816102E-2</v>
      </c>
      <c r="FP23" s="63">
        <v>0.14911288465870684</v>
      </c>
      <c r="FQ23" s="63">
        <v>8.7514154040194206E-2</v>
      </c>
      <c r="FR23" s="63">
        <v>3.8839803011282738E-3</v>
      </c>
      <c r="FS23" s="63">
        <v>1.2656264822648981E-3</v>
      </c>
      <c r="FT23" s="63">
        <v>8.7471184856736202E-4</v>
      </c>
      <c r="FU23" s="63">
        <v>6.8231949570179984E-4</v>
      </c>
      <c r="FV23" s="63">
        <v>1.1452375022270454E-3</v>
      </c>
      <c r="FW23" s="63">
        <v>6.6286465603854526E-3</v>
      </c>
      <c r="FX23" s="63">
        <v>3.3295022343317084E-3</v>
      </c>
      <c r="FY23" s="63">
        <v>2.7892387474724558E-3</v>
      </c>
      <c r="FZ23" s="63">
        <v>7.2149832475883679E-4</v>
      </c>
      <c r="GA23" s="63">
        <v>1.4866980378215448E-3</v>
      </c>
      <c r="GB23" s="63">
        <v>1.2764268345326606E-3</v>
      </c>
      <c r="GC23" s="63">
        <v>1.8907918455269676E-3</v>
      </c>
      <c r="GD23" s="63">
        <v>9.5594097553034288E-4</v>
      </c>
      <c r="GE23" s="63">
        <v>1.628274569186409E-3</v>
      </c>
      <c r="GF23" s="63">
        <v>5.6634025671961532E-4</v>
      </c>
      <c r="GG23" s="63">
        <v>1.4844068111189027E-3</v>
      </c>
      <c r="GH23" s="63">
        <v>1.2783380290980254E-3</v>
      </c>
      <c r="GI23" s="63">
        <v>1.4413478217045576E-3</v>
      </c>
      <c r="GJ23" s="63">
        <v>1.1362504294009945E-3</v>
      </c>
      <c r="GK23" s="63">
        <v>1.2293455681475908E-3</v>
      </c>
      <c r="GL23" s="63">
        <v>5.4643183343971882E-4</v>
      </c>
      <c r="GM23" s="63">
        <v>1.3903929727292108E-3</v>
      </c>
      <c r="GN23" s="63">
        <v>7.497865408764168E-4</v>
      </c>
      <c r="GO23" s="63">
        <v>6.0684963524436982E-4</v>
      </c>
      <c r="GP23" s="63">
        <v>1.9775847332286008E-3</v>
      </c>
      <c r="GQ23" s="63">
        <v>6.1961813255608487E-4</v>
      </c>
      <c r="GR23" s="63">
        <v>2.1195318396512244E-3</v>
      </c>
      <c r="GS23" s="63">
        <v>4.7116801243337003E-4</v>
      </c>
      <c r="GT23" s="63">
        <v>1.2325567142967946E-3</v>
      </c>
      <c r="GU23" s="63">
        <v>9.5213104925125081E-4</v>
      </c>
      <c r="GV23" s="63">
        <v>9.9020131586486011E-4</v>
      </c>
      <c r="GW23" s="63">
        <v>6.3078033690446835E-4</v>
      </c>
      <c r="GX23" s="63">
        <v>8.6588595898549935E-4</v>
      </c>
      <c r="GY23" s="63">
        <v>2.9793342272757405E-3</v>
      </c>
      <c r="GZ23" s="63">
        <v>3.8284415326920091E-3</v>
      </c>
    </row>
    <row r="24" spans="1:208" ht="17.25" customHeight="1" x14ac:dyDescent="0.15">
      <c r="A24" s="42" t="s">
        <v>41</v>
      </c>
      <c r="B24" s="2" t="s">
        <v>42</v>
      </c>
      <c r="C24" s="2" t="s">
        <v>308</v>
      </c>
      <c r="D24" s="2" t="s">
        <v>303</v>
      </c>
      <c r="E24" s="133"/>
      <c r="F24" s="71">
        <v>9.5551619621102146E-2</v>
      </c>
      <c r="G24" s="75">
        <f t="shared" si="8"/>
        <v>0</v>
      </c>
      <c r="H24" s="56">
        <f t="shared" si="0"/>
        <v>0</v>
      </c>
      <c r="I24" s="76">
        <f t="shared" si="1"/>
        <v>0</v>
      </c>
      <c r="J24" s="81">
        <v>0</v>
      </c>
      <c r="K24" s="114">
        <v>9.5551619621102146E-2</v>
      </c>
      <c r="L24" s="58">
        <f t="shared" si="9"/>
        <v>0</v>
      </c>
      <c r="M24" s="85">
        <v>0</v>
      </c>
      <c r="N24" s="84">
        <f t="shared" si="2"/>
        <v>0</v>
      </c>
      <c r="O24" s="82">
        <f t="shared" si="3"/>
        <v>0</v>
      </c>
      <c r="P24" s="90"/>
      <c r="Q24" s="60">
        <v>7.0842153205005678E-4</v>
      </c>
      <c r="R24" s="59">
        <f t="shared" si="10"/>
        <v>0</v>
      </c>
      <c r="S24" s="110">
        <v>9.5551619621102146E-2</v>
      </c>
      <c r="T24" s="61">
        <f t="shared" si="11"/>
        <v>0</v>
      </c>
      <c r="U24" s="61">
        <v>0</v>
      </c>
      <c r="V24" s="61">
        <f t="shared" si="12"/>
        <v>0</v>
      </c>
      <c r="W24" s="91">
        <f t="shared" si="13"/>
        <v>0</v>
      </c>
      <c r="X24" s="94">
        <f t="shared" si="4"/>
        <v>0</v>
      </c>
      <c r="Y24" s="2">
        <f t="shared" si="5"/>
        <v>0</v>
      </c>
      <c r="Z24" s="69">
        <f t="shared" si="6"/>
        <v>0</v>
      </c>
      <c r="AA24" s="132">
        <v>2.6897792247840296E-4</v>
      </c>
      <c r="AB24" s="95">
        <f t="shared" si="14"/>
        <v>0</v>
      </c>
      <c r="AC24" s="68"/>
      <c r="AF24" s="57" t="s">
        <v>42</v>
      </c>
      <c r="AG24" s="2">
        <v>269.08235294117645</v>
      </c>
      <c r="AH24" s="2">
        <v>11.647058823529411</v>
      </c>
      <c r="AI24" s="2">
        <v>122.18823529411765</v>
      </c>
      <c r="AJ24" s="2">
        <v>34.305882352941175</v>
      </c>
      <c r="AK24" s="2">
        <v>34.376470588235293</v>
      </c>
      <c r="AL24" s="2">
        <v>0</v>
      </c>
      <c r="AM24" s="2">
        <v>17.435294117647057</v>
      </c>
      <c r="AN24" s="2">
        <v>-0.14117647058823529</v>
      </c>
      <c r="AO24" s="2">
        <v>219.81176470588233</v>
      </c>
      <c r="AP24" s="2">
        <v>488.89411764705881</v>
      </c>
      <c r="AR24" s="44" t="s">
        <v>41</v>
      </c>
      <c r="AS24" s="57" t="s">
        <v>42</v>
      </c>
      <c r="AT24" s="62">
        <v>2.6944832277496549E-5</v>
      </c>
      <c r="AU24" s="62">
        <v>1.1078503914860437E-4</v>
      </c>
      <c r="AV24" s="62">
        <v>5.6745913986505593E-4</v>
      </c>
      <c r="AW24" s="62">
        <v>0</v>
      </c>
      <c r="AX24" s="62">
        <v>2.3641341448517208E-3</v>
      </c>
      <c r="AY24" s="62">
        <v>0</v>
      </c>
      <c r="AZ24" s="62">
        <v>0</v>
      </c>
      <c r="BA24" s="62">
        <v>1.2360126258580392E-4</v>
      </c>
      <c r="BB24" s="62">
        <v>3.3998951691918758E-3</v>
      </c>
      <c r="BC24" s="62">
        <v>1.7143554021388332E-3</v>
      </c>
      <c r="BD24" s="62">
        <v>0</v>
      </c>
      <c r="BE24" s="62">
        <v>1.5633693131368673E-2</v>
      </c>
      <c r="BF24" s="62">
        <v>6.4649648371318375E-4</v>
      </c>
      <c r="BG24" s="62">
        <v>0</v>
      </c>
      <c r="BH24" s="62">
        <v>2.0884347476551064E-2</v>
      </c>
      <c r="BI24" s="62">
        <v>2.2660501038578907E-2</v>
      </c>
      <c r="BJ24" s="62">
        <v>6.3737242519401327E-2</v>
      </c>
      <c r="BK24" s="62">
        <v>1.2609056431249798E-2</v>
      </c>
      <c r="BL24" s="62">
        <v>1.6990868276698441E-2</v>
      </c>
      <c r="BM24" s="62">
        <v>2.1245314624376574E-3</v>
      </c>
      <c r="BN24" s="62">
        <v>5.5260534412916295E-3</v>
      </c>
      <c r="BO24" s="60">
        <v>0</v>
      </c>
      <c r="BP24" s="62">
        <v>5.9223946449887457E-3</v>
      </c>
      <c r="BQ24" s="62">
        <v>4.0165601445452158E-4</v>
      </c>
      <c r="BR24" s="62">
        <v>5.0289570881602305E-3</v>
      </c>
      <c r="BS24" s="62">
        <v>1.2498353432690923E-3</v>
      </c>
      <c r="BT24" s="62">
        <v>1.7402595295038844E-3</v>
      </c>
      <c r="BU24" s="62">
        <v>9.0454114893486447E-4</v>
      </c>
      <c r="BV24" s="62">
        <v>1.1519178827859673E-2</v>
      </c>
      <c r="BW24" s="62">
        <v>2.038817118786914E-2</v>
      </c>
      <c r="BX24" s="62">
        <v>1.940275771437283E-3</v>
      </c>
      <c r="BY24" s="62">
        <v>0</v>
      </c>
      <c r="BZ24" s="62">
        <v>4.592495110122009E-3</v>
      </c>
      <c r="CA24" s="62">
        <v>2.5577347698413724E-3</v>
      </c>
      <c r="CB24" s="62">
        <v>1.5245773584197848E-3</v>
      </c>
      <c r="CC24" s="62">
        <v>0</v>
      </c>
      <c r="CD24" s="62">
        <v>1.67908740028931E-2</v>
      </c>
      <c r="CE24" s="62">
        <v>1.5946523021509472E-2</v>
      </c>
      <c r="CF24" s="62">
        <v>1.564941271288561E-2</v>
      </c>
      <c r="CG24" s="62">
        <v>6.2975790497615666E-3</v>
      </c>
      <c r="CH24" s="62">
        <v>1.3615143602381381E-2</v>
      </c>
      <c r="CI24" s="62">
        <v>8.2227680675073716E-5</v>
      </c>
      <c r="CJ24" s="62">
        <v>3.342180255875476E-4</v>
      </c>
      <c r="CK24" s="62">
        <v>3.2291815085344139E-4</v>
      </c>
      <c r="CL24" s="62">
        <v>1.2375316989750317E-5</v>
      </c>
      <c r="CM24" s="62">
        <v>0</v>
      </c>
      <c r="CN24" s="62">
        <v>0</v>
      </c>
      <c r="CO24" s="62">
        <v>0</v>
      </c>
      <c r="CP24" s="62">
        <v>0</v>
      </c>
      <c r="CQ24" s="62">
        <v>3.7396769353447946E-5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  <c r="CX24" s="62">
        <v>0</v>
      </c>
      <c r="CY24" s="62">
        <v>5.167176177095262E-5</v>
      </c>
      <c r="CZ24" s="62">
        <v>1.2653202397386874E-4</v>
      </c>
      <c r="DA24" s="62">
        <v>9.3179989831058529E-4</v>
      </c>
      <c r="DB24" s="62">
        <v>1.1091156192867862E-5</v>
      </c>
      <c r="DC24" s="62">
        <v>7.1022812577008622E-4</v>
      </c>
      <c r="DD24" s="62">
        <v>1.2223654228013597E-3</v>
      </c>
      <c r="DE24" s="62">
        <v>1.5785154176678686E-3</v>
      </c>
      <c r="DF24" s="62">
        <v>1.3170254163996756E-4</v>
      </c>
      <c r="DG24" s="62">
        <v>0</v>
      </c>
      <c r="DH24" s="62">
        <v>0</v>
      </c>
      <c r="DI24" s="62">
        <v>1.7951393470088504E-4</v>
      </c>
      <c r="DJ24" s="62">
        <v>1.4928102570617927E-5</v>
      </c>
      <c r="DK24" s="62">
        <v>7.0040085687136119E-4</v>
      </c>
      <c r="DL24" s="62">
        <v>2.4179572025337247E-3</v>
      </c>
      <c r="DM24" s="62">
        <v>2.4820353204761483E-3</v>
      </c>
      <c r="DN24" s="62">
        <v>5.0737126456371733E-5</v>
      </c>
      <c r="DO24" s="62">
        <v>8.5837134089983909E-4</v>
      </c>
      <c r="DP24" s="62">
        <v>4.2747221430606995E-3</v>
      </c>
      <c r="DQ24" s="62">
        <v>5.0218569696056727E-5</v>
      </c>
      <c r="DR24" s="62">
        <v>3.2583692809652173E-3</v>
      </c>
      <c r="DS24" s="62">
        <v>0</v>
      </c>
      <c r="DT24" s="62">
        <v>0</v>
      </c>
      <c r="DU24" s="62">
        <v>0</v>
      </c>
      <c r="DW24" s="44" t="s">
        <v>41</v>
      </c>
      <c r="DX24" s="57" t="s">
        <v>42</v>
      </c>
      <c r="DY24" s="63">
        <v>4.1296504831058754E-2</v>
      </c>
      <c r="DZ24" s="63">
        <v>8.547995885074159E-3</v>
      </c>
      <c r="EA24" s="63">
        <v>1.586954569322192E-2</v>
      </c>
      <c r="EB24" s="63">
        <v>6.2837589511945272E-3</v>
      </c>
      <c r="EC24" s="63">
        <v>3.2869621940885591E-3</v>
      </c>
      <c r="ED24" s="63">
        <v>1.0186038814703452E-2</v>
      </c>
      <c r="EE24" s="63">
        <v>9.9901445628146797E-3</v>
      </c>
      <c r="EF24" s="63">
        <v>8.3279891598384507E-3</v>
      </c>
      <c r="EG24" s="63">
        <v>1.5879761320889307E-2</v>
      </c>
      <c r="EH24" s="63">
        <v>4.0134826300854531E-3</v>
      </c>
      <c r="EI24" s="63">
        <v>5.6267271428373416E-3</v>
      </c>
      <c r="EJ24" s="63">
        <v>5.9115610531683838E-3</v>
      </c>
      <c r="EK24" s="63">
        <v>2.2238307564882643E-2</v>
      </c>
      <c r="EL24" s="63">
        <v>1.3189114002771589E-2</v>
      </c>
      <c r="EM24" s="63">
        <v>5.5567755762964315E-3</v>
      </c>
      <c r="EN24" s="63">
        <v>1.5990544383874716E-2</v>
      </c>
      <c r="EO24" s="63">
        <v>7.6104000957346978E-3</v>
      </c>
      <c r="EP24" s="63">
        <v>6.3872872764606141E-3</v>
      </c>
      <c r="EQ24" s="63">
        <v>3.9225854831804692E-2</v>
      </c>
      <c r="ER24" s="63">
        <v>5.4633312419221057E-2</v>
      </c>
      <c r="ES24" s="63">
        <v>1.105550937714064</v>
      </c>
      <c r="ET24" s="63">
        <v>3.7698815553447028E-2</v>
      </c>
      <c r="EU24" s="63">
        <v>7.6396961497977367E-2</v>
      </c>
      <c r="EV24" s="63">
        <v>3.5496119551701164E-2</v>
      </c>
      <c r="EW24" s="63">
        <v>3.2215883752903386E-2</v>
      </c>
      <c r="EX24" s="63">
        <v>5.5818341116311558E-2</v>
      </c>
      <c r="EY24" s="63">
        <v>4.4903884371019415E-2</v>
      </c>
      <c r="EZ24" s="63">
        <v>6.7967011609413666E-2</v>
      </c>
      <c r="FA24" s="63">
        <v>3.1966535248027859E-2</v>
      </c>
      <c r="FB24" s="63">
        <v>4.3257626051772351E-2</v>
      </c>
      <c r="FC24" s="63">
        <v>6.0758647099772953E-2</v>
      </c>
      <c r="FD24" s="63">
        <v>7.3534873072527984E-2</v>
      </c>
      <c r="FE24" s="63">
        <v>6.9784564835525351E-2</v>
      </c>
      <c r="FF24" s="63">
        <v>9.9784911794760192E-2</v>
      </c>
      <c r="FG24" s="63">
        <v>6.7998074077197296E-2</v>
      </c>
      <c r="FH24" s="63">
        <v>3.6457769710345131E-2</v>
      </c>
      <c r="FI24" s="63">
        <v>4.061084017117101E-2</v>
      </c>
      <c r="FJ24" s="63">
        <v>4.325695263908564E-2</v>
      </c>
      <c r="FK24" s="63">
        <v>1.6802613392891071E-2</v>
      </c>
      <c r="FL24" s="63">
        <v>3.7966376025047265E-3</v>
      </c>
      <c r="FM24" s="63">
        <v>4.818874071161898E-2</v>
      </c>
      <c r="FN24" s="63">
        <v>5.1313132861208637E-2</v>
      </c>
      <c r="FO24" s="63">
        <v>5.080080549471739E-2</v>
      </c>
      <c r="FP24" s="63">
        <v>2.9120804193491528E-2</v>
      </c>
      <c r="FQ24" s="63">
        <v>4.4291606765080871E-2</v>
      </c>
      <c r="FR24" s="63">
        <v>8.6702368409550361E-3</v>
      </c>
      <c r="FS24" s="63">
        <v>4.4490177625703042E-3</v>
      </c>
      <c r="FT24" s="63">
        <v>4.2586479858595459E-3</v>
      </c>
      <c r="FU24" s="63">
        <v>2.8945921882905195E-3</v>
      </c>
      <c r="FV24" s="63">
        <v>2.1132508515290154E-3</v>
      </c>
      <c r="FW24" s="63">
        <v>6.2479412481375061E-3</v>
      </c>
      <c r="FX24" s="63">
        <v>2.7695201350440529E-3</v>
      </c>
      <c r="FY24" s="63">
        <v>6.7763905410047282E-3</v>
      </c>
      <c r="FZ24" s="63">
        <v>7.2688759927662331E-3</v>
      </c>
      <c r="GA24" s="63">
        <v>2.3392708397464598E-2</v>
      </c>
      <c r="GB24" s="63">
        <v>5.4412092900407308E-3</v>
      </c>
      <c r="GC24" s="63">
        <v>4.9055550902306509E-3</v>
      </c>
      <c r="GD24" s="63">
        <v>2.9752036079377102E-3</v>
      </c>
      <c r="GE24" s="63">
        <v>6.5224113254476485E-3</v>
      </c>
      <c r="GF24" s="63">
        <v>3.7859884572770848E-3</v>
      </c>
      <c r="GG24" s="63">
        <v>4.1515756897927162E-3</v>
      </c>
      <c r="GH24" s="63">
        <v>7.0795505070187495E-3</v>
      </c>
      <c r="GI24" s="63">
        <v>4.7863222117071995E-3</v>
      </c>
      <c r="GJ24" s="63">
        <v>4.0292677820054391E-3</v>
      </c>
      <c r="GK24" s="63">
        <v>5.7656630468672001E-3</v>
      </c>
      <c r="GL24" s="63">
        <v>3.9822753588625165E-3</v>
      </c>
      <c r="GM24" s="63">
        <v>6.3058841431987301E-3</v>
      </c>
      <c r="GN24" s="63">
        <v>6.302305257488431E-3</v>
      </c>
      <c r="GO24" s="63">
        <v>4.1947002579988488E-3</v>
      </c>
      <c r="GP24" s="63">
        <v>8.6973970504605185E-3</v>
      </c>
      <c r="GQ24" s="63">
        <v>6.6020854369283569E-3</v>
      </c>
      <c r="GR24" s="63">
        <v>4.354556399247142E-2</v>
      </c>
      <c r="GS24" s="63">
        <v>2.4762502423230329E-3</v>
      </c>
      <c r="GT24" s="63">
        <v>6.2238651464478854E-3</v>
      </c>
      <c r="GU24" s="63">
        <v>1.0850150181836285E-2</v>
      </c>
      <c r="GV24" s="63">
        <v>9.801484095347153E-3</v>
      </c>
      <c r="GW24" s="63">
        <v>2.9285456945634448E-3</v>
      </c>
      <c r="GX24" s="63">
        <v>5.2870455066521176E-3</v>
      </c>
      <c r="GY24" s="63">
        <v>3.3780750379260913E-2</v>
      </c>
      <c r="GZ24" s="63">
        <v>1.163249745325871E-2</v>
      </c>
    </row>
    <row r="25" spans="1:208" ht="17.25" customHeight="1" x14ac:dyDescent="0.15">
      <c r="A25" s="42" t="s">
        <v>189</v>
      </c>
      <c r="B25" s="2" t="s">
        <v>194</v>
      </c>
      <c r="C25" s="2" t="s">
        <v>309</v>
      </c>
      <c r="D25" s="2" t="s">
        <v>303</v>
      </c>
      <c r="E25" s="133"/>
      <c r="F25" s="71">
        <v>0</v>
      </c>
      <c r="G25" s="75">
        <f t="shared" si="8"/>
        <v>0</v>
      </c>
      <c r="H25" s="56">
        <f t="shared" si="0"/>
        <v>0</v>
      </c>
      <c r="I25" s="76">
        <f t="shared" si="1"/>
        <v>0</v>
      </c>
      <c r="J25" s="81">
        <v>0</v>
      </c>
      <c r="K25" s="114">
        <v>0</v>
      </c>
      <c r="L25" s="58">
        <f t="shared" si="9"/>
        <v>0</v>
      </c>
      <c r="M25" s="85">
        <v>0</v>
      </c>
      <c r="N25" s="84">
        <f t="shared" si="2"/>
        <v>0</v>
      </c>
      <c r="O25" s="82">
        <f t="shared" si="3"/>
        <v>0</v>
      </c>
      <c r="P25" s="90"/>
      <c r="Q25" s="60">
        <v>1.6542421517891065E-3</v>
      </c>
      <c r="R25" s="59">
        <f t="shared" si="10"/>
        <v>0</v>
      </c>
      <c r="S25" s="110">
        <v>0</v>
      </c>
      <c r="T25" s="61">
        <f t="shared" si="11"/>
        <v>0</v>
      </c>
      <c r="U25" s="61">
        <v>0</v>
      </c>
      <c r="V25" s="61">
        <f t="shared" si="12"/>
        <v>0</v>
      </c>
      <c r="W25" s="91">
        <f t="shared" si="13"/>
        <v>0</v>
      </c>
      <c r="X25" s="94">
        <f t="shared" si="4"/>
        <v>0</v>
      </c>
      <c r="Y25" s="2">
        <f t="shared" si="5"/>
        <v>0</v>
      </c>
      <c r="Z25" s="69">
        <f t="shared" si="6"/>
        <v>0</v>
      </c>
      <c r="AA25" s="132">
        <v>7.3408558009730807E-4</v>
      </c>
      <c r="AB25" s="95">
        <f t="shared" si="14"/>
        <v>0</v>
      </c>
      <c r="AC25" s="68"/>
      <c r="AF25" s="57" t="s">
        <v>194</v>
      </c>
      <c r="AG25" s="2">
        <v>4186.6367633107911</v>
      </c>
      <c r="AH25" s="2">
        <v>102.53755919579287</v>
      </c>
      <c r="AI25" s="2">
        <v>861.86282032960855</v>
      </c>
      <c r="AJ25" s="2">
        <v>281.01619642816962</v>
      </c>
      <c r="AK25" s="2">
        <v>270.92492704943442</v>
      </c>
      <c r="AL25" s="2">
        <v>0</v>
      </c>
      <c r="AM25" s="2">
        <v>190.83616625972627</v>
      </c>
      <c r="AN25" s="2">
        <v>-0.7269134721970304</v>
      </c>
      <c r="AO25" s="2">
        <v>1706.4507557905349</v>
      </c>
      <c r="AP25" s="2">
        <v>5893.0875191013256</v>
      </c>
      <c r="AR25" s="44" t="s">
        <v>190</v>
      </c>
      <c r="AS25" s="57" t="s">
        <v>194</v>
      </c>
      <c r="AT25" s="60">
        <v>5.1195181327243439E-4</v>
      </c>
      <c r="AU25" s="60">
        <v>4.6114272545606577E-3</v>
      </c>
      <c r="AV25" s="60">
        <v>1.5415973299667355E-2</v>
      </c>
      <c r="AW25" s="60">
        <v>5.3955713141974677E-2</v>
      </c>
      <c r="AX25" s="60">
        <v>7.0924024345551638E-3</v>
      </c>
      <c r="AY25" s="60">
        <v>0</v>
      </c>
      <c r="AZ25" s="60">
        <v>4.4710629767893634E-3</v>
      </c>
      <c r="BA25" s="60">
        <v>6.5508669170476095E-3</v>
      </c>
      <c r="BB25" s="60">
        <v>0.11942131781786464</v>
      </c>
      <c r="BC25" s="60">
        <v>1.9762708107989324E-3</v>
      </c>
      <c r="BD25" s="60">
        <v>2.7309457861215323E-3</v>
      </c>
      <c r="BE25" s="60">
        <v>1.0005563604075951E-2</v>
      </c>
      <c r="BF25" s="60">
        <v>8.4044542882713881E-3</v>
      </c>
      <c r="BG25" s="60">
        <v>3.2733525763065782E-3</v>
      </c>
      <c r="BH25" s="60">
        <v>1.5248888633672204E-2</v>
      </c>
      <c r="BI25" s="60">
        <v>3.4792893187552569E-2</v>
      </c>
      <c r="BJ25" s="60">
        <v>3.7305033121649601E-2</v>
      </c>
      <c r="BK25" s="60">
        <v>0.38918523369543523</v>
      </c>
      <c r="BL25" s="60">
        <v>0.16009499160716723</v>
      </c>
      <c r="BM25" s="60">
        <v>0.12410338720384181</v>
      </c>
      <c r="BN25" s="60">
        <v>0.21530078342694661</v>
      </c>
      <c r="BO25" s="60">
        <v>0.12315221302626847</v>
      </c>
      <c r="BP25" s="60">
        <v>0.1513799964560002</v>
      </c>
      <c r="BQ25" s="60">
        <v>2.4501016881725818E-2</v>
      </c>
      <c r="BR25" s="60">
        <v>0.18563411164556679</v>
      </c>
      <c r="BS25" s="60">
        <v>0.10811075719277649</v>
      </c>
      <c r="BT25" s="60">
        <v>5.5183068306526396E-2</v>
      </c>
      <c r="BU25" s="60">
        <v>2.5327152170176209E-2</v>
      </c>
      <c r="BV25" s="60">
        <v>3.2488431154499314E-2</v>
      </c>
      <c r="BW25" s="60">
        <v>6.4161432862221882E-2</v>
      </c>
      <c r="BX25" s="60">
        <v>0.10412813306713418</v>
      </c>
      <c r="BY25" s="60">
        <v>0.25454896161512253</v>
      </c>
      <c r="BZ25" s="60">
        <v>0.16594215664574194</v>
      </c>
      <c r="CA25" s="60">
        <v>6.1611828707539437E-2</v>
      </c>
      <c r="CB25" s="60">
        <v>8.5969223266448971E-2</v>
      </c>
      <c r="CC25" s="60">
        <v>0</v>
      </c>
      <c r="CD25" s="60">
        <v>0.11451446545834594</v>
      </c>
      <c r="CE25" s="60">
        <v>0.16915757274972881</v>
      </c>
      <c r="CF25" s="60">
        <v>0.1953877137200748</v>
      </c>
      <c r="CG25" s="60">
        <v>8.244543352911847E-2</v>
      </c>
      <c r="CH25" s="60">
        <v>0.15389917615491799</v>
      </c>
      <c r="CI25" s="60">
        <v>2.1229692101564488E-3</v>
      </c>
      <c r="CJ25" s="60">
        <v>1.8230074122957144E-4</v>
      </c>
      <c r="CK25" s="60">
        <v>2.9122157659916344E-3</v>
      </c>
      <c r="CL25" s="60">
        <v>7.0126796275251803E-5</v>
      </c>
      <c r="CM25" s="60">
        <v>5.0888217491241859E-5</v>
      </c>
      <c r="CN25" s="60">
        <v>1.0610322923700053E-3</v>
      </c>
      <c r="CO25" s="60">
        <v>2.1136674961088367E-4</v>
      </c>
      <c r="CP25" s="60">
        <v>2.8345802332756985E-4</v>
      </c>
      <c r="CQ25" s="60">
        <v>1.5052199664762796E-3</v>
      </c>
      <c r="CR25" s="60">
        <v>0</v>
      </c>
      <c r="CS25" s="60">
        <v>0</v>
      </c>
      <c r="CT25" s="60">
        <v>1.0439934204169362E-2</v>
      </c>
      <c r="CU25" s="60">
        <v>3.7908018919700519E-4</v>
      </c>
      <c r="CV25" s="60">
        <v>4.226484972630468E-5</v>
      </c>
      <c r="CW25" s="60">
        <v>1.8078928488748913E-4</v>
      </c>
      <c r="CX25" s="60">
        <v>4.8780073976042624E-4</v>
      </c>
      <c r="CY25" s="60">
        <v>7.2340466479333678E-4</v>
      </c>
      <c r="CZ25" s="60">
        <v>3.2063753309122902E-3</v>
      </c>
      <c r="DA25" s="60">
        <v>1.1134715765975549E-4</v>
      </c>
      <c r="DB25" s="60">
        <v>2.9946121720743232E-4</v>
      </c>
      <c r="DC25" s="60">
        <v>3.136840888817881E-3</v>
      </c>
      <c r="DD25" s="60">
        <v>6.8308655980075985E-4</v>
      </c>
      <c r="DE25" s="60">
        <v>8.9156889331240725E-4</v>
      </c>
      <c r="DF25" s="60">
        <v>2.0018786329275072E-3</v>
      </c>
      <c r="DG25" s="60">
        <v>0</v>
      </c>
      <c r="DH25" s="60">
        <v>9.5931155038939814E-4</v>
      </c>
      <c r="DI25" s="60">
        <v>7.2643305575624834E-3</v>
      </c>
      <c r="DJ25" s="60">
        <v>2.7616989755643162E-4</v>
      </c>
      <c r="DK25" s="60">
        <v>1.2864505534371942E-4</v>
      </c>
      <c r="DL25" s="60">
        <v>3.14250186949505E-3</v>
      </c>
      <c r="DM25" s="60">
        <v>1.632023224422673E-3</v>
      </c>
      <c r="DN25" s="60">
        <v>3.8052844842278804E-3</v>
      </c>
      <c r="DO25" s="60">
        <v>5.4982164268449138E-3</v>
      </c>
      <c r="DP25" s="60">
        <v>1.2349197302175356E-3</v>
      </c>
      <c r="DQ25" s="60">
        <v>3.5152998787239711E-3</v>
      </c>
      <c r="DR25" s="60">
        <v>3.3688421789941109E-2</v>
      </c>
      <c r="DS25" s="60">
        <v>0</v>
      </c>
      <c r="DT25" s="60">
        <v>0</v>
      </c>
      <c r="DU25" s="60">
        <v>0</v>
      </c>
      <c r="DW25" s="44" t="s">
        <v>190</v>
      </c>
      <c r="DX25" s="57" t="s">
        <v>194</v>
      </c>
      <c r="DY25" s="63">
        <v>0.41815965027057267</v>
      </c>
      <c r="DZ25" s="63">
        <v>6.4512568220814817E-2</v>
      </c>
      <c r="EA25" s="63">
        <v>0.13465849280195274</v>
      </c>
      <c r="EB25" s="63">
        <v>8.5482315026648922E-2</v>
      </c>
      <c r="EC25" s="63">
        <v>4.819494738538449E-2</v>
      </c>
      <c r="ED25" s="63">
        <v>0.10406892626607206</v>
      </c>
      <c r="EE25" s="63">
        <v>0.12388099577386714</v>
      </c>
      <c r="EF25" s="63">
        <v>0.23918599071026028</v>
      </c>
      <c r="EG25" s="63">
        <v>0.13001870940374374</v>
      </c>
      <c r="EH25" s="63">
        <v>4.6654499555657959E-2</v>
      </c>
      <c r="EI25" s="63">
        <v>9.5316928623586775E-2</v>
      </c>
      <c r="EJ25" s="63">
        <v>0.10504984459511545</v>
      </c>
      <c r="EK25" s="63">
        <v>0.5234479974571139</v>
      </c>
      <c r="EL25" s="63">
        <v>0.12909760147058386</v>
      </c>
      <c r="EM25" s="63">
        <v>7.3759679447585241E-2</v>
      </c>
      <c r="EN25" s="63">
        <v>5.4921636268212046E-2</v>
      </c>
      <c r="EO25" s="63">
        <v>0.10977530587118645</v>
      </c>
      <c r="EP25" s="63">
        <v>0.11157186131830189</v>
      </c>
      <c r="EQ25" s="63">
        <v>0.12356506877564871</v>
      </c>
      <c r="ER25" s="63">
        <v>0.2188642534479443</v>
      </c>
      <c r="ES25" s="63">
        <v>0.20251282643621518</v>
      </c>
      <c r="ET25" s="63">
        <v>1.9881470529115333</v>
      </c>
      <c r="EU25" s="63">
        <v>1.0240483220552246</v>
      </c>
      <c r="EV25" s="63">
        <v>0.86701104243251104</v>
      </c>
      <c r="EW25" s="63">
        <v>0.90090372274363972</v>
      </c>
      <c r="EX25" s="63">
        <v>1.0372035541772402</v>
      </c>
      <c r="EY25" s="63">
        <v>0.86493707902168926</v>
      </c>
      <c r="EZ25" s="63">
        <v>0.57685080655847343</v>
      </c>
      <c r="FA25" s="63">
        <v>0.79705185157065161</v>
      </c>
      <c r="FB25" s="63">
        <v>0.76013187465489085</v>
      </c>
      <c r="FC25" s="63">
        <v>0.61458444520311739</v>
      </c>
      <c r="FD25" s="63">
        <v>0.61733191041518898</v>
      </c>
      <c r="FE25" s="63">
        <v>0.50273529765230596</v>
      </c>
      <c r="FF25" s="63">
        <v>0.64078932315635417</v>
      </c>
      <c r="FG25" s="63">
        <v>1.8136644942218241</v>
      </c>
      <c r="FH25" s="63">
        <v>1.4495257933645114</v>
      </c>
      <c r="FI25" s="63">
        <v>1.0006764517476905</v>
      </c>
      <c r="FJ25" s="63">
        <v>0.4897113483368844</v>
      </c>
      <c r="FK25" s="63">
        <v>0.4039057700468518</v>
      </c>
      <c r="FL25" s="63">
        <v>5.1201467012736535E-2</v>
      </c>
      <c r="FM25" s="63">
        <v>0.51111370994899086</v>
      </c>
      <c r="FN25" s="63">
        <v>0.70477490236564944</v>
      </c>
      <c r="FO25" s="63">
        <v>0.7823395788260995</v>
      </c>
      <c r="FP25" s="63">
        <v>0.37945081461646257</v>
      </c>
      <c r="FQ25" s="63">
        <v>0.61297157838786598</v>
      </c>
      <c r="FR25" s="63">
        <v>0.12519675792187157</v>
      </c>
      <c r="FS25" s="63">
        <v>5.9927404754237405E-2</v>
      </c>
      <c r="FT25" s="63">
        <v>5.9221416636982438E-2</v>
      </c>
      <c r="FU25" s="63">
        <v>4.5770720722619597E-2</v>
      </c>
      <c r="FV25" s="63">
        <v>3.2214753068031503E-2</v>
      </c>
      <c r="FW25" s="63">
        <v>9.9118170385802937E-2</v>
      </c>
      <c r="FX25" s="63">
        <v>4.4121630820673198E-2</v>
      </c>
      <c r="FY25" s="63">
        <v>0.1309628311796921</v>
      </c>
      <c r="FZ25" s="63">
        <v>9.7946389136421411E-2</v>
      </c>
      <c r="GA25" s="63">
        <v>0.31934072081111531</v>
      </c>
      <c r="GB25" s="63">
        <v>8.7512441414146477E-2</v>
      </c>
      <c r="GC25" s="63">
        <v>0.10053513974996346</v>
      </c>
      <c r="GD25" s="63">
        <v>4.817053837290413E-2</v>
      </c>
      <c r="GE25" s="63">
        <v>8.7971263737823199E-2</v>
      </c>
      <c r="GF25" s="63">
        <v>5.8471864774719599E-2</v>
      </c>
      <c r="GG25" s="63">
        <v>6.7578036161699509E-2</v>
      </c>
      <c r="GH25" s="63">
        <v>8.9872257873109804E-2</v>
      </c>
      <c r="GI25" s="63">
        <v>8.0410018230806457E-2</v>
      </c>
      <c r="GJ25" s="63">
        <v>3.6667346096233504E-2</v>
      </c>
      <c r="GK25" s="63">
        <v>8.0584956175113298E-2</v>
      </c>
      <c r="GL25" s="63">
        <v>4.7339164032457581E-2</v>
      </c>
      <c r="GM25" s="63">
        <v>6.3225655042113332E-2</v>
      </c>
      <c r="GN25" s="63">
        <v>5.0467798060930186E-2</v>
      </c>
      <c r="GO25" s="63">
        <v>6.7682171765354154E-2</v>
      </c>
      <c r="GP25" s="63">
        <v>0.1175989000956273</v>
      </c>
      <c r="GQ25" s="63">
        <v>0.12830504173563559</v>
      </c>
      <c r="GR25" s="63">
        <v>0.87946954504830699</v>
      </c>
      <c r="GS25" s="63">
        <v>4.1603606530966702E-2</v>
      </c>
      <c r="GT25" s="63">
        <v>7.5668394665874772E-2</v>
      </c>
      <c r="GU25" s="63">
        <v>0.10274295834027286</v>
      </c>
      <c r="GV25" s="63">
        <v>7.9542690932826884E-2</v>
      </c>
      <c r="GW25" s="63">
        <v>4.8067453906719501E-2</v>
      </c>
      <c r="GX25" s="63">
        <v>6.8239462608136958E-2</v>
      </c>
      <c r="GY25" s="63">
        <v>0.34592020762885028</v>
      </c>
      <c r="GZ25" s="63">
        <v>0.18174010389913892</v>
      </c>
    </row>
    <row r="26" spans="1:208" ht="17.25" customHeight="1" x14ac:dyDescent="0.15">
      <c r="A26" s="42" t="s">
        <v>43</v>
      </c>
      <c r="B26" s="2" t="s">
        <v>44</v>
      </c>
      <c r="C26" s="2" t="s">
        <v>310</v>
      </c>
      <c r="D26" s="2" t="s">
        <v>303</v>
      </c>
      <c r="E26" s="133"/>
      <c r="F26" s="71">
        <v>8.1279482355821497E-2</v>
      </c>
      <c r="G26" s="75">
        <f t="shared" si="8"/>
        <v>0</v>
      </c>
      <c r="H26" s="56">
        <f t="shared" si="0"/>
        <v>0</v>
      </c>
      <c r="I26" s="76">
        <f t="shared" si="1"/>
        <v>0</v>
      </c>
      <c r="J26" s="81">
        <v>0</v>
      </c>
      <c r="K26" s="114">
        <v>8.1279482355821497E-2</v>
      </c>
      <c r="L26" s="58">
        <f t="shared" si="9"/>
        <v>0</v>
      </c>
      <c r="M26" s="85">
        <v>0</v>
      </c>
      <c r="N26" s="84">
        <f t="shared" si="2"/>
        <v>0</v>
      </c>
      <c r="O26" s="82">
        <f t="shared" si="3"/>
        <v>0</v>
      </c>
      <c r="P26" s="90"/>
      <c r="Q26" s="60">
        <v>6.7491191927487081E-5</v>
      </c>
      <c r="R26" s="59">
        <f t="shared" si="10"/>
        <v>0</v>
      </c>
      <c r="S26" s="110">
        <v>8.1279482355821497E-2</v>
      </c>
      <c r="T26" s="61">
        <f t="shared" si="11"/>
        <v>0</v>
      </c>
      <c r="U26" s="61">
        <v>0</v>
      </c>
      <c r="V26" s="61">
        <f t="shared" si="12"/>
        <v>0</v>
      </c>
      <c r="W26" s="91">
        <f t="shared" si="13"/>
        <v>0</v>
      </c>
      <c r="X26" s="94">
        <f t="shared" si="4"/>
        <v>0</v>
      </c>
      <c r="Y26" s="2">
        <f t="shared" si="5"/>
        <v>0</v>
      </c>
      <c r="Z26" s="69">
        <f t="shared" si="6"/>
        <v>0</v>
      </c>
      <c r="AA26" s="132">
        <v>1.8679022394333541E-4</v>
      </c>
      <c r="AB26" s="95">
        <f t="shared" si="14"/>
        <v>0</v>
      </c>
      <c r="AC26" s="68"/>
      <c r="AF26" s="57" t="s">
        <v>44</v>
      </c>
      <c r="AG26" s="2">
        <v>598.76880984952118</v>
      </c>
      <c r="AH26" s="2">
        <v>14.363885088919288</v>
      </c>
      <c r="AI26" s="2">
        <v>263.74829001367988</v>
      </c>
      <c r="AJ26" s="2">
        <v>15.868673050615595</v>
      </c>
      <c r="AK26" s="2">
        <v>46.101231190150472</v>
      </c>
      <c r="AL26" s="2">
        <v>0</v>
      </c>
      <c r="AM26" s="2">
        <v>18.331053351573185</v>
      </c>
      <c r="AN26" s="2">
        <v>-0.27359781121751026</v>
      </c>
      <c r="AO26" s="2">
        <v>358.13953488372096</v>
      </c>
      <c r="AP26" s="2">
        <v>956.90834473324207</v>
      </c>
      <c r="AR26" s="44" t="s">
        <v>43</v>
      </c>
      <c r="AS26" s="57" t="s">
        <v>44</v>
      </c>
      <c r="AT26" s="62">
        <v>2.1555865821997239E-4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1.2360126258580394E-5</v>
      </c>
      <c r="BB26" s="62">
        <v>5.0998427537878141E-4</v>
      </c>
      <c r="BC26" s="62">
        <v>0</v>
      </c>
      <c r="BD26" s="62">
        <v>0</v>
      </c>
      <c r="BE26" s="62">
        <v>0</v>
      </c>
      <c r="BF26" s="62">
        <v>7.2290061360656011E-3</v>
      </c>
      <c r="BG26" s="62">
        <v>0</v>
      </c>
      <c r="BH26" s="62">
        <v>0</v>
      </c>
      <c r="BI26" s="62">
        <v>0</v>
      </c>
      <c r="BJ26" s="62">
        <v>2.062087257980631E-3</v>
      </c>
      <c r="BK26" s="62">
        <v>8.1556450108509319E-4</v>
      </c>
      <c r="BL26" s="62">
        <v>0.20579456835139062</v>
      </c>
      <c r="BM26" s="62">
        <v>3.9751101836662479E-2</v>
      </c>
      <c r="BN26" s="62">
        <v>1.0334437604493436E-2</v>
      </c>
      <c r="BO26" s="60">
        <v>3.8534724721122716E-2</v>
      </c>
      <c r="BP26" s="62">
        <v>5.4737283840047488E-3</v>
      </c>
      <c r="BQ26" s="62">
        <v>2.6509296953998425E-3</v>
      </c>
      <c r="BR26" s="62">
        <v>4.3730061636175922E-4</v>
      </c>
      <c r="BS26" s="62">
        <v>2.6246542208650941E-2</v>
      </c>
      <c r="BT26" s="62">
        <v>6.7364885013053595E-4</v>
      </c>
      <c r="BU26" s="62">
        <v>6.7840586170114846E-4</v>
      </c>
      <c r="BV26" s="62">
        <v>2.5820348014145831E-3</v>
      </c>
      <c r="BW26" s="62">
        <v>1.1095948037135542E-3</v>
      </c>
      <c r="BX26" s="62">
        <v>2.5254383056802728E-3</v>
      </c>
      <c r="BY26" s="62">
        <v>2.7518806661094328E-2</v>
      </c>
      <c r="BZ26" s="62">
        <v>1.7451481418463633E-2</v>
      </c>
      <c r="CA26" s="62">
        <v>4.4542864019006213E-3</v>
      </c>
      <c r="CB26" s="62">
        <v>1.4398786162853523E-3</v>
      </c>
      <c r="CC26" s="62">
        <v>0</v>
      </c>
      <c r="CD26" s="62">
        <v>4.1404568632527582E-3</v>
      </c>
      <c r="CE26" s="62">
        <v>1.50187650086222E-2</v>
      </c>
      <c r="CF26" s="62">
        <v>9.1978076398152228E-5</v>
      </c>
      <c r="CG26" s="62">
        <v>6.855875064811349E-3</v>
      </c>
      <c r="CH26" s="62">
        <v>7.3521775452859445E-3</v>
      </c>
      <c r="CI26" s="62">
        <v>0</v>
      </c>
      <c r="CJ26" s="62">
        <v>0</v>
      </c>
      <c r="CK26" s="62">
        <v>2.9762041553312563E-6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1.8698384676723973E-5</v>
      </c>
      <c r="CR26" s="62">
        <v>0</v>
      </c>
      <c r="CS26" s="62">
        <v>0</v>
      </c>
      <c r="CT26" s="62">
        <v>1.1106312983158892E-4</v>
      </c>
      <c r="CU26" s="62">
        <v>0</v>
      </c>
      <c r="CV26" s="62">
        <v>0</v>
      </c>
      <c r="CW26" s="62">
        <v>0</v>
      </c>
      <c r="CX26" s="62">
        <v>0</v>
      </c>
      <c r="CY26" s="62">
        <v>5.167176177095262E-5</v>
      </c>
      <c r="CZ26" s="62">
        <v>1.1307117035962738E-4</v>
      </c>
      <c r="DA26" s="62">
        <v>0</v>
      </c>
      <c r="DB26" s="62">
        <v>0</v>
      </c>
      <c r="DC26" s="62">
        <v>0</v>
      </c>
      <c r="DD26" s="62">
        <v>0</v>
      </c>
      <c r="DE26" s="62">
        <v>0</v>
      </c>
      <c r="DF26" s="62">
        <v>0</v>
      </c>
      <c r="DG26" s="62">
        <v>0</v>
      </c>
      <c r="DH26" s="62">
        <v>2.8215045599688176E-5</v>
      </c>
      <c r="DI26" s="62">
        <v>3.6955935357088868E-2</v>
      </c>
      <c r="DJ26" s="62">
        <v>2.4631369241519578E-4</v>
      </c>
      <c r="DK26" s="62">
        <v>0</v>
      </c>
      <c r="DL26" s="62">
        <v>0</v>
      </c>
      <c r="DM26" s="62">
        <v>0</v>
      </c>
      <c r="DN26" s="62">
        <v>0</v>
      </c>
      <c r="DO26" s="62">
        <v>6.9597676289176127E-5</v>
      </c>
      <c r="DP26" s="62">
        <v>0</v>
      </c>
      <c r="DQ26" s="62">
        <v>2.0087427878422691E-4</v>
      </c>
      <c r="DR26" s="62">
        <v>3.2007712406201482E-3</v>
      </c>
      <c r="DS26" s="62">
        <v>0</v>
      </c>
      <c r="DT26" s="62">
        <v>0</v>
      </c>
      <c r="DU26" s="62">
        <v>0</v>
      </c>
      <c r="DW26" s="44" t="s">
        <v>43</v>
      </c>
      <c r="DX26" s="57" t="s">
        <v>44</v>
      </c>
      <c r="DY26" s="63">
        <v>2.4101840456780845E-2</v>
      </c>
      <c r="DZ26" s="63">
        <v>6.4748971408861893E-3</v>
      </c>
      <c r="EA26" s="63">
        <v>1.1243441764415302E-2</v>
      </c>
      <c r="EB26" s="63">
        <v>9.4606541860428866E-3</v>
      </c>
      <c r="EC26" s="63">
        <v>6.5817567353754934E-3</v>
      </c>
      <c r="ED26" s="63">
        <v>8.5734578264586876E-3</v>
      </c>
      <c r="EE26" s="63">
        <v>6.5961410451241377E-3</v>
      </c>
      <c r="EF26" s="63">
        <v>6.2318059355382805E-3</v>
      </c>
      <c r="EG26" s="63">
        <v>9.6507573629858838E-3</v>
      </c>
      <c r="EH26" s="63">
        <v>4.33034501495591E-3</v>
      </c>
      <c r="EI26" s="63">
        <v>6.7087455020670072E-3</v>
      </c>
      <c r="EJ26" s="63">
        <v>9.6499272511780202E-3</v>
      </c>
      <c r="EK26" s="63">
        <v>1.2252026240376013E-2</v>
      </c>
      <c r="EL26" s="63">
        <v>1.088916618432873E-2</v>
      </c>
      <c r="EM26" s="63">
        <v>7.2458650298639028E-3</v>
      </c>
      <c r="EN26" s="63">
        <v>4.1421519847279452E-3</v>
      </c>
      <c r="EO26" s="63">
        <v>2.8912944971943508E-2</v>
      </c>
      <c r="EP26" s="63">
        <v>9.0316418837419529E-3</v>
      </c>
      <c r="EQ26" s="63">
        <v>8.8242951677245055E-3</v>
      </c>
      <c r="ER26" s="63">
        <v>1.0192717253678093E-2</v>
      </c>
      <c r="ES26" s="63">
        <v>1.3460487003750072E-2</v>
      </c>
      <c r="ET26" s="63">
        <v>1.1674693026128306E-2</v>
      </c>
      <c r="EU26" s="63">
        <v>1.5828539378163542</v>
      </c>
      <c r="EV26" s="63">
        <v>0.16870846900070777</v>
      </c>
      <c r="EW26" s="63">
        <v>4.1284672531391932E-2</v>
      </c>
      <c r="EX26" s="63">
        <v>0.1743613703293089</v>
      </c>
      <c r="EY26" s="63">
        <v>3.5340583561776891E-2</v>
      </c>
      <c r="EZ26" s="63">
        <v>3.2650770625851512E-2</v>
      </c>
      <c r="FA26" s="63">
        <v>1.5259534338914095E-2</v>
      </c>
      <c r="FB26" s="63">
        <v>0.10363772089007472</v>
      </c>
      <c r="FC26" s="63">
        <v>2.532306824761258E-2</v>
      </c>
      <c r="FD26" s="63">
        <v>2.8716649788576833E-2</v>
      </c>
      <c r="FE26" s="63">
        <v>2.8533369175188245E-2</v>
      </c>
      <c r="FF26" s="63">
        <v>2.5441800137074807E-2</v>
      </c>
      <c r="FG26" s="63">
        <v>6.1093808550643086E-2</v>
      </c>
      <c r="FH26" s="63">
        <v>0.1247660929517219</v>
      </c>
      <c r="FI26" s="63">
        <v>7.6076333913743313E-2</v>
      </c>
      <c r="FJ26" s="63">
        <v>2.8972704228484837E-2</v>
      </c>
      <c r="FK26" s="63">
        <v>1.595622699245209E-2</v>
      </c>
      <c r="FL26" s="63">
        <v>6.170988934785823E-3</v>
      </c>
      <c r="FM26" s="63">
        <v>2.1644505028906063E-2</v>
      </c>
      <c r="FN26" s="63">
        <v>5.253361273673577E-2</v>
      </c>
      <c r="FO26" s="63">
        <v>1.1472819252686514E-2</v>
      </c>
      <c r="FP26" s="63">
        <v>2.7881967795229286E-2</v>
      </c>
      <c r="FQ26" s="63">
        <v>3.0123360254930714E-2</v>
      </c>
      <c r="FR26" s="63">
        <v>1.0999498966359444E-2</v>
      </c>
      <c r="FS26" s="63">
        <v>6.6364955618072301E-3</v>
      </c>
      <c r="FT26" s="63">
        <v>4.6815948190499501E-3</v>
      </c>
      <c r="FU26" s="63">
        <v>4.2649811096024679E-3</v>
      </c>
      <c r="FV26" s="63">
        <v>2.1448579820507324E-3</v>
      </c>
      <c r="FW26" s="63">
        <v>2.7141332600938636E-3</v>
      </c>
      <c r="FX26" s="63">
        <v>8.4130319910434299E-4</v>
      </c>
      <c r="FY26" s="63">
        <v>8.810436985886844E-3</v>
      </c>
      <c r="FZ26" s="63">
        <v>1.2020525834338021E-2</v>
      </c>
      <c r="GA26" s="63">
        <v>4.5694285942867487E-2</v>
      </c>
      <c r="GB26" s="63">
        <v>1.0429024588974404E-2</v>
      </c>
      <c r="GC26" s="63">
        <v>5.7760134879828156E-3</v>
      </c>
      <c r="GD26" s="63">
        <v>4.1456857024104515E-3</v>
      </c>
      <c r="GE26" s="63">
        <v>7.3264981557053443E-3</v>
      </c>
      <c r="GF26" s="63">
        <v>5.8924792541863837E-3</v>
      </c>
      <c r="GG26" s="63">
        <v>5.5443410858521903E-3</v>
      </c>
      <c r="GH26" s="63">
        <v>7.6802608083893689E-3</v>
      </c>
      <c r="GI26" s="63">
        <v>5.5576067747979555E-3</v>
      </c>
      <c r="GJ26" s="63">
        <v>2.4352134053458093E-3</v>
      </c>
      <c r="GK26" s="63">
        <v>7.2537973175967963E-3</v>
      </c>
      <c r="GL26" s="63">
        <v>3.2985448904182201E-3</v>
      </c>
      <c r="GM26" s="63">
        <v>4.3234971365803208E-3</v>
      </c>
      <c r="GN26" s="63">
        <v>3.7218384707743894E-3</v>
      </c>
      <c r="GO26" s="63">
        <v>5.1580354821688804E-3</v>
      </c>
      <c r="GP26" s="63">
        <v>9.9948558173879754E-3</v>
      </c>
      <c r="GQ26" s="63">
        <v>1.808640240182751E-2</v>
      </c>
      <c r="GR26" s="63">
        <v>0.14114101903861065</v>
      </c>
      <c r="GS26" s="63">
        <v>4.4337656206483644E-3</v>
      </c>
      <c r="GT26" s="63">
        <v>7.2919526914123449E-3</v>
      </c>
      <c r="GU26" s="63">
        <v>6.0171154716264965E-3</v>
      </c>
      <c r="GV26" s="63">
        <v>5.4976238964628407E-3</v>
      </c>
      <c r="GW26" s="63">
        <v>3.5399960647713416E-3</v>
      </c>
      <c r="GX26" s="63">
        <v>4.4919213285474196E-3</v>
      </c>
      <c r="GY26" s="63">
        <v>3.274588436929645E-2</v>
      </c>
      <c r="GZ26" s="63">
        <v>1.6419090865928535E-2</v>
      </c>
    </row>
    <row r="27" spans="1:208" ht="17.25" customHeight="1" x14ac:dyDescent="0.15">
      <c r="A27" s="42" t="s">
        <v>45</v>
      </c>
      <c r="B27" s="2" t="s">
        <v>46</v>
      </c>
      <c r="C27" s="2" t="s">
        <v>310</v>
      </c>
      <c r="D27" s="2" t="s">
        <v>303</v>
      </c>
      <c r="E27" s="133"/>
      <c r="F27" s="71">
        <v>0.31277937637169984</v>
      </c>
      <c r="G27" s="75">
        <f t="shared" si="8"/>
        <v>0</v>
      </c>
      <c r="H27" s="56">
        <f t="shared" si="0"/>
        <v>0</v>
      </c>
      <c r="I27" s="76">
        <f t="shared" si="1"/>
        <v>0</v>
      </c>
      <c r="J27" s="81">
        <v>0</v>
      </c>
      <c r="K27" s="114">
        <v>0.31277937637169984</v>
      </c>
      <c r="L27" s="58">
        <f t="shared" si="9"/>
        <v>0</v>
      </c>
      <c r="M27" s="85">
        <v>0</v>
      </c>
      <c r="N27" s="84">
        <f t="shared" si="2"/>
        <v>0</v>
      </c>
      <c r="O27" s="82">
        <f t="shared" si="3"/>
        <v>0</v>
      </c>
      <c r="P27" s="90"/>
      <c r="Q27" s="60">
        <v>1.1704766152459299E-4</v>
      </c>
      <c r="R27" s="59">
        <f t="shared" si="10"/>
        <v>0</v>
      </c>
      <c r="S27" s="110">
        <v>0.31277937637169984</v>
      </c>
      <c r="T27" s="61">
        <f t="shared" si="11"/>
        <v>0</v>
      </c>
      <c r="U27" s="61">
        <v>0</v>
      </c>
      <c r="V27" s="61">
        <f t="shared" si="12"/>
        <v>0</v>
      </c>
      <c r="W27" s="91">
        <f t="shared" si="13"/>
        <v>0</v>
      </c>
      <c r="X27" s="94">
        <f t="shared" si="4"/>
        <v>0</v>
      </c>
      <c r="Y27" s="2">
        <f t="shared" si="5"/>
        <v>0</v>
      </c>
      <c r="Z27" s="69">
        <f t="shared" si="6"/>
        <v>0</v>
      </c>
      <c r="AA27" s="132">
        <v>1.6811120154900186E-3</v>
      </c>
      <c r="AB27" s="95">
        <f t="shared" si="14"/>
        <v>0</v>
      </c>
      <c r="AC27" s="68"/>
      <c r="AF27" s="57" t="s">
        <v>46</v>
      </c>
      <c r="AG27" s="2">
        <v>8611.2632869991812</v>
      </c>
      <c r="AH27" s="2">
        <v>249.65249386753885</v>
      </c>
      <c r="AI27" s="2">
        <v>2637.8168438266557</v>
      </c>
      <c r="AJ27" s="2">
        <v>1344.4807849550286</v>
      </c>
      <c r="AK27" s="2">
        <v>590.00408830744072</v>
      </c>
      <c r="AL27" s="2">
        <v>0</v>
      </c>
      <c r="AM27" s="2">
        <v>100.26573998364678</v>
      </c>
      <c r="AN27" s="2">
        <v>-2.7596075224856911</v>
      </c>
      <c r="AO27" s="2">
        <v>4919.4603434178252</v>
      </c>
      <c r="AP27" s="2">
        <v>13530.723630417007</v>
      </c>
      <c r="AR27" s="44" t="s">
        <v>45</v>
      </c>
      <c r="AS27" s="57" t="s">
        <v>46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2.9294600477066278E-3</v>
      </c>
      <c r="BM27" s="62">
        <v>0.1792433649625034</v>
      </c>
      <c r="BN27" s="62">
        <v>0</v>
      </c>
      <c r="BO27" s="60">
        <v>3.9726520331054348E-4</v>
      </c>
      <c r="BP27" s="62">
        <v>0</v>
      </c>
      <c r="BQ27" s="62">
        <v>8.03312028909043E-5</v>
      </c>
      <c r="BR27" s="62">
        <v>2.1865030818087961E-4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9.2394084354156334E-5</v>
      </c>
      <c r="BY27" s="62">
        <v>6.8797016652735821E-3</v>
      </c>
      <c r="BZ27" s="62">
        <v>3.0616634067480057E-4</v>
      </c>
      <c r="CA27" s="62">
        <v>2.2619423134651587E-4</v>
      </c>
      <c r="CB27" s="62">
        <v>0</v>
      </c>
      <c r="CC27" s="62">
        <v>0</v>
      </c>
      <c r="CD27" s="62">
        <v>0</v>
      </c>
      <c r="CE27" s="62">
        <v>0</v>
      </c>
      <c r="CF27" s="62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2">
        <v>0</v>
      </c>
      <c r="CU27" s="62">
        <v>0</v>
      </c>
      <c r="CV27" s="62">
        <v>0</v>
      </c>
      <c r="CW27" s="62">
        <v>0</v>
      </c>
      <c r="CX27" s="62">
        <v>0</v>
      </c>
      <c r="CY27" s="62">
        <v>0</v>
      </c>
      <c r="CZ27" s="62">
        <v>0</v>
      </c>
      <c r="DA27" s="62">
        <v>0</v>
      </c>
      <c r="DB27" s="62">
        <v>0</v>
      </c>
      <c r="DC27" s="62">
        <v>0</v>
      </c>
      <c r="DD27" s="62">
        <v>0</v>
      </c>
      <c r="DE27" s="62">
        <v>0</v>
      </c>
      <c r="DF27" s="62">
        <v>0</v>
      </c>
      <c r="DG27" s="62">
        <v>0</v>
      </c>
      <c r="DH27" s="62">
        <v>0</v>
      </c>
      <c r="DI27" s="62">
        <v>4.1814779189659493E-2</v>
      </c>
      <c r="DJ27" s="62">
        <v>7.4640512853089633E-6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5.1194516377626514E-3</v>
      </c>
      <c r="DS27" s="62">
        <v>0</v>
      </c>
      <c r="DT27" s="62">
        <v>0</v>
      </c>
      <c r="DU27" s="62">
        <v>0</v>
      </c>
      <c r="DW27" s="44" t="s">
        <v>45</v>
      </c>
      <c r="DX27" s="57" t="s">
        <v>46</v>
      </c>
      <c r="DY27" s="63">
        <v>1.4454242435276637E-2</v>
      </c>
      <c r="DZ27" s="63">
        <v>3.8838510035908188E-3</v>
      </c>
      <c r="EA27" s="63">
        <v>7.0569153097067711E-3</v>
      </c>
      <c r="EB27" s="63">
        <v>5.9156014817485442E-3</v>
      </c>
      <c r="EC27" s="63">
        <v>3.5593519785933193E-3</v>
      </c>
      <c r="ED27" s="63">
        <v>5.1462094355517332E-3</v>
      </c>
      <c r="EE27" s="63">
        <v>3.98824780499543E-3</v>
      </c>
      <c r="EF27" s="63">
        <v>3.132475844920833E-3</v>
      </c>
      <c r="EG27" s="63">
        <v>5.9234540957363016E-3</v>
      </c>
      <c r="EH27" s="63">
        <v>2.6795328952225568E-3</v>
      </c>
      <c r="EI27" s="63">
        <v>3.7090091494999347E-3</v>
      </c>
      <c r="EJ27" s="63">
        <v>6.0609816784425487E-3</v>
      </c>
      <c r="EK27" s="63">
        <v>5.2909354474429326E-3</v>
      </c>
      <c r="EL27" s="63">
        <v>6.6853499504833059E-3</v>
      </c>
      <c r="EM27" s="63">
        <v>3.4749490476042467E-3</v>
      </c>
      <c r="EN27" s="63">
        <v>2.6891228610287574E-3</v>
      </c>
      <c r="EO27" s="63">
        <v>3.9593747119497091E-3</v>
      </c>
      <c r="EP27" s="63">
        <v>4.4855313331839701E-3</v>
      </c>
      <c r="EQ27" s="63">
        <v>5.2778870439045946E-3</v>
      </c>
      <c r="ER27" s="63">
        <v>6.4273410558668065E-3</v>
      </c>
      <c r="ES27" s="63">
        <v>5.1749265767752238E-3</v>
      </c>
      <c r="ET27" s="63">
        <v>5.4397907440076635E-3</v>
      </c>
      <c r="EU27" s="63">
        <v>1.7610271981071509E-2</v>
      </c>
      <c r="EV27" s="63">
        <v>1.413836715751249</v>
      </c>
      <c r="EW27" s="63">
        <v>5.0464873920571052E-3</v>
      </c>
      <c r="EX27" s="63">
        <v>1.2981293379470826E-2</v>
      </c>
      <c r="EY27" s="63">
        <v>7.0727733237463146E-3</v>
      </c>
      <c r="EZ27" s="63">
        <v>9.6564458919251236E-3</v>
      </c>
      <c r="FA27" s="63">
        <v>6.3681259682190532E-3</v>
      </c>
      <c r="FB27" s="63">
        <v>8.1443657833320682E-3</v>
      </c>
      <c r="FC27" s="63">
        <v>8.9610710008917027E-3</v>
      </c>
      <c r="FD27" s="63">
        <v>9.7913915822005985E-3</v>
      </c>
      <c r="FE27" s="63">
        <v>9.4967321860113547E-3</v>
      </c>
      <c r="FF27" s="63">
        <v>8.9432273980391795E-3</v>
      </c>
      <c r="FG27" s="63">
        <v>1.4150078701965075E-2</v>
      </c>
      <c r="FH27" s="63">
        <v>2.9365863700831617E-2</v>
      </c>
      <c r="FI27" s="63">
        <v>7.7377486187648302E-3</v>
      </c>
      <c r="FJ27" s="63">
        <v>7.1101406413754615E-3</v>
      </c>
      <c r="FK27" s="63">
        <v>5.315091602719195E-3</v>
      </c>
      <c r="FL27" s="63">
        <v>4.108389887547908E-3</v>
      </c>
      <c r="FM27" s="63">
        <v>5.0979465563037859E-3</v>
      </c>
      <c r="FN27" s="63">
        <v>5.7088892055496207E-3</v>
      </c>
      <c r="FO27" s="63">
        <v>5.6840992051979148E-3</v>
      </c>
      <c r="FP27" s="63">
        <v>5.4995197399548288E-3</v>
      </c>
      <c r="FQ27" s="63">
        <v>5.7542360782232727E-3</v>
      </c>
      <c r="FR27" s="63">
        <v>7.3383426225251663E-3</v>
      </c>
      <c r="FS27" s="63">
        <v>4.2768626469208426E-3</v>
      </c>
      <c r="FT27" s="63">
        <v>2.7023757893280941E-3</v>
      </c>
      <c r="FU27" s="63">
        <v>2.3732840969125464E-3</v>
      </c>
      <c r="FV27" s="63">
        <v>1.1980276714555708E-3</v>
      </c>
      <c r="FW27" s="63">
        <v>1.4196763505669335E-3</v>
      </c>
      <c r="FX27" s="63">
        <v>4.2741203019533392E-4</v>
      </c>
      <c r="FY27" s="63">
        <v>2.5605593568995681E-3</v>
      </c>
      <c r="FZ27" s="63">
        <v>8.1140164494427833E-3</v>
      </c>
      <c r="GA27" s="63">
        <v>3.146426876669467E-2</v>
      </c>
      <c r="GB27" s="63">
        <v>6.728374469435759E-3</v>
      </c>
      <c r="GC27" s="63">
        <v>2.9459346396799161E-3</v>
      </c>
      <c r="GD27" s="63">
        <v>2.4672220269432578E-3</v>
      </c>
      <c r="GE27" s="63">
        <v>4.1410651961578029E-3</v>
      </c>
      <c r="GF27" s="63">
        <v>3.3800908851797772E-3</v>
      </c>
      <c r="GG27" s="63">
        <v>3.2198301902592939E-3</v>
      </c>
      <c r="GH27" s="63">
        <v>4.1545678867043086E-3</v>
      </c>
      <c r="GI27" s="63">
        <v>2.4451014257677334E-3</v>
      </c>
      <c r="GJ27" s="63">
        <v>1.4354956172426023E-3</v>
      </c>
      <c r="GK27" s="63">
        <v>4.0399781886280321E-3</v>
      </c>
      <c r="GL27" s="63">
        <v>1.7398923006291252E-3</v>
      </c>
      <c r="GM27" s="63">
        <v>2.4877233881907728E-3</v>
      </c>
      <c r="GN27" s="63">
        <v>2.1046837325978001E-3</v>
      </c>
      <c r="GO27" s="63">
        <v>2.9520511171780722E-3</v>
      </c>
      <c r="GP27" s="63">
        <v>5.5521498892839496E-3</v>
      </c>
      <c r="GQ27" s="63">
        <v>1.1585987250117285E-2</v>
      </c>
      <c r="GR27" s="63">
        <v>9.9192162825648481E-2</v>
      </c>
      <c r="GS27" s="63">
        <v>2.1210176480409766E-3</v>
      </c>
      <c r="GT27" s="63">
        <v>3.7044268291475807E-3</v>
      </c>
      <c r="GU27" s="63">
        <v>3.513488938197978E-3</v>
      </c>
      <c r="GV27" s="63">
        <v>3.2199337051109608E-3</v>
      </c>
      <c r="GW27" s="63">
        <v>2.1397293040016389E-3</v>
      </c>
      <c r="GX27" s="63">
        <v>2.4382198900961584E-3</v>
      </c>
      <c r="GY27" s="63">
        <v>9.6229098337046008E-3</v>
      </c>
      <c r="GZ27" s="63">
        <v>9.5885999043170671E-3</v>
      </c>
    </row>
    <row r="28" spans="1:208" ht="17.25" customHeight="1" x14ac:dyDescent="0.15">
      <c r="A28" s="42" t="s">
        <v>47</v>
      </c>
      <c r="B28" s="2" t="s">
        <v>48</v>
      </c>
      <c r="C28" s="2" t="s">
        <v>310</v>
      </c>
      <c r="D28" s="2" t="s">
        <v>303</v>
      </c>
      <c r="E28" s="133"/>
      <c r="F28" s="71">
        <v>0.68644519109761659</v>
      </c>
      <c r="G28" s="75">
        <f t="shared" si="8"/>
        <v>0</v>
      </c>
      <c r="H28" s="56">
        <f t="shared" si="0"/>
        <v>0</v>
      </c>
      <c r="I28" s="76">
        <f t="shared" si="1"/>
        <v>0</v>
      </c>
      <c r="J28" s="81">
        <v>0</v>
      </c>
      <c r="K28" s="114">
        <v>0.68644519109761659</v>
      </c>
      <c r="L28" s="58">
        <f t="shared" si="9"/>
        <v>0</v>
      </c>
      <c r="M28" s="85">
        <v>0</v>
      </c>
      <c r="N28" s="84">
        <f t="shared" si="2"/>
        <v>0</v>
      </c>
      <c r="O28" s="82">
        <f t="shared" si="3"/>
        <v>0</v>
      </c>
      <c r="P28" s="90"/>
      <c r="Q28" s="60">
        <v>1.4158991313458827E-6</v>
      </c>
      <c r="R28" s="59">
        <f t="shared" si="10"/>
        <v>0</v>
      </c>
      <c r="S28" s="110">
        <v>0.68644519109761659</v>
      </c>
      <c r="T28" s="61">
        <f t="shared" si="11"/>
        <v>0</v>
      </c>
      <c r="U28" s="61">
        <v>0</v>
      </c>
      <c r="V28" s="61">
        <f t="shared" si="12"/>
        <v>0</v>
      </c>
      <c r="W28" s="91">
        <f t="shared" si="13"/>
        <v>0</v>
      </c>
      <c r="X28" s="94">
        <f t="shared" si="4"/>
        <v>0</v>
      </c>
      <c r="Y28" s="2">
        <f t="shared" si="5"/>
        <v>0</v>
      </c>
      <c r="Z28" s="69">
        <f t="shared" si="6"/>
        <v>0</v>
      </c>
      <c r="AA28" s="132">
        <v>1.6811120154900186E-3</v>
      </c>
      <c r="AB28" s="95">
        <f t="shared" si="14"/>
        <v>0</v>
      </c>
      <c r="AC28" s="68"/>
      <c r="AF28" s="57" t="s">
        <v>48</v>
      </c>
      <c r="AG28" s="2">
        <v>1419.3581357318071</v>
      </c>
      <c r="AH28" s="2">
        <v>52.984464431725264</v>
      </c>
      <c r="AI28" s="2">
        <v>926.67620605069499</v>
      </c>
      <c r="AJ28" s="2">
        <v>17.661488143908421</v>
      </c>
      <c r="AK28" s="2">
        <v>183.78986099754701</v>
      </c>
      <c r="AL28" s="2">
        <v>0</v>
      </c>
      <c r="AM28" s="2">
        <v>47.28127555192151</v>
      </c>
      <c r="AN28" s="2">
        <v>-0.18397383483237942</v>
      </c>
      <c r="AO28" s="2">
        <v>1228.2093213409648</v>
      </c>
      <c r="AP28" s="2">
        <v>2647.567457072772</v>
      </c>
      <c r="AR28" s="44" t="s">
        <v>47</v>
      </c>
      <c r="AS28" s="57" t="s">
        <v>48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8.6520883810062765E-5</v>
      </c>
      <c r="BB28" s="62">
        <v>7.2247772345327378E-3</v>
      </c>
      <c r="BC28" s="62">
        <v>0</v>
      </c>
      <c r="BD28" s="62">
        <v>0</v>
      </c>
      <c r="BE28" s="62">
        <v>0</v>
      </c>
      <c r="BF28" s="62">
        <v>5.2895166849260486E-4</v>
      </c>
      <c r="BG28" s="62">
        <v>0</v>
      </c>
      <c r="BH28" s="62">
        <v>0</v>
      </c>
      <c r="BI28" s="62">
        <v>0</v>
      </c>
      <c r="BJ28" s="62">
        <v>2.062087257980631E-3</v>
      </c>
      <c r="BK28" s="62">
        <v>7.5117782994679641E-4</v>
      </c>
      <c r="BL28" s="62">
        <v>1.7723233288625097E-2</v>
      </c>
      <c r="BM28" s="62">
        <v>1.8366015405546589E-2</v>
      </c>
      <c r="BN28" s="62">
        <v>8.9565125905609777E-2</v>
      </c>
      <c r="BO28" s="60">
        <v>5.1644476430370645E-3</v>
      </c>
      <c r="BP28" s="62">
        <v>1.4626520108078266E-2</v>
      </c>
      <c r="BQ28" s="62">
        <v>1.7672864635998947E-3</v>
      </c>
      <c r="BR28" s="62">
        <v>5.4662577045219902E-4</v>
      </c>
      <c r="BS28" s="62">
        <v>8.1239297312490997E-3</v>
      </c>
      <c r="BT28" s="62">
        <v>2.3016335712793307E-3</v>
      </c>
      <c r="BU28" s="62">
        <v>2.0352175851034455E-3</v>
      </c>
      <c r="BV28" s="62">
        <v>1.3562202997329125E-3</v>
      </c>
      <c r="BW28" s="62">
        <v>2.3863888244250414E-3</v>
      </c>
      <c r="BX28" s="62">
        <v>9.6705808290683624E-3</v>
      </c>
      <c r="BY28" s="62">
        <v>1.3759403330547164E-2</v>
      </c>
      <c r="BZ28" s="62">
        <v>8.5726575388944178E-3</v>
      </c>
      <c r="CA28" s="62">
        <v>3.84530193289077E-3</v>
      </c>
      <c r="CB28" s="62">
        <v>7.6228867920989239E-4</v>
      </c>
      <c r="CC28" s="62">
        <v>0</v>
      </c>
      <c r="CD28" s="62">
        <v>1.6738017106766469E-4</v>
      </c>
      <c r="CE28" s="62">
        <v>4.9116600682267363E-4</v>
      </c>
      <c r="CF28" s="62">
        <v>7.2268488598548172E-4</v>
      </c>
      <c r="CG28" s="62">
        <v>1.0421525614262639E-4</v>
      </c>
      <c r="CH28" s="62">
        <v>3.2035632005603248E-5</v>
      </c>
      <c r="CI28" s="62">
        <v>0</v>
      </c>
      <c r="CJ28" s="62">
        <v>0</v>
      </c>
      <c r="CK28" s="62">
        <v>2.9762041553312563E-6</v>
      </c>
      <c r="CL28" s="62">
        <v>0</v>
      </c>
      <c r="CM28" s="62">
        <v>0</v>
      </c>
      <c r="CN28" s="62">
        <v>0</v>
      </c>
      <c r="CO28" s="62">
        <v>0</v>
      </c>
      <c r="CP28" s="62">
        <v>5.6691604665513965E-5</v>
      </c>
      <c r="CQ28" s="62">
        <v>0</v>
      </c>
      <c r="CR28" s="62">
        <v>0</v>
      </c>
      <c r="CS28" s="62">
        <v>0</v>
      </c>
      <c r="CT28" s="62">
        <v>2.5914730294037417E-4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8.0765121685448125E-5</v>
      </c>
      <c r="DA28" s="62">
        <v>0</v>
      </c>
      <c r="DB28" s="62">
        <v>0</v>
      </c>
      <c r="DC28" s="62">
        <v>0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1.5928869805791866E-2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4.6398450859450751E-5</v>
      </c>
      <c r="DP28" s="62">
        <v>0</v>
      </c>
      <c r="DQ28" s="62">
        <v>3.0131141817634041E-4</v>
      </c>
      <c r="DR28" s="62">
        <v>1.7629313643574807E-3</v>
      </c>
      <c r="DS28" s="62">
        <v>0</v>
      </c>
      <c r="DT28" s="62">
        <v>0</v>
      </c>
      <c r="DU28" s="62">
        <v>0</v>
      </c>
      <c r="DW28" s="44" t="s">
        <v>47</v>
      </c>
      <c r="DX28" s="57" t="s">
        <v>48</v>
      </c>
      <c r="DY28" s="63">
        <v>9.1687796226620488E-3</v>
      </c>
      <c r="DZ28" s="63">
        <v>2.1523107572096094E-3</v>
      </c>
      <c r="EA28" s="63">
        <v>3.8443199211964283E-3</v>
      </c>
      <c r="EB28" s="63">
        <v>3.3155064972493513E-3</v>
      </c>
      <c r="EC28" s="63">
        <v>1.9486641916845171E-3</v>
      </c>
      <c r="ED28" s="63">
        <v>2.8305356984726217E-3</v>
      </c>
      <c r="EE28" s="63">
        <v>2.2524544750867777E-3</v>
      </c>
      <c r="EF28" s="63">
        <v>1.9349216014897818E-3</v>
      </c>
      <c r="EG28" s="63">
        <v>3.2549566021163154E-3</v>
      </c>
      <c r="EH28" s="63">
        <v>1.4969126573240409E-3</v>
      </c>
      <c r="EI28" s="63">
        <v>2.2049631629223808E-3</v>
      </c>
      <c r="EJ28" s="63">
        <v>3.4913977955663049E-3</v>
      </c>
      <c r="EK28" s="63">
        <v>1.3834849206774217E-2</v>
      </c>
      <c r="EL28" s="63">
        <v>3.7817666220445047E-3</v>
      </c>
      <c r="EM28" s="63">
        <v>2.0565879318900013E-3</v>
      </c>
      <c r="EN28" s="63">
        <v>1.4721681247858354E-3</v>
      </c>
      <c r="EO28" s="63">
        <v>3.658970993075336E-3</v>
      </c>
      <c r="EP28" s="63">
        <v>2.6854144889804162E-3</v>
      </c>
      <c r="EQ28" s="63">
        <v>3.0123162682275033E-3</v>
      </c>
      <c r="ER28" s="63">
        <v>3.6899259990042046E-3</v>
      </c>
      <c r="ES28" s="63">
        <v>5.6322384684623335E-3</v>
      </c>
      <c r="ET28" s="63">
        <v>4.5893716342888385E-3</v>
      </c>
      <c r="EU28" s="63">
        <v>4.468120182298272E-2</v>
      </c>
      <c r="EV28" s="63">
        <v>4.5584760439414798E-2</v>
      </c>
      <c r="EW28" s="63">
        <v>1.1269316412696033</v>
      </c>
      <c r="EX28" s="63">
        <v>2.4429749804539193E-2</v>
      </c>
      <c r="EY28" s="63">
        <v>3.2067569009214272E-2</v>
      </c>
      <c r="EZ28" s="63">
        <v>1.3880237674643053E-2</v>
      </c>
      <c r="FA28" s="63">
        <v>5.3257737888658448E-3</v>
      </c>
      <c r="FB28" s="63">
        <v>2.3077725501302028E-2</v>
      </c>
      <c r="FC28" s="63">
        <v>1.2899574419871957E-2</v>
      </c>
      <c r="FD28" s="63">
        <v>1.5043016404148573E-2</v>
      </c>
      <c r="FE28" s="63">
        <v>1.0643088025722357E-2</v>
      </c>
      <c r="FF28" s="63">
        <v>1.2809494607146575E-2</v>
      </c>
      <c r="FG28" s="63">
        <v>6.72575809733304E-2</v>
      </c>
      <c r="FH28" s="63">
        <v>3.6390101583699548E-2</v>
      </c>
      <c r="FI28" s="63">
        <v>2.5744737240215976E-2</v>
      </c>
      <c r="FJ28" s="63">
        <v>1.2307634691438614E-2</v>
      </c>
      <c r="FK28" s="63">
        <v>4.908386760533877E-3</v>
      </c>
      <c r="FL28" s="63">
        <v>2.1686625447221762E-3</v>
      </c>
      <c r="FM28" s="63">
        <v>4.533871730823669E-3</v>
      </c>
      <c r="FN28" s="63">
        <v>5.7690116315018275E-3</v>
      </c>
      <c r="FO28" s="63">
        <v>5.5520365943866673E-3</v>
      </c>
      <c r="FP28" s="63">
        <v>4.0541354196464334E-3</v>
      </c>
      <c r="FQ28" s="63">
        <v>4.3566787805597489E-3</v>
      </c>
      <c r="FR28" s="63">
        <v>4.0163275798508757E-3</v>
      </c>
      <c r="FS28" s="63">
        <v>2.3827732337032572E-3</v>
      </c>
      <c r="FT28" s="63">
        <v>1.5792690386779011E-3</v>
      </c>
      <c r="FU28" s="63">
        <v>1.4254918546596381E-3</v>
      </c>
      <c r="FV28" s="63">
        <v>7.0526433605682618E-4</v>
      </c>
      <c r="FW28" s="63">
        <v>1.059475970120391E-3</v>
      </c>
      <c r="FX28" s="63">
        <v>3.4176235273356242E-4</v>
      </c>
      <c r="FY28" s="63">
        <v>3.1916568825559157E-3</v>
      </c>
      <c r="FZ28" s="63">
        <v>4.3211217437749191E-3</v>
      </c>
      <c r="GA28" s="63">
        <v>1.6532719163054779E-2</v>
      </c>
      <c r="GB28" s="63">
        <v>3.6761697080473122E-3</v>
      </c>
      <c r="GC28" s="63">
        <v>2.2129446312581132E-3</v>
      </c>
      <c r="GD28" s="63">
        <v>1.4431599370887404E-3</v>
      </c>
      <c r="GE28" s="63">
        <v>2.4894750269384464E-3</v>
      </c>
      <c r="GF28" s="63">
        <v>1.9872972472316356E-3</v>
      </c>
      <c r="GG28" s="63">
        <v>1.9163093060293338E-3</v>
      </c>
      <c r="GH28" s="63">
        <v>2.4967810179811305E-3</v>
      </c>
      <c r="GI28" s="63">
        <v>1.9695831978673744E-3</v>
      </c>
      <c r="GJ28" s="63">
        <v>8.7665654738091237E-4</v>
      </c>
      <c r="GK28" s="63">
        <v>2.4490725700742192E-3</v>
      </c>
      <c r="GL28" s="63">
        <v>1.1757104598136602E-3</v>
      </c>
      <c r="GM28" s="63">
        <v>1.6105353475834435E-3</v>
      </c>
      <c r="GN28" s="63">
        <v>1.3043832068300037E-3</v>
      </c>
      <c r="GO28" s="63">
        <v>1.9329988373893157E-3</v>
      </c>
      <c r="GP28" s="63">
        <v>3.3096619108482985E-3</v>
      </c>
      <c r="GQ28" s="63">
        <v>6.2233053209287161E-3</v>
      </c>
      <c r="GR28" s="63">
        <v>5.143342010123144E-2</v>
      </c>
      <c r="GS28" s="63">
        <v>1.2625035172325731E-3</v>
      </c>
      <c r="GT28" s="63">
        <v>2.3164811742338765E-3</v>
      </c>
      <c r="GU28" s="63">
        <v>2.046979637313913E-3</v>
      </c>
      <c r="GV28" s="63">
        <v>1.9023867633750273E-3</v>
      </c>
      <c r="GW28" s="63">
        <v>1.2052663391998099E-3</v>
      </c>
      <c r="GX28" s="63">
        <v>1.6101069671170395E-3</v>
      </c>
      <c r="GY28" s="63">
        <v>7.7914228377701112E-3</v>
      </c>
      <c r="GZ28" s="63">
        <v>6.1120090745644222E-3</v>
      </c>
    </row>
    <row r="29" spans="1:208" ht="17.25" customHeight="1" x14ac:dyDescent="0.15">
      <c r="A29" s="42" t="s">
        <v>49</v>
      </c>
      <c r="B29" s="2" t="s">
        <v>50</v>
      </c>
      <c r="C29" s="2" t="s">
        <v>310</v>
      </c>
      <c r="D29" s="2" t="s">
        <v>303</v>
      </c>
      <c r="E29" s="133"/>
      <c r="F29" s="71">
        <v>1.48455690825956E-2</v>
      </c>
      <c r="G29" s="75">
        <f t="shared" si="8"/>
        <v>0</v>
      </c>
      <c r="H29" s="56">
        <f t="shared" si="0"/>
        <v>0</v>
      </c>
      <c r="I29" s="76">
        <f t="shared" si="1"/>
        <v>0</v>
      </c>
      <c r="J29" s="81">
        <v>0</v>
      </c>
      <c r="K29" s="114">
        <v>1.48455690825956E-2</v>
      </c>
      <c r="L29" s="58">
        <f t="shared" si="9"/>
        <v>0</v>
      </c>
      <c r="M29" s="85">
        <v>0</v>
      </c>
      <c r="N29" s="84">
        <f t="shared" si="2"/>
        <v>0</v>
      </c>
      <c r="O29" s="82">
        <f t="shared" si="3"/>
        <v>0</v>
      </c>
      <c r="P29" s="90"/>
      <c r="Q29" s="60">
        <v>1.633003664818918E-4</v>
      </c>
      <c r="R29" s="59">
        <f t="shared" si="10"/>
        <v>0</v>
      </c>
      <c r="S29" s="110">
        <v>1.48455690825956E-2</v>
      </c>
      <c r="T29" s="61">
        <f t="shared" si="11"/>
        <v>0</v>
      </c>
      <c r="U29" s="61">
        <v>0</v>
      </c>
      <c r="V29" s="61">
        <f t="shared" si="12"/>
        <v>0</v>
      </c>
      <c r="W29" s="91">
        <f t="shared" si="13"/>
        <v>0</v>
      </c>
      <c r="X29" s="94">
        <f t="shared" si="4"/>
        <v>0</v>
      </c>
      <c r="Y29" s="2">
        <f t="shared" si="5"/>
        <v>0</v>
      </c>
      <c r="Z29" s="69">
        <f t="shared" si="6"/>
        <v>0</v>
      </c>
      <c r="AA29" s="132">
        <v>6.4069046812564043E-4</v>
      </c>
      <c r="AB29" s="95">
        <f t="shared" si="14"/>
        <v>0</v>
      </c>
      <c r="AC29" s="68"/>
      <c r="AF29" s="57" t="s">
        <v>50</v>
      </c>
      <c r="AG29" s="2">
        <v>213.02430243024304</v>
      </c>
      <c r="AH29" s="2">
        <v>3.9105910591059105</v>
      </c>
      <c r="AI29" s="2">
        <v>28.403240324032407</v>
      </c>
      <c r="AJ29" s="2">
        <v>9.8793879387938794</v>
      </c>
      <c r="AK29" s="2">
        <v>7.8211821182118211</v>
      </c>
      <c r="AL29" s="2">
        <v>0</v>
      </c>
      <c r="AM29" s="2">
        <v>7.1008100810081016</v>
      </c>
      <c r="AN29" s="2">
        <v>0</v>
      </c>
      <c r="AO29" s="2">
        <v>57.115211521152119</v>
      </c>
      <c r="AP29" s="2">
        <v>270.13951395139514</v>
      </c>
      <c r="AR29" s="44" t="s">
        <v>49</v>
      </c>
      <c r="AS29" s="57" t="s">
        <v>50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0">
        <v>0.17479668945663912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v>0</v>
      </c>
      <c r="CG29" s="62">
        <v>0</v>
      </c>
      <c r="CH29" s="62">
        <v>0</v>
      </c>
      <c r="CI29" s="62">
        <v>0</v>
      </c>
      <c r="CJ29" s="62">
        <v>0</v>
      </c>
      <c r="CK29" s="62">
        <v>0</v>
      </c>
      <c r="CL29" s="62">
        <v>0</v>
      </c>
      <c r="CM29" s="62">
        <v>0</v>
      </c>
      <c r="CN29" s="62">
        <v>0</v>
      </c>
      <c r="CO29" s="62">
        <v>0</v>
      </c>
      <c r="CP29" s="62">
        <v>0</v>
      </c>
      <c r="CQ29" s="62">
        <v>0</v>
      </c>
      <c r="CR29" s="62">
        <v>0</v>
      </c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3.4140205175622698E-3</v>
      </c>
      <c r="DI29" s="62">
        <v>1.9507180904162844E-2</v>
      </c>
      <c r="DJ29" s="62">
        <v>0</v>
      </c>
      <c r="DK29" s="62">
        <v>4.130935666037212E-3</v>
      </c>
      <c r="DL29" s="62">
        <v>0</v>
      </c>
      <c r="DM29" s="62">
        <v>0</v>
      </c>
      <c r="DN29" s="62">
        <v>0</v>
      </c>
      <c r="DO29" s="62">
        <v>1.3919535257835225E-4</v>
      </c>
      <c r="DP29" s="62">
        <v>5.148665336753111E-2</v>
      </c>
      <c r="DQ29" s="62">
        <v>0</v>
      </c>
      <c r="DR29" s="62">
        <v>4.6076147858972223E-4</v>
      </c>
      <c r="DS29" s="62">
        <v>0</v>
      </c>
      <c r="DT29" s="62">
        <v>0</v>
      </c>
      <c r="DU29" s="62">
        <v>0</v>
      </c>
      <c r="DW29" s="44" t="s">
        <v>49</v>
      </c>
      <c r="DX29" s="57" t="s">
        <v>50</v>
      </c>
      <c r="DY29" s="63">
        <v>9.6359545441879659E-3</v>
      </c>
      <c r="DZ29" s="63">
        <v>2.7513386885721688E-3</v>
      </c>
      <c r="EA29" s="63">
        <v>5.052488340508093E-3</v>
      </c>
      <c r="EB29" s="63">
        <v>4.4542117672891294E-3</v>
      </c>
      <c r="EC29" s="63">
        <v>2.6094111224693492E-3</v>
      </c>
      <c r="ED29" s="63">
        <v>3.8800897120548298E-3</v>
      </c>
      <c r="EE29" s="63">
        <v>3.2679524670486708E-3</v>
      </c>
      <c r="EF29" s="63">
        <v>2.5348093462768729E-3</v>
      </c>
      <c r="EG29" s="63">
        <v>4.3537105083712628E-3</v>
      </c>
      <c r="EH29" s="63">
        <v>2.2897950546576255E-3</v>
      </c>
      <c r="EI29" s="63">
        <v>3.3533575222836117E-3</v>
      </c>
      <c r="EJ29" s="63">
        <v>4.1603661000319762E-3</v>
      </c>
      <c r="EK29" s="63">
        <v>4.3292962553696931E-3</v>
      </c>
      <c r="EL29" s="63">
        <v>5.0501145341007424E-3</v>
      </c>
      <c r="EM29" s="63">
        <v>2.8979397086024029E-3</v>
      </c>
      <c r="EN29" s="63">
        <v>1.9206280110505292E-3</v>
      </c>
      <c r="EO29" s="63">
        <v>3.078570091015565E-3</v>
      </c>
      <c r="EP29" s="63">
        <v>3.8471097518593296E-3</v>
      </c>
      <c r="EQ29" s="63">
        <v>3.8957498350010045E-3</v>
      </c>
      <c r="ER29" s="63">
        <v>4.7704648843980993E-3</v>
      </c>
      <c r="ES29" s="63">
        <v>4.0774384084725848E-3</v>
      </c>
      <c r="ET29" s="63">
        <v>3.9629125400544429E-3</v>
      </c>
      <c r="EU29" s="63">
        <v>5.8250127037663343E-3</v>
      </c>
      <c r="EV29" s="63">
        <v>5.5566658101855407E-3</v>
      </c>
      <c r="EW29" s="63">
        <v>4.0648410210790851E-3</v>
      </c>
      <c r="EX29" s="63">
        <v>1.440842483519692</v>
      </c>
      <c r="EY29" s="63">
        <v>6.102171963422387E-3</v>
      </c>
      <c r="EZ29" s="63">
        <v>8.5706874645292315E-3</v>
      </c>
      <c r="FA29" s="63">
        <v>5.0471119643050212E-3</v>
      </c>
      <c r="FB29" s="63">
        <v>6.5868853717519276E-3</v>
      </c>
      <c r="FC29" s="63">
        <v>7.9043248237301716E-3</v>
      </c>
      <c r="FD29" s="63">
        <v>8.49629214490372E-3</v>
      </c>
      <c r="FE29" s="63">
        <v>7.83297312798098E-3</v>
      </c>
      <c r="FF29" s="63">
        <v>7.6155639170096935E-3</v>
      </c>
      <c r="FG29" s="63">
        <v>1.0713257306212327E-2</v>
      </c>
      <c r="FH29" s="63">
        <v>5.3497883571072755E-3</v>
      </c>
      <c r="FI29" s="63">
        <v>5.5868753908293557E-3</v>
      </c>
      <c r="FJ29" s="63">
        <v>5.6331318989675189E-3</v>
      </c>
      <c r="FK29" s="63">
        <v>4.5225171179356944E-3</v>
      </c>
      <c r="FL29" s="63">
        <v>2.7716579448200497E-3</v>
      </c>
      <c r="FM29" s="63">
        <v>3.9509655282532813E-3</v>
      </c>
      <c r="FN29" s="63">
        <v>4.299179889629968E-3</v>
      </c>
      <c r="FO29" s="63">
        <v>4.1462929414550747E-3</v>
      </c>
      <c r="FP29" s="63">
        <v>4.3260480195509016E-3</v>
      </c>
      <c r="FQ29" s="63">
        <v>4.5283139678095842E-3</v>
      </c>
      <c r="FR29" s="63">
        <v>4.7807761982463634E-3</v>
      </c>
      <c r="FS29" s="63">
        <v>3.4286910451031827E-3</v>
      </c>
      <c r="FT29" s="63">
        <v>2.9416912441639588E-3</v>
      </c>
      <c r="FU29" s="63">
        <v>3.0746480190888166E-3</v>
      </c>
      <c r="FV29" s="63">
        <v>1.4036213164237287E-3</v>
      </c>
      <c r="FW29" s="63">
        <v>1.3888486589407449E-3</v>
      </c>
      <c r="FX29" s="63">
        <v>3.745534311411264E-4</v>
      </c>
      <c r="FY29" s="63">
        <v>2.3693903806187313E-3</v>
      </c>
      <c r="FZ29" s="63">
        <v>5.3406991834990571E-3</v>
      </c>
      <c r="GA29" s="63">
        <v>1.9927393185288491E-2</v>
      </c>
      <c r="GB29" s="63">
        <v>6.8878059610814647E-3</v>
      </c>
      <c r="GC29" s="63">
        <v>2.7861240921561361E-3</v>
      </c>
      <c r="GD29" s="63">
        <v>2.5189423514786289E-3</v>
      </c>
      <c r="GE29" s="63">
        <v>4.8024080425708281E-3</v>
      </c>
      <c r="GF29" s="63">
        <v>3.2236939886452283E-3</v>
      </c>
      <c r="GG29" s="63">
        <v>3.3467873250875475E-3</v>
      </c>
      <c r="GH29" s="63">
        <v>4.1904617023531777E-3</v>
      </c>
      <c r="GI29" s="63">
        <v>2.3166612811495596E-3</v>
      </c>
      <c r="GJ29" s="63">
        <v>1.379504790403972E-3</v>
      </c>
      <c r="GK29" s="63">
        <v>4.444286414722839E-3</v>
      </c>
      <c r="GL29" s="63">
        <v>1.8442039878181669E-3</v>
      </c>
      <c r="GM29" s="63">
        <v>2.6297315625231441E-3</v>
      </c>
      <c r="GN29" s="63">
        <v>2.7853012561850333E-3</v>
      </c>
      <c r="GO29" s="63">
        <v>3.1313874332852577E-3</v>
      </c>
      <c r="GP29" s="63">
        <v>6.1799939589786352E-3</v>
      </c>
      <c r="GQ29" s="63">
        <v>1.5966719242543267E-2</v>
      </c>
      <c r="GR29" s="63">
        <v>5.3419101654438111E-2</v>
      </c>
      <c r="GS29" s="63">
        <v>2.4243422964433719E-3</v>
      </c>
      <c r="GT29" s="63">
        <v>1.3510872084692422E-2</v>
      </c>
      <c r="GU29" s="63">
        <v>2.9803223193614744E-3</v>
      </c>
      <c r="GV29" s="63">
        <v>3.0397419674022368E-3</v>
      </c>
      <c r="GW29" s="63">
        <v>2.2818004966012476E-3</v>
      </c>
      <c r="GX29" s="63">
        <v>3.0077820674524105E-3</v>
      </c>
      <c r="GY29" s="63">
        <v>0.13536487835301342</v>
      </c>
      <c r="GZ29" s="63">
        <v>7.9546661095641503E-3</v>
      </c>
    </row>
    <row r="30" spans="1:208" ht="17.25" customHeight="1" x14ac:dyDescent="0.15">
      <c r="A30" s="42" t="s">
        <v>51</v>
      </c>
      <c r="B30" s="2" t="s">
        <v>195</v>
      </c>
      <c r="C30" s="2" t="s">
        <v>311</v>
      </c>
      <c r="D30" s="2" t="s">
        <v>303</v>
      </c>
      <c r="E30" s="133"/>
      <c r="F30" s="71">
        <v>5.3291567272229279E-2</v>
      </c>
      <c r="G30" s="75">
        <f t="shared" si="8"/>
        <v>0</v>
      </c>
      <c r="H30" s="56">
        <f t="shared" si="0"/>
        <v>0</v>
      </c>
      <c r="I30" s="76">
        <f t="shared" si="1"/>
        <v>0</v>
      </c>
      <c r="J30" s="81">
        <v>0</v>
      </c>
      <c r="K30" s="114">
        <v>5.3291567272229279E-2</v>
      </c>
      <c r="L30" s="58">
        <f t="shared" si="9"/>
        <v>0</v>
      </c>
      <c r="M30" s="85">
        <v>0</v>
      </c>
      <c r="N30" s="84">
        <f t="shared" si="2"/>
        <v>0</v>
      </c>
      <c r="O30" s="82">
        <f t="shared" si="3"/>
        <v>0</v>
      </c>
      <c r="P30" s="90"/>
      <c r="Q30" s="60">
        <v>9.6753107308635326E-5</v>
      </c>
      <c r="R30" s="59">
        <f t="shared" si="10"/>
        <v>0</v>
      </c>
      <c r="S30" s="110">
        <v>5.3291567272229279E-2</v>
      </c>
      <c r="T30" s="61">
        <f t="shared" si="11"/>
        <v>0</v>
      </c>
      <c r="U30" s="61">
        <v>0</v>
      </c>
      <c r="V30" s="61">
        <f t="shared" si="12"/>
        <v>0</v>
      </c>
      <c r="W30" s="91">
        <f t="shared" si="13"/>
        <v>0</v>
      </c>
      <c r="X30" s="94">
        <f t="shared" si="4"/>
        <v>0</v>
      </c>
      <c r="Y30" s="2">
        <f t="shared" si="5"/>
        <v>0</v>
      </c>
      <c r="Z30" s="69">
        <f t="shared" si="6"/>
        <v>0</v>
      </c>
      <c r="AA30" s="132">
        <v>1.9612973514050218E-4</v>
      </c>
      <c r="AB30" s="95">
        <f t="shared" si="14"/>
        <v>0</v>
      </c>
      <c r="AC30" s="68"/>
      <c r="AF30" s="57" t="s">
        <v>195</v>
      </c>
      <c r="AG30" s="2">
        <v>347.00463743676221</v>
      </c>
      <c r="AH30" s="2">
        <v>7.6580944350758857</v>
      </c>
      <c r="AI30" s="2">
        <v>122.48524451939292</v>
      </c>
      <c r="AJ30" s="2">
        <v>6.2415682967959523</v>
      </c>
      <c r="AK30" s="2">
        <v>20.052698145025293</v>
      </c>
      <c r="AL30" s="2">
        <v>0</v>
      </c>
      <c r="AM30" s="2">
        <v>8.3220910623946036</v>
      </c>
      <c r="AN30" s="2">
        <v>-4.4266441821247893E-2</v>
      </c>
      <c r="AO30" s="2">
        <v>164.71543001686342</v>
      </c>
      <c r="AP30" s="2">
        <v>511.72006745362563</v>
      </c>
      <c r="AR30" s="44" t="s">
        <v>51</v>
      </c>
      <c r="AS30" s="57" t="s">
        <v>195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1.2360126258580394E-5</v>
      </c>
      <c r="BB30" s="62">
        <v>1.6999475845959382E-4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4.1851336239892941E-4</v>
      </c>
      <c r="BL30" s="62">
        <v>1.3329043217065158E-2</v>
      </c>
      <c r="BM30" s="62">
        <v>2.1329177708420164E-2</v>
      </c>
      <c r="BN30" s="62">
        <v>6.4590235028083977E-4</v>
      </c>
      <c r="BO30" s="60">
        <v>2.4233177401943147E-2</v>
      </c>
      <c r="BP30" s="62">
        <v>0.13477934479959236</v>
      </c>
      <c r="BQ30" s="62">
        <v>1.5825246969508149E-2</v>
      </c>
      <c r="BR30" s="62">
        <v>4.5916564717984713E-3</v>
      </c>
      <c r="BS30" s="62">
        <v>2.4371789193747297E-2</v>
      </c>
      <c r="BT30" s="62">
        <v>8.1960610099215195E-3</v>
      </c>
      <c r="BU30" s="62">
        <v>1.7638552404229853E-2</v>
      </c>
      <c r="BV30" s="62">
        <v>0</v>
      </c>
      <c r="BW30" s="62">
        <v>1.7885249575839478E-3</v>
      </c>
      <c r="BX30" s="62">
        <v>2.4022461932080644E-2</v>
      </c>
      <c r="BY30" s="62">
        <v>1.3759403330547164E-2</v>
      </c>
      <c r="BZ30" s="62">
        <v>9.4911565609188189E-3</v>
      </c>
      <c r="CA30" s="62">
        <v>8.1429923284745704E-3</v>
      </c>
      <c r="CB30" s="62">
        <v>1.6939748426886498E-4</v>
      </c>
      <c r="CC30" s="62">
        <v>0</v>
      </c>
      <c r="CD30" s="62">
        <v>1.3302318858535453E-3</v>
      </c>
      <c r="CE30" s="62">
        <v>3.0124848418457317E-3</v>
      </c>
      <c r="CF30" s="62">
        <v>4.0207559111192261E-3</v>
      </c>
      <c r="CG30" s="62">
        <v>2.3783410241120803E-3</v>
      </c>
      <c r="CH30" s="62">
        <v>4.3568459527620418E-3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5.6691604665513965E-5</v>
      </c>
      <c r="CQ30" s="62">
        <v>0</v>
      </c>
      <c r="CR30" s="62">
        <v>2.495227876685839E-5</v>
      </c>
      <c r="CS30" s="62">
        <v>0</v>
      </c>
      <c r="CT30" s="62">
        <v>0</v>
      </c>
      <c r="CU30" s="62">
        <v>0</v>
      </c>
      <c r="CV30" s="62">
        <v>0</v>
      </c>
      <c r="CW30" s="62">
        <v>0</v>
      </c>
      <c r="CX30" s="62">
        <v>0</v>
      </c>
      <c r="CY30" s="62">
        <v>0</v>
      </c>
      <c r="CZ30" s="62">
        <v>0</v>
      </c>
      <c r="DA30" s="62">
        <v>0</v>
      </c>
      <c r="DB30" s="62">
        <v>0</v>
      </c>
      <c r="DC30" s="62">
        <v>0</v>
      </c>
      <c r="DD30" s="62">
        <v>0</v>
      </c>
      <c r="DE30" s="62">
        <v>0</v>
      </c>
      <c r="DF30" s="62">
        <v>0</v>
      </c>
      <c r="DG30" s="62">
        <v>0</v>
      </c>
      <c r="DH30" s="62">
        <v>0</v>
      </c>
      <c r="DI30" s="62">
        <v>1.8310421339490277E-2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5.0218569696056727E-5</v>
      </c>
      <c r="DR30" s="62">
        <v>2.335014298721612E-3</v>
      </c>
      <c r="DS30" s="62">
        <v>0</v>
      </c>
      <c r="DT30" s="62">
        <v>0</v>
      </c>
      <c r="DU30" s="62">
        <v>0</v>
      </c>
      <c r="DW30" s="44" t="s">
        <v>51</v>
      </c>
      <c r="DX30" s="57" t="s">
        <v>195</v>
      </c>
      <c r="DY30" s="63">
        <v>2.2213269095854624E-2</v>
      </c>
      <c r="DZ30" s="63">
        <v>5.4667376886394113E-3</v>
      </c>
      <c r="EA30" s="63">
        <v>1.0050175997443943E-2</v>
      </c>
      <c r="EB30" s="63">
        <v>8.381336745840658E-3</v>
      </c>
      <c r="EC30" s="63">
        <v>4.931939112651741E-3</v>
      </c>
      <c r="ED30" s="63">
        <v>7.2555473977770502E-3</v>
      </c>
      <c r="EE30" s="63">
        <v>5.7212865090363347E-3</v>
      </c>
      <c r="EF30" s="63">
        <v>4.6149949894672805E-3</v>
      </c>
      <c r="EG30" s="63">
        <v>8.3186256825612242E-3</v>
      </c>
      <c r="EH30" s="63">
        <v>3.8448976820885119E-3</v>
      </c>
      <c r="EI30" s="63">
        <v>5.4075221910753609E-3</v>
      </c>
      <c r="EJ30" s="63">
        <v>8.3452793232827085E-3</v>
      </c>
      <c r="EK30" s="63">
        <v>8.4156623502747198E-3</v>
      </c>
      <c r="EL30" s="63">
        <v>9.5134194709672135E-3</v>
      </c>
      <c r="EM30" s="63">
        <v>5.0203582224181585E-3</v>
      </c>
      <c r="EN30" s="63">
        <v>3.7783550544040964E-3</v>
      </c>
      <c r="EO30" s="63">
        <v>6.1880824960674052E-3</v>
      </c>
      <c r="EP30" s="63">
        <v>6.4753681714784404E-3</v>
      </c>
      <c r="EQ30" s="63">
        <v>7.4254261955121175E-3</v>
      </c>
      <c r="ER30" s="63">
        <v>9.1008935766551009E-3</v>
      </c>
      <c r="ES30" s="63">
        <v>7.6616366261637592E-3</v>
      </c>
      <c r="ET30" s="63">
        <v>9.1346533208566828E-3</v>
      </c>
      <c r="EU30" s="63">
        <v>5.9768550709967658E-2</v>
      </c>
      <c r="EV30" s="63">
        <v>8.4571503179109192E-2</v>
      </c>
      <c r="EW30" s="63">
        <v>1.0297055801412498E-2</v>
      </c>
      <c r="EX30" s="63">
        <v>0.10133214845296913</v>
      </c>
      <c r="EY30" s="63">
        <v>1.3178657708018382</v>
      </c>
      <c r="EZ30" s="63">
        <v>5.9000841567372161E-2</v>
      </c>
      <c r="FA30" s="63">
        <v>2.0563959132292708E-2</v>
      </c>
      <c r="FB30" s="63">
        <v>8.0977012078398414E-2</v>
      </c>
      <c r="FC30" s="63">
        <v>3.6721135137419481E-2</v>
      </c>
      <c r="FD30" s="63">
        <v>6.5882814888100633E-2</v>
      </c>
      <c r="FE30" s="63">
        <v>1.7749482931196717E-2</v>
      </c>
      <c r="FF30" s="63">
        <v>2.1722602599995471E-2</v>
      </c>
      <c r="FG30" s="63">
        <v>0.23838546717645934</v>
      </c>
      <c r="FH30" s="63">
        <v>6.0679510593535206E-2</v>
      </c>
      <c r="FI30" s="63">
        <v>5.5862369844335139E-2</v>
      </c>
      <c r="FJ30" s="63">
        <v>3.1711059360220728E-2</v>
      </c>
      <c r="FK30" s="63">
        <v>8.615935572688159E-3</v>
      </c>
      <c r="FL30" s="63">
        <v>5.609716803672578E-3</v>
      </c>
      <c r="FM30" s="63">
        <v>1.157701673495899E-2</v>
      </c>
      <c r="FN30" s="63">
        <v>1.6994587712311722E-2</v>
      </c>
      <c r="FO30" s="63">
        <v>1.7936594307978834E-2</v>
      </c>
      <c r="FP30" s="63">
        <v>1.3866044448316826E-2</v>
      </c>
      <c r="FQ30" s="63">
        <v>1.8842464508141501E-2</v>
      </c>
      <c r="FR30" s="63">
        <v>1.048844370752647E-2</v>
      </c>
      <c r="FS30" s="63">
        <v>6.0047132027608325E-3</v>
      </c>
      <c r="FT30" s="63">
        <v>4.0084274762644933E-3</v>
      </c>
      <c r="FU30" s="63">
        <v>3.53829007205908E-3</v>
      </c>
      <c r="FV30" s="63">
        <v>1.8961543694127295E-3</v>
      </c>
      <c r="FW30" s="63">
        <v>3.0467069289594638E-3</v>
      </c>
      <c r="FX30" s="63">
        <v>1.1220732373560653E-3</v>
      </c>
      <c r="FY30" s="63">
        <v>7.4128651469229905E-3</v>
      </c>
      <c r="FZ30" s="63">
        <v>1.1020023303819777E-2</v>
      </c>
      <c r="GA30" s="63">
        <v>4.2374530025094108E-2</v>
      </c>
      <c r="GB30" s="63">
        <v>9.4722175178505105E-3</v>
      </c>
      <c r="GC30" s="63">
        <v>4.4871817028417221E-3</v>
      </c>
      <c r="GD30" s="63">
        <v>3.61443233198182E-3</v>
      </c>
      <c r="GE30" s="63">
        <v>6.2529153908311491E-3</v>
      </c>
      <c r="GF30" s="63">
        <v>4.8537517459938439E-3</v>
      </c>
      <c r="GG30" s="63">
        <v>4.7706744595321293E-3</v>
      </c>
      <c r="GH30" s="63">
        <v>6.188239442006558E-3</v>
      </c>
      <c r="GI30" s="63">
        <v>4.3697823745844884E-3</v>
      </c>
      <c r="GJ30" s="63">
        <v>2.2122160781914866E-3</v>
      </c>
      <c r="GK30" s="63">
        <v>5.9427900335948776E-3</v>
      </c>
      <c r="GL30" s="63">
        <v>2.9693565424717505E-3</v>
      </c>
      <c r="GM30" s="63">
        <v>3.8279592329413313E-3</v>
      </c>
      <c r="GN30" s="63">
        <v>3.2443643716528522E-3</v>
      </c>
      <c r="GO30" s="63">
        <v>4.2641355574225921E-3</v>
      </c>
      <c r="GP30" s="63">
        <v>8.3300376822169776E-3</v>
      </c>
      <c r="GQ30" s="63">
        <v>1.6129956688605201E-2</v>
      </c>
      <c r="GR30" s="63">
        <v>0.13174427952371193</v>
      </c>
      <c r="GS30" s="63">
        <v>3.1203881729222087E-3</v>
      </c>
      <c r="GT30" s="63">
        <v>5.9877967460363552E-3</v>
      </c>
      <c r="GU30" s="63">
        <v>5.0699686118202102E-3</v>
      </c>
      <c r="GV30" s="63">
        <v>4.6624716850644406E-3</v>
      </c>
      <c r="GW30" s="63">
        <v>3.094184906313583E-3</v>
      </c>
      <c r="GX30" s="63">
        <v>3.6631320836521476E-3</v>
      </c>
      <c r="GY30" s="63">
        <v>2.1763449465155564E-2</v>
      </c>
      <c r="GZ30" s="63">
        <v>1.4291245616253652E-2</v>
      </c>
    </row>
    <row r="31" spans="1:208" ht="17.25" customHeight="1" x14ac:dyDescent="0.15">
      <c r="A31" s="42" t="s">
        <v>52</v>
      </c>
      <c r="B31" s="2" t="s">
        <v>196</v>
      </c>
      <c r="C31" s="2" t="s">
        <v>311</v>
      </c>
      <c r="D31" s="2" t="s">
        <v>303</v>
      </c>
      <c r="E31" s="133"/>
      <c r="F31" s="71">
        <v>7.0500060413043575E-2</v>
      </c>
      <c r="G31" s="75">
        <f t="shared" si="8"/>
        <v>0</v>
      </c>
      <c r="H31" s="56">
        <f t="shared" si="0"/>
        <v>0</v>
      </c>
      <c r="I31" s="76">
        <f t="shared" si="1"/>
        <v>0</v>
      </c>
      <c r="J31" s="81">
        <v>0</v>
      </c>
      <c r="K31" s="114">
        <v>7.0500060413043575E-2</v>
      </c>
      <c r="L31" s="58">
        <f t="shared" si="9"/>
        <v>0</v>
      </c>
      <c r="M31" s="85">
        <v>0</v>
      </c>
      <c r="N31" s="84">
        <f t="shared" si="2"/>
        <v>0</v>
      </c>
      <c r="O31" s="82">
        <f t="shared" si="3"/>
        <v>0</v>
      </c>
      <c r="P31" s="90"/>
      <c r="Q31" s="60">
        <v>0</v>
      </c>
      <c r="R31" s="59">
        <f t="shared" si="10"/>
        <v>0</v>
      </c>
      <c r="S31" s="110">
        <v>7.0500060413043575E-2</v>
      </c>
      <c r="T31" s="61">
        <f t="shared" si="11"/>
        <v>0</v>
      </c>
      <c r="U31" s="61">
        <v>0</v>
      </c>
      <c r="V31" s="61">
        <f t="shared" si="12"/>
        <v>0</v>
      </c>
      <c r="W31" s="91">
        <f t="shared" si="13"/>
        <v>0</v>
      </c>
      <c r="X31" s="94">
        <f t="shared" si="4"/>
        <v>0</v>
      </c>
      <c r="Y31" s="2">
        <f t="shared" si="5"/>
        <v>0</v>
      </c>
      <c r="Z31" s="69">
        <f t="shared" si="6"/>
        <v>0</v>
      </c>
      <c r="AA31" s="132">
        <v>1.9612973514050218E-4</v>
      </c>
      <c r="AB31" s="95">
        <f t="shared" si="14"/>
        <v>0</v>
      </c>
      <c r="AC31" s="68"/>
      <c r="AF31" s="57" t="s">
        <v>196</v>
      </c>
      <c r="AG31" s="2">
        <v>415.97175379426642</v>
      </c>
      <c r="AH31" s="2">
        <v>16.821247892074201</v>
      </c>
      <c r="AI31" s="2">
        <v>66.709527824620579</v>
      </c>
      <c r="AJ31" s="2">
        <v>36.696880269814507</v>
      </c>
      <c r="AK31" s="2">
        <v>16.555649241146714</v>
      </c>
      <c r="AL31" s="2">
        <v>0</v>
      </c>
      <c r="AM31" s="2">
        <v>6.5514333895446883</v>
      </c>
      <c r="AN31" s="2">
        <v>-4.4266441821247893E-2</v>
      </c>
      <c r="AO31" s="2">
        <v>143.29047217537942</v>
      </c>
      <c r="AP31" s="2">
        <v>559.2622259696459</v>
      </c>
      <c r="AR31" s="44" t="s">
        <v>52</v>
      </c>
      <c r="AS31" s="57" t="s">
        <v>196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1.0253110166973196E-3</v>
      </c>
      <c r="BM31" s="62">
        <v>5.884393063725353E-3</v>
      </c>
      <c r="BN31" s="62">
        <v>5.0236849466287544E-4</v>
      </c>
      <c r="BO31" s="60">
        <v>3.9726520331054348E-4</v>
      </c>
      <c r="BP31" s="62">
        <v>3.4098635834783689E-3</v>
      </c>
      <c r="BQ31" s="62">
        <v>4.8600377748997108E-2</v>
      </c>
      <c r="BR31" s="62">
        <v>0</v>
      </c>
      <c r="BS31" s="62">
        <v>0</v>
      </c>
      <c r="BT31" s="62">
        <v>2.8068702088772325E-4</v>
      </c>
      <c r="BU31" s="62">
        <v>0</v>
      </c>
      <c r="BV31" s="62">
        <v>0</v>
      </c>
      <c r="BW31" s="62">
        <v>1.1146614466528856E-4</v>
      </c>
      <c r="BX31" s="62">
        <v>0</v>
      </c>
      <c r="BY31" s="62">
        <v>6.8797016652735821E-3</v>
      </c>
      <c r="BZ31" s="62">
        <v>6.1233268134960113E-4</v>
      </c>
      <c r="CA31" s="62">
        <v>3.3233152451680411E-3</v>
      </c>
      <c r="CB31" s="62">
        <v>0</v>
      </c>
      <c r="CC31" s="62">
        <v>0</v>
      </c>
      <c r="CD31" s="62">
        <v>7.9285344189946425E-5</v>
      </c>
      <c r="CE31" s="62">
        <v>1.6372200227422455E-4</v>
      </c>
      <c r="CF31" s="62">
        <v>3.9419175599208097E-5</v>
      </c>
      <c r="CG31" s="62">
        <v>5.3224220101412759E-4</v>
      </c>
      <c r="CH31" s="62">
        <v>6.4071264011206501E-4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2">
        <v>0</v>
      </c>
      <c r="CU31" s="62">
        <v>0</v>
      </c>
      <c r="CV31" s="62">
        <v>0</v>
      </c>
      <c r="CW31" s="62">
        <v>0</v>
      </c>
      <c r="CX31" s="62">
        <v>0</v>
      </c>
      <c r="CY31" s="62">
        <v>0</v>
      </c>
      <c r="CZ31" s="62">
        <v>5.895853883037713E-4</v>
      </c>
      <c r="DA31" s="62">
        <v>0</v>
      </c>
      <c r="DB31" s="62">
        <v>0</v>
      </c>
      <c r="DC31" s="62">
        <v>0</v>
      </c>
      <c r="DD31" s="62">
        <v>0</v>
      </c>
      <c r="DE31" s="62">
        <v>0</v>
      </c>
      <c r="DF31" s="62">
        <v>0</v>
      </c>
      <c r="DG31" s="62">
        <v>0</v>
      </c>
      <c r="DH31" s="62">
        <v>0</v>
      </c>
      <c r="DI31" s="62">
        <v>1.5916902210145144E-3</v>
      </c>
      <c r="DJ31" s="62">
        <v>5.2248358997162738E-5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3.6490435287965338E-4</v>
      </c>
      <c r="DS31" s="62">
        <v>0</v>
      </c>
      <c r="DT31" s="62">
        <v>0</v>
      </c>
      <c r="DU31" s="62">
        <v>0</v>
      </c>
      <c r="DW31" s="44" t="s">
        <v>52</v>
      </c>
      <c r="DX31" s="57" t="s">
        <v>196</v>
      </c>
      <c r="DY31" s="63">
        <v>6.3211369898493288E-4</v>
      </c>
      <c r="DZ31" s="63">
        <v>1.0502986299534383E-4</v>
      </c>
      <c r="EA31" s="63">
        <v>1.5019204458459754E-4</v>
      </c>
      <c r="EB31" s="63">
        <v>2.5221146284823859E-4</v>
      </c>
      <c r="EC31" s="63">
        <v>1.066003162633735E-4</v>
      </c>
      <c r="ED31" s="63">
        <v>1.069601607176645E-4</v>
      </c>
      <c r="EE31" s="63">
        <v>8.2023628709974961E-5</v>
      </c>
      <c r="EF31" s="63">
        <v>4.9082597474725418E-5</v>
      </c>
      <c r="EG31" s="63">
        <v>1.1356291191788171E-4</v>
      </c>
      <c r="EH31" s="63">
        <v>5.1287328495294638E-5</v>
      </c>
      <c r="EI31" s="63">
        <v>6.4597963445380175E-5</v>
      </c>
      <c r="EJ31" s="63">
        <v>1.9233448063266209E-4</v>
      </c>
      <c r="EK31" s="63">
        <v>1.3974303616082274E-4</v>
      </c>
      <c r="EL31" s="63">
        <v>1.7090261794781072E-4</v>
      </c>
      <c r="EM31" s="63">
        <v>6.9609452442121193E-5</v>
      </c>
      <c r="EN31" s="63">
        <v>5.9424887466334645E-5</v>
      </c>
      <c r="EO31" s="63">
        <v>1.3380074800172965E-4</v>
      </c>
      <c r="EP31" s="63">
        <v>7.5471794704716065E-5</v>
      </c>
      <c r="EQ31" s="63">
        <v>1.8256898787138046E-4</v>
      </c>
      <c r="ER31" s="63">
        <v>2.3590272372426348E-4</v>
      </c>
      <c r="ES31" s="63">
        <v>1.8609716700963846E-4</v>
      </c>
      <c r="ET31" s="63">
        <v>1.6778318128192349E-4</v>
      </c>
      <c r="EU31" s="63">
        <v>3.9109906495509031E-3</v>
      </c>
      <c r="EV31" s="63">
        <v>1.7065456800465388E-2</v>
      </c>
      <c r="EW31" s="63">
        <v>1.345985463288347E-3</v>
      </c>
      <c r="EX31" s="63">
        <v>2.5407535578673779E-3</v>
      </c>
      <c r="EY31" s="63">
        <v>8.8596182184351203E-3</v>
      </c>
      <c r="EZ31" s="63">
        <v>1.0952531240823815</v>
      </c>
      <c r="FA31" s="63">
        <v>2.4333605129026704E-4</v>
      </c>
      <c r="FB31" s="63">
        <v>9.3875928771139665E-4</v>
      </c>
      <c r="FC31" s="63">
        <v>1.262686213385545E-3</v>
      </c>
      <c r="FD31" s="63">
        <v>8.9260079815646042E-4</v>
      </c>
      <c r="FE31" s="63">
        <v>5.2702231250311489E-4</v>
      </c>
      <c r="FF31" s="63">
        <v>8.2549436765251333E-4</v>
      </c>
      <c r="FG31" s="63">
        <v>1.8848097421904941E-3</v>
      </c>
      <c r="FH31" s="63">
        <v>1.9799097388632985E-2</v>
      </c>
      <c r="FI31" s="63">
        <v>2.1591801891010592E-3</v>
      </c>
      <c r="FJ31" s="63">
        <v>7.0910992770857164E-3</v>
      </c>
      <c r="FK31" s="63">
        <v>1.7597768830362911E-4</v>
      </c>
      <c r="FL31" s="63">
        <v>1.2632285990600109E-4</v>
      </c>
      <c r="FM31" s="63">
        <v>4.0217848748022085E-4</v>
      </c>
      <c r="FN31" s="63">
        <v>6.9312304840317049E-4</v>
      </c>
      <c r="FO31" s="63">
        <v>3.6198843342796636E-4</v>
      </c>
      <c r="FP31" s="63">
        <v>1.311460577492372E-3</v>
      </c>
      <c r="FQ31" s="63">
        <v>1.5398025422802945E-3</v>
      </c>
      <c r="FR31" s="63">
        <v>3.15134919053508E-4</v>
      </c>
      <c r="FS31" s="63">
        <v>1.6147936977223618E-4</v>
      </c>
      <c r="FT31" s="63">
        <v>7.6816204701669912E-5</v>
      </c>
      <c r="FU31" s="63">
        <v>4.4150411623958079E-5</v>
      </c>
      <c r="FV31" s="63">
        <v>7.0523447304585185E-7</v>
      </c>
      <c r="FW31" s="63">
        <v>1.8415065874984103E-5</v>
      </c>
      <c r="FX31" s="63">
        <v>-3.4107884270885394E-5</v>
      </c>
      <c r="FY31" s="63">
        <v>1.846145218752837E-4</v>
      </c>
      <c r="FZ31" s="63">
        <v>3.5281956964319469E-4</v>
      </c>
      <c r="GA31" s="63">
        <v>1.5648861536434471E-3</v>
      </c>
      <c r="GB31" s="63">
        <v>2.8683267395831542E-4</v>
      </c>
      <c r="GC31" s="63">
        <v>9.2437508357582818E-5</v>
      </c>
      <c r="GD31" s="63">
        <v>5.2804228341749945E-5</v>
      </c>
      <c r="GE31" s="63">
        <v>1.0887846589345943E-4</v>
      </c>
      <c r="GF31" s="63">
        <v>1.1369371145682935E-4</v>
      </c>
      <c r="GG31" s="63">
        <v>9.0225762131152456E-5</v>
      </c>
      <c r="GH31" s="63">
        <v>8.9139698819982419E-5</v>
      </c>
      <c r="GI31" s="63">
        <v>1.3199809904486856E-3</v>
      </c>
      <c r="GJ31" s="63">
        <v>1.5586701448969984E-5</v>
      </c>
      <c r="GK31" s="63">
        <v>1.3156827078741952E-4</v>
      </c>
      <c r="GL31" s="63">
        <v>1.5559944581314611E-4</v>
      </c>
      <c r="GM31" s="63">
        <v>8.3122398177247855E-5</v>
      </c>
      <c r="GN31" s="63">
        <v>7.5244960067208919E-5</v>
      </c>
      <c r="GO31" s="63">
        <v>7.2501767074658989E-5</v>
      </c>
      <c r="GP31" s="63">
        <v>9.856245708878129E-5</v>
      </c>
      <c r="GQ31" s="63">
        <v>5.6742716772534914E-4</v>
      </c>
      <c r="GR31" s="63">
        <v>5.3690660062643931E-3</v>
      </c>
      <c r="GS31" s="63">
        <v>2.0339631762148909E-4</v>
      </c>
      <c r="GT31" s="63">
        <v>1.3409651693554951E-4</v>
      </c>
      <c r="GU31" s="63">
        <v>4.7857278183684509E-5</v>
      </c>
      <c r="GV31" s="63">
        <v>5.3675941934797396E-5</v>
      </c>
      <c r="GW31" s="63">
        <v>4.1349481903668005E-5</v>
      </c>
      <c r="GX31" s="63">
        <v>6.4770993541779981E-5</v>
      </c>
      <c r="GY31" s="63">
        <v>4.3637835576500124E-4</v>
      </c>
      <c r="GZ31" s="63">
        <v>3.887492061435704E-4</v>
      </c>
    </row>
    <row r="32" spans="1:208" ht="17.25" customHeight="1" x14ac:dyDescent="0.15">
      <c r="A32" s="42" t="s">
        <v>53</v>
      </c>
      <c r="B32" s="2" t="s">
        <v>54</v>
      </c>
      <c r="C32" s="2" t="s">
        <v>311</v>
      </c>
      <c r="D32" s="2" t="s">
        <v>303</v>
      </c>
      <c r="E32" s="133"/>
      <c r="F32" s="71">
        <v>2.5953326289819278E-3</v>
      </c>
      <c r="G32" s="75">
        <f t="shared" si="8"/>
        <v>0</v>
      </c>
      <c r="H32" s="56">
        <f t="shared" si="0"/>
        <v>0</v>
      </c>
      <c r="I32" s="76">
        <f t="shared" si="1"/>
        <v>0</v>
      </c>
      <c r="J32" s="81">
        <v>0</v>
      </c>
      <c r="K32" s="114">
        <v>2.5953326289819278E-3</v>
      </c>
      <c r="L32" s="58">
        <f t="shared" si="9"/>
        <v>0</v>
      </c>
      <c r="M32" s="85">
        <v>0</v>
      </c>
      <c r="N32" s="84">
        <f t="shared" si="2"/>
        <v>0</v>
      </c>
      <c r="O32" s="82">
        <f t="shared" si="3"/>
        <v>0</v>
      </c>
      <c r="P32" s="90"/>
      <c r="Q32" s="60">
        <v>2.5306837140922078E-3</v>
      </c>
      <c r="R32" s="59">
        <f t="shared" si="10"/>
        <v>0</v>
      </c>
      <c r="S32" s="110">
        <v>2.5953326289819278E-3</v>
      </c>
      <c r="T32" s="61">
        <f t="shared" si="11"/>
        <v>0</v>
      </c>
      <c r="U32" s="61">
        <v>0</v>
      </c>
      <c r="V32" s="61">
        <f t="shared" si="12"/>
        <v>0</v>
      </c>
      <c r="W32" s="91">
        <f t="shared" si="13"/>
        <v>0</v>
      </c>
      <c r="X32" s="94">
        <f t="shared" si="4"/>
        <v>0</v>
      </c>
      <c r="Y32" s="2">
        <f t="shared" si="5"/>
        <v>0</v>
      </c>
      <c r="Z32" s="69">
        <f t="shared" si="6"/>
        <v>0</v>
      </c>
      <c r="AA32" s="132">
        <v>1.9612973514050218E-4</v>
      </c>
      <c r="AB32" s="95">
        <f t="shared" si="14"/>
        <v>0</v>
      </c>
      <c r="AC32" s="68"/>
      <c r="AF32" s="57" t="s">
        <v>54</v>
      </c>
      <c r="AG32" s="2">
        <v>281.88870151770652</v>
      </c>
      <c r="AH32" s="2">
        <v>6.3743676222596957</v>
      </c>
      <c r="AI32" s="2">
        <v>85.035834738617197</v>
      </c>
      <c r="AJ32" s="2">
        <v>2.6117200674536254</v>
      </c>
      <c r="AK32" s="2">
        <v>42.053119730185493</v>
      </c>
      <c r="AL32" s="2">
        <v>0</v>
      </c>
      <c r="AM32" s="2">
        <v>7.2154300168634062</v>
      </c>
      <c r="AN32" s="2">
        <v>-4.4266441821247893E-2</v>
      </c>
      <c r="AO32" s="2">
        <v>143.24620573355816</v>
      </c>
      <c r="AP32" s="2">
        <v>425.13490725126474</v>
      </c>
      <c r="AR32" s="44" t="s">
        <v>53</v>
      </c>
      <c r="AS32" s="57" t="s">
        <v>54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5.9498165460857835E-4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4.292444742553122E-5</v>
      </c>
      <c r="BL32" s="62">
        <v>4.3941900715599414E-4</v>
      </c>
      <c r="BM32" s="62">
        <v>2.3062348111987725E-3</v>
      </c>
      <c r="BN32" s="62">
        <v>5.7413542247185766E-4</v>
      </c>
      <c r="BO32" s="60">
        <v>6.3562432529686956E-3</v>
      </c>
      <c r="BP32" s="62">
        <v>5.4737283840047488E-3</v>
      </c>
      <c r="BQ32" s="62">
        <v>1.5262928549271814E-3</v>
      </c>
      <c r="BR32" s="62">
        <v>5.9800859287470559E-2</v>
      </c>
      <c r="BS32" s="62">
        <v>8.1239297312490997E-3</v>
      </c>
      <c r="BT32" s="62">
        <v>1.6953496061618483E-2</v>
      </c>
      <c r="BU32" s="62">
        <v>2.7136234468045938E-3</v>
      </c>
      <c r="BV32" s="62">
        <v>4.4598782933524622E-2</v>
      </c>
      <c r="BW32" s="62">
        <v>1.1769811548066604E-2</v>
      </c>
      <c r="BX32" s="62">
        <v>2.5562363337983253E-3</v>
      </c>
      <c r="BY32" s="62">
        <v>0</v>
      </c>
      <c r="BZ32" s="62">
        <v>5.20482779147161E-3</v>
      </c>
      <c r="CA32" s="62">
        <v>5.5678580023757751E-3</v>
      </c>
      <c r="CB32" s="62">
        <v>1.3551798741509198E-3</v>
      </c>
      <c r="CC32" s="62">
        <v>0</v>
      </c>
      <c r="CD32" s="62">
        <v>4.1228378978772134E-3</v>
      </c>
      <c r="CE32" s="62">
        <v>6.1013732847527693E-3</v>
      </c>
      <c r="CF32" s="62">
        <v>3.2192326739353266E-3</v>
      </c>
      <c r="CG32" s="62">
        <v>1.1835875519055426E-3</v>
      </c>
      <c r="CH32" s="62">
        <v>1.7619597603081784E-3</v>
      </c>
      <c r="CI32" s="62">
        <v>7.4752436977339748E-6</v>
      </c>
      <c r="CJ32" s="62">
        <v>0</v>
      </c>
      <c r="CK32" s="62">
        <v>2.7232268021280999E-4</v>
      </c>
      <c r="CL32" s="62">
        <v>4.1251056632501064E-6</v>
      </c>
      <c r="CM32" s="62">
        <v>5.0888217491241859E-5</v>
      </c>
      <c r="CN32" s="62">
        <v>2.6525807309250128E-5</v>
      </c>
      <c r="CO32" s="62">
        <v>0</v>
      </c>
      <c r="CP32" s="62">
        <v>1.9842061632929892E-4</v>
      </c>
      <c r="CQ32" s="62">
        <v>9.3491923383619865E-6</v>
      </c>
      <c r="CR32" s="62">
        <v>3.4933190273601737E-4</v>
      </c>
      <c r="CS32" s="62">
        <v>0</v>
      </c>
      <c r="CT32" s="62">
        <v>4.442525193263557E-4</v>
      </c>
      <c r="CU32" s="62">
        <v>0</v>
      </c>
      <c r="CV32" s="62">
        <v>8.4529699452609358E-4</v>
      </c>
      <c r="CW32" s="62">
        <v>3.6157856977497822E-5</v>
      </c>
      <c r="CX32" s="62">
        <v>0</v>
      </c>
      <c r="CY32" s="62">
        <v>3.6170233239666839E-4</v>
      </c>
      <c r="CZ32" s="62">
        <v>2.2075799927355821E-4</v>
      </c>
      <c r="DA32" s="62">
        <v>5.8017729517451544E-4</v>
      </c>
      <c r="DB32" s="62">
        <v>9.982040573581077E-5</v>
      </c>
      <c r="DC32" s="62">
        <v>1.2823563381959889E-4</v>
      </c>
      <c r="DD32" s="62">
        <v>0</v>
      </c>
      <c r="DE32" s="62">
        <v>1.461588349692471E-5</v>
      </c>
      <c r="DF32" s="62">
        <v>0</v>
      </c>
      <c r="DG32" s="62">
        <v>0</v>
      </c>
      <c r="DH32" s="62">
        <v>0</v>
      </c>
      <c r="DI32" s="62">
        <v>6.3547932884113313E-3</v>
      </c>
      <c r="DJ32" s="62">
        <v>5.2248358997162738E-5</v>
      </c>
      <c r="DK32" s="62">
        <v>9.2910317748241811E-4</v>
      </c>
      <c r="DL32" s="62">
        <v>5.8974565915456716E-5</v>
      </c>
      <c r="DM32" s="62">
        <v>2.0400290305283412E-4</v>
      </c>
      <c r="DN32" s="62">
        <v>5.0737126456371733E-5</v>
      </c>
      <c r="DO32" s="62">
        <v>1.1599612714862686E-4</v>
      </c>
      <c r="DP32" s="62">
        <v>0</v>
      </c>
      <c r="DQ32" s="62">
        <v>5.0218569696056727E-5</v>
      </c>
      <c r="DR32" s="62">
        <v>1.7968296851476138E-3</v>
      </c>
      <c r="DS32" s="62">
        <v>0</v>
      </c>
      <c r="DT32" s="62">
        <v>0</v>
      </c>
      <c r="DU32" s="62">
        <v>0</v>
      </c>
      <c r="DW32" s="44" t="s">
        <v>53</v>
      </c>
      <c r="DX32" s="57" t="s">
        <v>54</v>
      </c>
      <c r="DY32" s="63">
        <v>7.0307984545510595E-3</v>
      </c>
      <c r="DZ32" s="63">
        <v>1.8164315708741876E-3</v>
      </c>
      <c r="EA32" s="63">
        <v>3.6446315682101067E-3</v>
      </c>
      <c r="EB32" s="63">
        <v>2.9535726983712148E-3</v>
      </c>
      <c r="EC32" s="63">
        <v>1.5266382470620688E-3</v>
      </c>
      <c r="ED32" s="63">
        <v>2.5229301991324658E-3</v>
      </c>
      <c r="EE32" s="63">
        <v>2.1937498691352044E-3</v>
      </c>
      <c r="EF32" s="63">
        <v>1.7557990456857466E-3</v>
      </c>
      <c r="EG32" s="63">
        <v>2.8474830446869551E-3</v>
      </c>
      <c r="EH32" s="63">
        <v>1.3380948466191216E-3</v>
      </c>
      <c r="EI32" s="63">
        <v>2.2344030007538556E-3</v>
      </c>
      <c r="EJ32" s="63">
        <v>2.635890097219097E-3</v>
      </c>
      <c r="EK32" s="63">
        <v>4.1341442487096668E-3</v>
      </c>
      <c r="EL32" s="63">
        <v>3.2754203427105238E-3</v>
      </c>
      <c r="EM32" s="63">
        <v>1.8939609475378972E-3</v>
      </c>
      <c r="EN32" s="63">
        <v>1.2146530407577062E-3</v>
      </c>
      <c r="EO32" s="63">
        <v>2.0324527529331287E-3</v>
      </c>
      <c r="EP32" s="63">
        <v>2.7536162544912722E-3</v>
      </c>
      <c r="EQ32" s="63">
        <v>2.5118379325728274E-3</v>
      </c>
      <c r="ER32" s="63">
        <v>2.9856187222605944E-3</v>
      </c>
      <c r="ES32" s="63">
        <v>2.6382391189826203E-3</v>
      </c>
      <c r="ET32" s="63">
        <v>2.8116598379099734E-3</v>
      </c>
      <c r="EU32" s="63">
        <v>7.3913782197304132E-3</v>
      </c>
      <c r="EV32" s="63">
        <v>1.5106100836725513E-2</v>
      </c>
      <c r="EW32" s="63">
        <v>4.4045497813810092E-3</v>
      </c>
      <c r="EX32" s="63">
        <v>5.5038087467835159E-2</v>
      </c>
      <c r="EY32" s="63">
        <v>2.9664658111742733E-2</v>
      </c>
      <c r="EZ32" s="63">
        <v>6.7915622980660548E-2</v>
      </c>
      <c r="FA32" s="63">
        <v>1.1201128483643066</v>
      </c>
      <c r="FB32" s="63">
        <v>4.7852437223555901E-2</v>
      </c>
      <c r="FC32" s="63">
        <v>8.6118549040925363E-2</v>
      </c>
      <c r="FD32" s="63">
        <v>7.8341638981797523E-2</v>
      </c>
      <c r="FE32" s="63">
        <v>0.12687007058962674</v>
      </c>
      <c r="FF32" s="63">
        <v>7.3961042054636397E-2</v>
      </c>
      <c r="FG32" s="63">
        <v>4.0297223923655853E-2</v>
      </c>
      <c r="FH32" s="63">
        <v>7.1965267893456548E-3</v>
      </c>
      <c r="FI32" s="63">
        <v>2.1565776912377869E-2</v>
      </c>
      <c r="FJ32" s="63">
        <v>4.1687993072581586E-2</v>
      </c>
      <c r="FK32" s="63">
        <v>8.4351957441945284E-3</v>
      </c>
      <c r="FL32" s="63">
        <v>1.7013393514099071E-3</v>
      </c>
      <c r="FM32" s="63">
        <v>1.1376196747132484E-2</v>
      </c>
      <c r="FN32" s="63">
        <v>1.5631210099689687E-2</v>
      </c>
      <c r="FO32" s="63">
        <v>9.4934520806043143E-3</v>
      </c>
      <c r="FP32" s="63">
        <v>5.44351027728687E-3</v>
      </c>
      <c r="FQ32" s="63">
        <v>6.827993284279469E-3</v>
      </c>
      <c r="FR32" s="63">
        <v>3.4267311304764609E-3</v>
      </c>
      <c r="FS32" s="63">
        <v>1.9283536199155109E-3</v>
      </c>
      <c r="FT32" s="63">
        <v>2.2326803577726218E-3</v>
      </c>
      <c r="FU32" s="63">
        <v>1.5483698858438058E-3</v>
      </c>
      <c r="FV32" s="63">
        <v>1.0158703094648503E-3</v>
      </c>
      <c r="FW32" s="63">
        <v>1.491919654618418E-3</v>
      </c>
      <c r="FX32" s="63">
        <v>5.2646054853315387E-4</v>
      </c>
      <c r="FY32" s="63">
        <v>3.2995743478891199E-3</v>
      </c>
      <c r="FZ32" s="63">
        <v>3.4081487823072972E-3</v>
      </c>
      <c r="GA32" s="63">
        <v>1.3169635777319463E-2</v>
      </c>
      <c r="GB32" s="63">
        <v>3.0358105451255132E-3</v>
      </c>
      <c r="GC32" s="63">
        <v>2.61831531901028E-3</v>
      </c>
      <c r="GD32" s="63">
        <v>1.4669008507272418E-3</v>
      </c>
      <c r="GE32" s="63">
        <v>5.4244104441986242E-3</v>
      </c>
      <c r="GF32" s="63">
        <v>2.36550631622931E-3</v>
      </c>
      <c r="GG32" s="63">
        <v>2.0379472430721354E-3</v>
      </c>
      <c r="GH32" s="63">
        <v>3.8941324784992175E-3</v>
      </c>
      <c r="GI32" s="63">
        <v>2.5488478823972299E-3</v>
      </c>
      <c r="GJ32" s="63">
        <v>1.9433557479130099E-3</v>
      </c>
      <c r="GK32" s="63">
        <v>3.0091143283020871E-3</v>
      </c>
      <c r="GL32" s="63">
        <v>1.9266994471955213E-3</v>
      </c>
      <c r="GM32" s="63">
        <v>1.6148854728720919E-3</v>
      </c>
      <c r="GN32" s="63">
        <v>1.4051635303965735E-3</v>
      </c>
      <c r="GO32" s="63">
        <v>1.6836775060515838E-3</v>
      </c>
      <c r="GP32" s="63">
        <v>6.2812723734883402E-3</v>
      </c>
      <c r="GQ32" s="63">
        <v>4.9991141567691305E-3</v>
      </c>
      <c r="GR32" s="63">
        <v>3.71905278399478E-2</v>
      </c>
      <c r="GS32" s="63">
        <v>1.4816727935133144E-3</v>
      </c>
      <c r="GT32" s="63">
        <v>4.3488765822282541E-3</v>
      </c>
      <c r="GU32" s="63">
        <v>2.1489821456246081E-3</v>
      </c>
      <c r="GV32" s="63">
        <v>2.2303051356553543E-3</v>
      </c>
      <c r="GW32" s="63">
        <v>1.3248295984156721E-3</v>
      </c>
      <c r="GX32" s="63">
        <v>1.7879363991207993E-3</v>
      </c>
      <c r="GY32" s="63">
        <v>1.3460900915476413E-2</v>
      </c>
      <c r="GZ32" s="63">
        <v>5.4661521373645956E-3</v>
      </c>
    </row>
    <row r="33" spans="1:208" ht="17.25" customHeight="1" x14ac:dyDescent="0.15">
      <c r="A33" s="42" t="s">
        <v>55</v>
      </c>
      <c r="B33" s="2" t="s">
        <v>197</v>
      </c>
      <c r="C33" s="2" t="s">
        <v>311</v>
      </c>
      <c r="D33" s="2" t="s">
        <v>303</v>
      </c>
      <c r="E33" s="133"/>
      <c r="F33" s="71">
        <v>1.5616136946096093E-3</v>
      </c>
      <c r="G33" s="75">
        <f t="shared" si="8"/>
        <v>0</v>
      </c>
      <c r="H33" s="56">
        <f t="shared" si="0"/>
        <v>0</v>
      </c>
      <c r="I33" s="76">
        <f t="shared" si="1"/>
        <v>0</v>
      </c>
      <c r="J33" s="81">
        <v>0</v>
      </c>
      <c r="K33" s="114">
        <v>1.5616136946096093E-3</v>
      </c>
      <c r="L33" s="58">
        <f t="shared" si="9"/>
        <v>0</v>
      </c>
      <c r="M33" s="85">
        <v>0</v>
      </c>
      <c r="N33" s="84">
        <f t="shared" si="2"/>
        <v>0</v>
      </c>
      <c r="O33" s="82">
        <f t="shared" si="3"/>
        <v>0</v>
      </c>
      <c r="P33" s="90"/>
      <c r="Q33" s="60">
        <v>8.7983972021833164E-3</v>
      </c>
      <c r="R33" s="59">
        <f t="shared" si="10"/>
        <v>0</v>
      </c>
      <c r="S33" s="110">
        <v>1.5616136946096093E-3</v>
      </c>
      <c r="T33" s="61">
        <f t="shared" si="11"/>
        <v>0</v>
      </c>
      <c r="U33" s="61">
        <v>0</v>
      </c>
      <c r="V33" s="61">
        <f t="shared" si="12"/>
        <v>0</v>
      </c>
      <c r="W33" s="91">
        <f t="shared" si="13"/>
        <v>0</v>
      </c>
      <c r="X33" s="94">
        <f t="shared" si="4"/>
        <v>0</v>
      </c>
      <c r="Y33" s="2">
        <f t="shared" si="5"/>
        <v>0</v>
      </c>
      <c r="Z33" s="69">
        <f t="shared" si="6"/>
        <v>0</v>
      </c>
      <c r="AA33" s="132">
        <v>1.9612973514050218E-4</v>
      </c>
      <c r="AB33" s="95">
        <f t="shared" si="14"/>
        <v>0</v>
      </c>
      <c r="AC33" s="68"/>
      <c r="AF33" s="57" t="s">
        <v>197</v>
      </c>
      <c r="AG33" s="2">
        <v>53.341062394603703</v>
      </c>
      <c r="AH33" s="2">
        <v>1.1066610455311972</v>
      </c>
      <c r="AI33" s="2">
        <v>9.030354131534569</v>
      </c>
      <c r="AJ33" s="2">
        <v>5.5775716694772335</v>
      </c>
      <c r="AK33" s="2">
        <v>3.3642495784148392</v>
      </c>
      <c r="AL33" s="2">
        <v>0</v>
      </c>
      <c r="AM33" s="2">
        <v>0.97386172006745364</v>
      </c>
      <c r="AN33" s="2">
        <v>0</v>
      </c>
      <c r="AO33" s="2">
        <v>20.052698145025293</v>
      </c>
      <c r="AP33" s="2">
        <v>73.393760539629</v>
      </c>
      <c r="AR33" s="44" t="s">
        <v>55</v>
      </c>
      <c r="AS33" s="57" t="s">
        <v>197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0">
        <v>0</v>
      </c>
      <c r="BP33" s="62">
        <v>0</v>
      </c>
      <c r="BQ33" s="62">
        <v>0</v>
      </c>
      <c r="BR33" s="62">
        <v>0</v>
      </c>
      <c r="BS33" s="62">
        <v>8.6863556357201901E-2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3.3678297474228065E-3</v>
      </c>
      <c r="CA33" s="62">
        <v>0</v>
      </c>
      <c r="CB33" s="62">
        <v>0</v>
      </c>
      <c r="CC33" s="62">
        <v>0</v>
      </c>
      <c r="CD33" s="62">
        <v>4.3783128958225972E-3</v>
      </c>
      <c r="CE33" s="62">
        <v>2.4885744345682129E-3</v>
      </c>
      <c r="CF33" s="62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2.8047577015085958E-5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  <c r="CX33" s="62">
        <v>0</v>
      </c>
      <c r="CY33" s="62">
        <v>3.6170233239666839E-4</v>
      </c>
      <c r="CZ33" s="62">
        <v>3.6613521830736482E-4</v>
      </c>
      <c r="DA33" s="62">
        <v>0</v>
      </c>
      <c r="DB33" s="62">
        <v>0</v>
      </c>
      <c r="DC33" s="62">
        <v>0</v>
      </c>
      <c r="DD33" s="62">
        <v>0</v>
      </c>
      <c r="DE33" s="62">
        <v>0</v>
      </c>
      <c r="DF33" s="62">
        <v>0</v>
      </c>
      <c r="DG33" s="62">
        <v>0</v>
      </c>
      <c r="DH33" s="62">
        <v>8.4645136799064522E-5</v>
      </c>
      <c r="DI33" s="62">
        <v>6.450534053585138E-3</v>
      </c>
      <c r="DJ33" s="62">
        <v>0</v>
      </c>
      <c r="DK33" s="62">
        <v>1.1435116030552836E-4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2.7793265837526023E-4</v>
      </c>
      <c r="DS33" s="62">
        <v>0</v>
      </c>
      <c r="DT33" s="62">
        <v>0</v>
      </c>
      <c r="DU33" s="62">
        <v>0</v>
      </c>
      <c r="DW33" s="44" t="s">
        <v>55</v>
      </c>
      <c r="DX33" s="57" t="s">
        <v>197</v>
      </c>
      <c r="DY33" s="63">
        <v>1.7982803930630016E-3</v>
      </c>
      <c r="DZ33" s="63">
        <v>4.4223959537984848E-4</v>
      </c>
      <c r="EA33" s="63">
        <v>7.6859600681051274E-4</v>
      </c>
      <c r="EB33" s="63">
        <v>7.3285987432630622E-4</v>
      </c>
      <c r="EC33" s="63">
        <v>4.138785354847348E-4</v>
      </c>
      <c r="ED33" s="63">
        <v>5.6629977177169574E-4</v>
      </c>
      <c r="EE33" s="63">
        <v>4.7138332014844126E-4</v>
      </c>
      <c r="EF33" s="63">
        <v>3.5699861570532448E-4</v>
      </c>
      <c r="EG33" s="63">
        <v>6.3926091614783642E-4</v>
      </c>
      <c r="EH33" s="63">
        <v>2.9652123020990924E-4</v>
      </c>
      <c r="EI33" s="63">
        <v>4.0568287371468424E-4</v>
      </c>
      <c r="EJ33" s="63">
        <v>7.1695261307087258E-4</v>
      </c>
      <c r="EK33" s="63">
        <v>5.951281512306479E-4</v>
      </c>
      <c r="EL33" s="63">
        <v>7.6111309092082068E-4</v>
      </c>
      <c r="EM33" s="63">
        <v>3.7381488270322652E-4</v>
      </c>
      <c r="EN33" s="63">
        <v>2.9614738162773822E-4</v>
      </c>
      <c r="EO33" s="63">
        <v>4.2314789299908925E-4</v>
      </c>
      <c r="EP33" s="63">
        <v>4.9383538907865751E-4</v>
      </c>
      <c r="EQ33" s="63">
        <v>6.3835241324511588E-4</v>
      </c>
      <c r="ER33" s="63">
        <v>7.9630741105114788E-4</v>
      </c>
      <c r="ES33" s="63">
        <v>6.3072486333561224E-4</v>
      </c>
      <c r="ET33" s="63">
        <v>6.2723666430237926E-4</v>
      </c>
      <c r="EU33" s="63">
        <v>8.1196800119812042E-4</v>
      </c>
      <c r="EV33" s="63">
        <v>7.023799005199385E-4</v>
      </c>
      <c r="EW33" s="63">
        <v>5.5053193953577702E-4</v>
      </c>
      <c r="EX33" s="63">
        <v>1.2362295406892565E-3</v>
      </c>
      <c r="EY33" s="63">
        <v>7.9950052672450036E-4</v>
      </c>
      <c r="EZ33" s="63">
        <v>1.0780815722107066E-3</v>
      </c>
      <c r="FA33" s="63">
        <v>6.5647429819697394E-4</v>
      </c>
      <c r="FB33" s="63">
        <v>1.1786625621137536</v>
      </c>
      <c r="FC33" s="63">
        <v>1.0431434765046945E-3</v>
      </c>
      <c r="FD33" s="63">
        <v>1.1250135763655018E-3</v>
      </c>
      <c r="FE33" s="63">
        <v>1.1266813260695343E-3</v>
      </c>
      <c r="FF33" s="63">
        <v>1.0286668173966368E-3</v>
      </c>
      <c r="FG33" s="63">
        <v>1.3719935212154694E-3</v>
      </c>
      <c r="FH33" s="63">
        <v>6.8599807017446287E-4</v>
      </c>
      <c r="FI33" s="63">
        <v>9.3697441818316463E-3</v>
      </c>
      <c r="FJ33" s="63">
        <v>7.3616842917370042E-4</v>
      </c>
      <c r="FK33" s="63">
        <v>6.1557472765632129E-4</v>
      </c>
      <c r="FL33" s="63">
        <v>4.8502807223818378E-4</v>
      </c>
      <c r="FM33" s="63">
        <v>9.6857225239461667E-3</v>
      </c>
      <c r="FN33" s="63">
        <v>5.8634252890166433E-3</v>
      </c>
      <c r="FO33" s="63">
        <v>6.5457400068328275E-4</v>
      </c>
      <c r="FP33" s="63">
        <v>6.4107229396829374E-4</v>
      </c>
      <c r="FQ33" s="63">
        <v>6.6971115859268285E-4</v>
      </c>
      <c r="FR33" s="63">
        <v>9.3590714382971293E-4</v>
      </c>
      <c r="FS33" s="63">
        <v>5.3496968095913743E-4</v>
      </c>
      <c r="FT33" s="63">
        <v>3.1817725473722556E-4</v>
      </c>
      <c r="FU33" s="63">
        <v>2.9832597131546513E-4</v>
      </c>
      <c r="FV33" s="63">
        <v>1.1351432242503055E-4</v>
      </c>
      <c r="FW33" s="63">
        <v>1.311494634762101E-4</v>
      </c>
      <c r="FX33" s="63">
        <v>-1.9946238283804169E-7</v>
      </c>
      <c r="FY33" s="63">
        <v>8.7635045789706436E-4</v>
      </c>
      <c r="FZ33" s="63">
        <v>1.0473657894623481E-3</v>
      </c>
      <c r="GA33" s="63">
        <v>4.2395033978635203E-3</v>
      </c>
      <c r="GB33" s="63">
        <v>8.7492515769393563E-4</v>
      </c>
      <c r="GC33" s="63">
        <v>3.3630929937815098E-4</v>
      </c>
      <c r="GD33" s="63">
        <v>2.8338996696929711E-4</v>
      </c>
      <c r="GE33" s="63">
        <v>7.9745338352936782E-4</v>
      </c>
      <c r="GF33" s="63">
        <v>4.4329364562113645E-4</v>
      </c>
      <c r="GG33" s="63">
        <v>3.776424428428186E-4</v>
      </c>
      <c r="GH33" s="63">
        <v>1.3560980020877614E-3</v>
      </c>
      <c r="GI33" s="63">
        <v>1.1510042195414193E-3</v>
      </c>
      <c r="GJ33" s="63">
        <v>1.5334413469201056E-4</v>
      </c>
      <c r="GK33" s="63">
        <v>5.0145105382747132E-4</v>
      </c>
      <c r="GL33" s="63">
        <v>1.7555206547019796E-4</v>
      </c>
      <c r="GM33" s="63">
        <v>2.7361069989589339E-4</v>
      </c>
      <c r="GN33" s="63">
        <v>2.1806009567877242E-4</v>
      </c>
      <c r="GO33" s="63">
        <v>3.6281123003520621E-4</v>
      </c>
      <c r="GP33" s="63">
        <v>1.1249639150973057E-3</v>
      </c>
      <c r="GQ33" s="63">
        <v>1.7726391494512878E-3</v>
      </c>
      <c r="GR33" s="63">
        <v>1.357163101093954E-2</v>
      </c>
      <c r="GS33" s="63">
        <v>2.5017907695643363E-4</v>
      </c>
      <c r="GT33" s="63">
        <v>7.6367872329556174E-4</v>
      </c>
      <c r="GU33" s="63">
        <v>3.8045966804269981E-4</v>
      </c>
      <c r="GV33" s="63">
        <v>3.5201504993646009E-4</v>
      </c>
      <c r="GW33" s="63">
        <v>2.4249575894983488E-4</v>
      </c>
      <c r="GX33" s="63">
        <v>2.8587140122241173E-4</v>
      </c>
      <c r="GY33" s="63">
        <v>1.0373787470894572E-3</v>
      </c>
      <c r="GZ33" s="63">
        <v>1.2558195428762678E-3</v>
      </c>
    </row>
    <row r="34" spans="1:208" ht="17.25" customHeight="1" x14ac:dyDescent="0.15">
      <c r="A34" s="42" t="s">
        <v>56</v>
      </c>
      <c r="B34" s="2" t="s">
        <v>198</v>
      </c>
      <c r="C34" s="2" t="s">
        <v>312</v>
      </c>
      <c r="D34" s="2" t="s">
        <v>303</v>
      </c>
      <c r="E34" s="133"/>
      <c r="F34" s="71">
        <v>6.8364918597810798E-3</v>
      </c>
      <c r="G34" s="75">
        <f t="shared" si="8"/>
        <v>0</v>
      </c>
      <c r="H34" s="56">
        <f t="shared" si="0"/>
        <v>0</v>
      </c>
      <c r="I34" s="76">
        <f t="shared" si="1"/>
        <v>0</v>
      </c>
      <c r="J34" s="81">
        <v>0</v>
      </c>
      <c r="K34" s="114">
        <v>6.8364918597810798E-3</v>
      </c>
      <c r="L34" s="58">
        <f t="shared" si="9"/>
        <v>0</v>
      </c>
      <c r="M34" s="85">
        <v>0</v>
      </c>
      <c r="N34" s="84">
        <f t="shared" si="2"/>
        <v>0</v>
      </c>
      <c r="O34" s="82">
        <f t="shared" si="3"/>
        <v>0</v>
      </c>
      <c r="P34" s="90"/>
      <c r="Q34" s="60">
        <v>1.1087906097569607E-2</v>
      </c>
      <c r="R34" s="59">
        <f t="shared" si="10"/>
        <v>0</v>
      </c>
      <c r="S34" s="110">
        <v>6.8364918597810798E-3</v>
      </c>
      <c r="T34" s="61">
        <f t="shared" si="11"/>
        <v>0</v>
      </c>
      <c r="U34" s="61">
        <v>0</v>
      </c>
      <c r="V34" s="61">
        <f t="shared" si="12"/>
        <v>0</v>
      </c>
      <c r="W34" s="91">
        <f t="shared" si="13"/>
        <v>0</v>
      </c>
      <c r="X34" s="94">
        <f t="shared" si="4"/>
        <v>0</v>
      </c>
      <c r="Y34" s="2">
        <f t="shared" si="5"/>
        <v>0</v>
      </c>
      <c r="Z34" s="69">
        <f t="shared" si="6"/>
        <v>0</v>
      </c>
      <c r="AA34" s="132">
        <v>2.4282729112633602E-4</v>
      </c>
      <c r="AB34" s="95">
        <f t="shared" si="14"/>
        <v>0</v>
      </c>
      <c r="AC34" s="68"/>
      <c r="AF34" s="57" t="s">
        <v>198</v>
      </c>
      <c r="AG34" s="2">
        <v>868.15154440154447</v>
      </c>
      <c r="AH34" s="2">
        <v>11.418918918918919</v>
      </c>
      <c r="AI34" s="2">
        <v>182.1380308880309</v>
      </c>
      <c r="AJ34" s="2">
        <v>24.092664092664094</v>
      </c>
      <c r="AK34" s="2">
        <v>39.464285714285715</v>
      </c>
      <c r="AL34" s="2">
        <v>0</v>
      </c>
      <c r="AM34" s="2">
        <v>19.888996138996141</v>
      </c>
      <c r="AN34" s="2">
        <v>-0.12548262548262548</v>
      </c>
      <c r="AO34" s="2">
        <v>276.87741312741309</v>
      </c>
      <c r="AP34" s="2">
        <v>1145.0289575289576</v>
      </c>
      <c r="AR34" s="44" t="s">
        <v>56</v>
      </c>
      <c r="AS34" s="57" t="s">
        <v>198</v>
      </c>
      <c r="AT34" s="62">
        <v>2.6944832277496549E-5</v>
      </c>
      <c r="AU34" s="62">
        <v>0</v>
      </c>
      <c r="AV34" s="62">
        <v>4.7288261655421321E-5</v>
      </c>
      <c r="AW34" s="62">
        <v>0</v>
      </c>
      <c r="AX34" s="62">
        <v>0</v>
      </c>
      <c r="AY34" s="62">
        <v>0</v>
      </c>
      <c r="AZ34" s="62">
        <v>2.0323013530860743E-5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3.2193335569148412E-5</v>
      </c>
      <c r="BL34" s="62">
        <v>2.929460047706628E-4</v>
      </c>
      <c r="BM34" s="62">
        <v>1.1181744539145564E-4</v>
      </c>
      <c r="BN34" s="62">
        <v>0</v>
      </c>
      <c r="BO34" s="60">
        <v>0</v>
      </c>
      <c r="BP34" s="62">
        <v>0</v>
      </c>
      <c r="BQ34" s="62">
        <v>7.2298082601813867E-4</v>
      </c>
      <c r="BR34" s="62">
        <v>0</v>
      </c>
      <c r="BS34" s="62">
        <v>0</v>
      </c>
      <c r="BT34" s="62">
        <v>1.1676580068929288E-2</v>
      </c>
      <c r="BU34" s="62">
        <v>0</v>
      </c>
      <c r="BV34" s="62">
        <v>2.6081159610248317E-5</v>
      </c>
      <c r="BW34" s="62">
        <v>2.6599875431489314E-4</v>
      </c>
      <c r="BX34" s="62">
        <v>0</v>
      </c>
      <c r="BY34" s="62">
        <v>6.8797016652735821E-3</v>
      </c>
      <c r="BZ34" s="62">
        <v>8.878823879569217E-3</v>
      </c>
      <c r="CA34" s="62">
        <v>3.4799112514848604E-5</v>
      </c>
      <c r="CB34" s="62">
        <v>4.2349371067216244E-4</v>
      </c>
      <c r="CC34" s="62">
        <v>0</v>
      </c>
      <c r="CD34" s="62">
        <v>1.162851714785881E-3</v>
      </c>
      <c r="CE34" s="62">
        <v>2.2157044307778385E-3</v>
      </c>
      <c r="CF34" s="62">
        <v>2.3651505359524857E-4</v>
      </c>
      <c r="CG34" s="62">
        <v>2.4118387850150672E-3</v>
      </c>
      <c r="CH34" s="62">
        <v>2.9793137765211017E-3</v>
      </c>
      <c r="CI34" s="62">
        <v>1.495048739546795E-5</v>
      </c>
      <c r="CJ34" s="62">
        <v>9.1150370614785721E-5</v>
      </c>
      <c r="CK34" s="62">
        <v>1.4136969737823469E-4</v>
      </c>
      <c r="CL34" s="62">
        <v>6.6001690612001702E-5</v>
      </c>
      <c r="CM34" s="62">
        <v>1.2722054372810466E-4</v>
      </c>
      <c r="CN34" s="62">
        <v>6.6314518273125333E-5</v>
      </c>
      <c r="CO34" s="62">
        <v>0</v>
      </c>
      <c r="CP34" s="62">
        <v>8.5037406998270961E-5</v>
      </c>
      <c r="CQ34" s="62">
        <v>1.4958707741379178E-4</v>
      </c>
      <c r="CR34" s="62">
        <v>0</v>
      </c>
      <c r="CS34" s="62">
        <v>0</v>
      </c>
      <c r="CT34" s="62">
        <v>3.702104327719631E-5</v>
      </c>
      <c r="CU34" s="62">
        <v>0</v>
      </c>
      <c r="CV34" s="62">
        <v>2.1132424863152339E-4</v>
      </c>
      <c r="CW34" s="62">
        <v>2.5310499884248478E-4</v>
      </c>
      <c r="CX34" s="62">
        <v>0</v>
      </c>
      <c r="CY34" s="62">
        <v>1.5501528531285789E-4</v>
      </c>
      <c r="CZ34" s="62">
        <v>1.2114768252817218E-3</v>
      </c>
      <c r="DA34" s="62">
        <v>1.1720753437868996E-5</v>
      </c>
      <c r="DB34" s="62">
        <v>1.1091156192867863E-4</v>
      </c>
      <c r="DC34" s="62">
        <v>3.452497833604586E-5</v>
      </c>
      <c r="DD34" s="62">
        <v>3.595192420004E-5</v>
      </c>
      <c r="DE34" s="62">
        <v>1.461588349692471E-5</v>
      </c>
      <c r="DF34" s="62">
        <v>1.0536203331197405E-4</v>
      </c>
      <c r="DG34" s="62">
        <v>9.8802173132553386E-5</v>
      </c>
      <c r="DH34" s="62">
        <v>8.4645136799064522E-5</v>
      </c>
      <c r="DI34" s="62">
        <v>5.7324783147815967E-3</v>
      </c>
      <c r="DJ34" s="62">
        <v>3.5081041040952127E-4</v>
      </c>
      <c r="DK34" s="62">
        <v>3.8593516603115818E-4</v>
      </c>
      <c r="DL34" s="62">
        <v>1.1794913183091343E-4</v>
      </c>
      <c r="DM34" s="62">
        <v>3.4000483842139015E-5</v>
      </c>
      <c r="DN34" s="62">
        <v>5.0737126456371733E-5</v>
      </c>
      <c r="DO34" s="62">
        <v>2.3199225429725376E-5</v>
      </c>
      <c r="DP34" s="62">
        <v>0</v>
      </c>
      <c r="DQ34" s="62">
        <v>1.5065570908817021E-4</v>
      </c>
      <c r="DR34" s="62">
        <v>5.2169483416013339E-4</v>
      </c>
      <c r="DS34" s="62">
        <v>0</v>
      </c>
      <c r="DT34" s="62">
        <v>0</v>
      </c>
      <c r="DU34" s="62">
        <v>0</v>
      </c>
      <c r="DW34" s="44" t="s">
        <v>56</v>
      </c>
      <c r="DX34" s="57" t="s">
        <v>198</v>
      </c>
      <c r="DY34" s="63">
        <v>1.9735334512467101E-3</v>
      </c>
      <c r="DZ34" s="63">
        <v>5.348640574360723E-4</v>
      </c>
      <c r="EA34" s="63">
        <v>9.7554599372149785E-4</v>
      </c>
      <c r="EB34" s="63">
        <v>9.9494590179349655E-4</v>
      </c>
      <c r="EC34" s="63">
        <v>4.4601436158205065E-4</v>
      </c>
      <c r="ED34" s="63">
        <v>7.3629568410807974E-4</v>
      </c>
      <c r="EE34" s="63">
        <v>7.6977102342645038E-4</v>
      </c>
      <c r="EF34" s="63">
        <v>5.1073312218087921E-4</v>
      </c>
      <c r="EG34" s="63">
        <v>8.5024423198526086E-4</v>
      </c>
      <c r="EH34" s="63">
        <v>4.0372684044567906E-4</v>
      </c>
      <c r="EI34" s="63">
        <v>6.4819308746227942E-4</v>
      </c>
      <c r="EJ34" s="63">
        <v>7.8049949892516359E-4</v>
      </c>
      <c r="EK34" s="63">
        <v>8.3084188812873724E-4</v>
      </c>
      <c r="EL34" s="63">
        <v>9.6482210345839056E-4</v>
      </c>
      <c r="EM34" s="63">
        <v>5.4726145207663877E-4</v>
      </c>
      <c r="EN34" s="63">
        <v>3.5236343646410088E-4</v>
      </c>
      <c r="EO34" s="63">
        <v>6.0888143749915976E-4</v>
      </c>
      <c r="EP34" s="63">
        <v>8.1198089712926867E-4</v>
      </c>
      <c r="EQ34" s="63">
        <v>7.5672379157423969E-4</v>
      </c>
      <c r="ER34" s="63">
        <v>9.0680636977287315E-4</v>
      </c>
      <c r="ES34" s="63">
        <v>7.8288914312091545E-4</v>
      </c>
      <c r="ET34" s="63">
        <v>7.5608986143287191E-4</v>
      </c>
      <c r="EU34" s="63">
        <v>1.9758619779137476E-3</v>
      </c>
      <c r="EV34" s="63">
        <v>1.4845805207676199E-3</v>
      </c>
      <c r="EW34" s="63">
        <v>7.4428874415238204E-4</v>
      </c>
      <c r="EX34" s="63">
        <v>1.9433022126218089E-3</v>
      </c>
      <c r="EY34" s="63">
        <v>1.2202723734161447E-3</v>
      </c>
      <c r="EZ34" s="63">
        <v>3.5510317617708847E-3</v>
      </c>
      <c r="FA34" s="63">
        <v>9.5578274400550116E-4</v>
      </c>
      <c r="FB34" s="63">
        <v>1.4533913105679085E-3</v>
      </c>
      <c r="FC34" s="63">
        <v>1.022861121189782</v>
      </c>
      <c r="FD34" s="63">
        <v>2.1334750747519378E-3</v>
      </c>
      <c r="FE34" s="63">
        <v>1.7842225210132944E-3</v>
      </c>
      <c r="FF34" s="63">
        <v>2.3880613937893023E-3</v>
      </c>
      <c r="FG34" s="63">
        <v>2.0684819927947479E-3</v>
      </c>
      <c r="FH34" s="63">
        <v>1.860428811763953E-2</v>
      </c>
      <c r="FI34" s="63">
        <v>2.072653235536959E-2</v>
      </c>
      <c r="FJ34" s="63">
        <v>1.4144591628078231E-3</v>
      </c>
      <c r="FK34" s="63">
        <v>1.6754947461568395E-3</v>
      </c>
      <c r="FL34" s="63">
        <v>6.1514798037986954E-4</v>
      </c>
      <c r="FM34" s="63">
        <v>2.9223941576729663E-3</v>
      </c>
      <c r="FN34" s="63">
        <v>4.9201307021445968E-3</v>
      </c>
      <c r="FO34" s="63">
        <v>1.2952944703656891E-3</v>
      </c>
      <c r="FP34" s="63">
        <v>5.0917248653742607E-3</v>
      </c>
      <c r="FQ34" s="63">
        <v>6.0574355057041503E-3</v>
      </c>
      <c r="FR34" s="63">
        <v>9.7682616342712933E-4</v>
      </c>
      <c r="FS34" s="63">
        <v>7.7435213162342718E-4</v>
      </c>
      <c r="FT34" s="63">
        <v>7.9007293056378354E-4</v>
      </c>
      <c r="FU34" s="63">
        <v>7.2001242971710805E-4</v>
      </c>
      <c r="FV34" s="63">
        <v>5.7529560946119307E-4</v>
      </c>
      <c r="FW34" s="63">
        <v>5.1276864977229677E-4</v>
      </c>
      <c r="FX34" s="63">
        <v>7.044053912713307E-5</v>
      </c>
      <c r="FY34" s="63">
        <v>2.0417200296941524E-3</v>
      </c>
      <c r="FZ34" s="63">
        <v>1.3342157440507673E-3</v>
      </c>
      <c r="GA34" s="63">
        <v>3.7848590010848334E-3</v>
      </c>
      <c r="GB34" s="63">
        <v>9.3374144478012926E-4</v>
      </c>
      <c r="GC34" s="63">
        <v>6.7428062247305973E-4</v>
      </c>
      <c r="GD34" s="63">
        <v>4.9351443200960768E-4</v>
      </c>
      <c r="GE34" s="63">
        <v>1.3704278714517417E-3</v>
      </c>
      <c r="GF34" s="63">
        <v>1.2111128170397996E-3</v>
      </c>
      <c r="GG34" s="63">
        <v>7.507796982417212E-4</v>
      </c>
      <c r="GH34" s="63">
        <v>1.1304027204731603E-3</v>
      </c>
      <c r="GI34" s="63">
        <v>2.8145680516552508E-3</v>
      </c>
      <c r="GJ34" s="63">
        <v>2.2478779693345995E-4</v>
      </c>
      <c r="GK34" s="63">
        <v>9.5261024273274894E-4</v>
      </c>
      <c r="GL34" s="63">
        <v>3.1588523936640204E-4</v>
      </c>
      <c r="GM34" s="63">
        <v>5.2171545921393312E-4</v>
      </c>
      <c r="GN34" s="63">
        <v>3.2081993593391578E-4</v>
      </c>
      <c r="GO34" s="63">
        <v>7.7220012455646769E-4</v>
      </c>
      <c r="GP34" s="63">
        <v>1.8761959598231838E-3</v>
      </c>
      <c r="GQ34" s="63">
        <v>1.6498198737480987E-3</v>
      </c>
      <c r="GR34" s="63">
        <v>1.1324151411542433E-2</v>
      </c>
      <c r="GS34" s="63">
        <v>1.094371716474732E-3</v>
      </c>
      <c r="GT34" s="63">
        <v>1.3352172050372249E-3</v>
      </c>
      <c r="GU34" s="63">
        <v>8.4288690967393161E-4</v>
      </c>
      <c r="GV34" s="63">
        <v>6.3987298600206341E-4</v>
      </c>
      <c r="GW34" s="63">
        <v>4.5958080370111419E-4</v>
      </c>
      <c r="GX34" s="63">
        <v>3.9982261853164429E-4</v>
      </c>
      <c r="GY34" s="63">
        <v>1.7279503279698123E-3</v>
      </c>
      <c r="GZ34" s="63">
        <v>2.0370911165347649E-3</v>
      </c>
    </row>
    <row r="35" spans="1:208" ht="17.25" customHeight="1" x14ac:dyDescent="0.15">
      <c r="A35" s="42" t="s">
        <v>57</v>
      </c>
      <c r="B35" s="2" t="s">
        <v>58</v>
      </c>
      <c r="C35" s="2" t="s">
        <v>312</v>
      </c>
      <c r="D35" s="2" t="s">
        <v>303</v>
      </c>
      <c r="E35" s="133"/>
      <c r="F35" s="71">
        <v>8.0747345674181403E-3</v>
      </c>
      <c r="G35" s="75">
        <f t="shared" si="8"/>
        <v>0</v>
      </c>
      <c r="H35" s="56">
        <f t="shared" si="0"/>
        <v>0</v>
      </c>
      <c r="I35" s="76">
        <f t="shared" si="1"/>
        <v>0</v>
      </c>
      <c r="J35" s="81">
        <v>0</v>
      </c>
      <c r="K35" s="114">
        <v>8.0747345674181403E-3</v>
      </c>
      <c r="L35" s="58">
        <f t="shared" si="9"/>
        <v>0</v>
      </c>
      <c r="M35" s="85">
        <v>0</v>
      </c>
      <c r="N35" s="84">
        <f t="shared" si="2"/>
        <v>0</v>
      </c>
      <c r="O35" s="82">
        <f t="shared" si="3"/>
        <v>0</v>
      </c>
      <c r="P35" s="90"/>
      <c r="Q35" s="60">
        <v>3.603463289275272E-3</v>
      </c>
      <c r="R35" s="59">
        <f t="shared" si="10"/>
        <v>0</v>
      </c>
      <c r="S35" s="110">
        <v>8.0747345674181403E-3</v>
      </c>
      <c r="T35" s="61">
        <f t="shared" si="11"/>
        <v>0</v>
      </c>
      <c r="U35" s="61">
        <v>0</v>
      </c>
      <c r="V35" s="61">
        <f t="shared" si="12"/>
        <v>0</v>
      </c>
      <c r="W35" s="91">
        <f t="shared" si="13"/>
        <v>0</v>
      </c>
      <c r="X35" s="94">
        <f t="shared" si="4"/>
        <v>0</v>
      </c>
      <c r="Y35" s="2">
        <f t="shared" si="5"/>
        <v>0</v>
      </c>
      <c r="Z35" s="69">
        <f t="shared" si="6"/>
        <v>0</v>
      </c>
      <c r="AA35" s="132">
        <v>2.4282729112633602E-4</v>
      </c>
      <c r="AB35" s="95">
        <f t="shared" si="14"/>
        <v>0</v>
      </c>
      <c r="AC35" s="68"/>
      <c r="AF35" s="57" t="s">
        <v>58</v>
      </c>
      <c r="AG35" s="2">
        <v>215.01447876447878</v>
      </c>
      <c r="AH35" s="2">
        <v>9.8503861003861015</v>
      </c>
      <c r="AI35" s="2">
        <v>29.111969111969117</v>
      </c>
      <c r="AJ35" s="2">
        <v>6.462355212355213</v>
      </c>
      <c r="AK35" s="2">
        <v>16.375482625482626</v>
      </c>
      <c r="AL35" s="2">
        <v>0</v>
      </c>
      <c r="AM35" s="2">
        <v>4.0781853281853282</v>
      </c>
      <c r="AN35" s="2">
        <v>0</v>
      </c>
      <c r="AO35" s="2">
        <v>65.878378378378386</v>
      </c>
      <c r="AP35" s="2">
        <v>280.89285714285717</v>
      </c>
      <c r="AR35" s="44" t="s">
        <v>57</v>
      </c>
      <c r="AS35" s="57" t="s">
        <v>58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1.4536267900889233E-3</v>
      </c>
      <c r="BN35" s="62">
        <v>0</v>
      </c>
      <c r="BO35" s="60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5.6137404177544651E-5</v>
      </c>
      <c r="BU35" s="62">
        <v>6.5126962723310255E-2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2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  <c r="CX35" s="62">
        <v>0</v>
      </c>
      <c r="CY35" s="62">
        <v>0</v>
      </c>
      <c r="CZ35" s="62">
        <v>0</v>
      </c>
      <c r="DA35" s="62">
        <v>0</v>
      </c>
      <c r="DB35" s="62">
        <v>0</v>
      </c>
      <c r="DC35" s="62">
        <v>0</v>
      </c>
      <c r="DD35" s="62">
        <v>0</v>
      </c>
      <c r="DE35" s="62">
        <v>0</v>
      </c>
      <c r="DF35" s="62">
        <v>0</v>
      </c>
      <c r="DG35" s="62">
        <v>0</v>
      </c>
      <c r="DH35" s="62">
        <v>0</v>
      </c>
      <c r="DI35" s="62">
        <v>1.9148153034761074E-3</v>
      </c>
      <c r="DJ35" s="62">
        <v>6.7176461567780668E-5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9.7869025578466043E-5</v>
      </c>
      <c r="DS35" s="62">
        <v>0</v>
      </c>
      <c r="DT35" s="62">
        <v>0</v>
      </c>
      <c r="DU35" s="62">
        <v>0</v>
      </c>
      <c r="DW35" s="44" t="s">
        <v>57</v>
      </c>
      <c r="DX35" s="57" t="s">
        <v>58</v>
      </c>
      <c r="DY35" s="63">
        <v>3.5067368707947287E-4</v>
      </c>
      <c r="DZ35" s="63">
        <v>3.666061196670005E-5</v>
      </c>
      <c r="EA35" s="63">
        <v>2.7008971790401028E-5</v>
      </c>
      <c r="EB35" s="63">
        <v>1.1387350897917233E-4</v>
      </c>
      <c r="EC35" s="63">
        <v>4.5504707360148635E-5</v>
      </c>
      <c r="ED35" s="63">
        <v>1.6051218339810539E-5</v>
      </c>
      <c r="EE35" s="63">
        <v>1.0029394272752776E-5</v>
      </c>
      <c r="EF35" s="63">
        <v>-9.701655816577477E-6</v>
      </c>
      <c r="EG35" s="63">
        <v>1.0521308148211795E-5</v>
      </c>
      <c r="EH35" s="63">
        <v>3.8378334276072042E-6</v>
      </c>
      <c r="EI35" s="63">
        <v>-4.8138076480926351E-6</v>
      </c>
      <c r="EJ35" s="63">
        <v>9.3029097924906729E-5</v>
      </c>
      <c r="EK35" s="63">
        <v>2.2429365098682577E-5</v>
      </c>
      <c r="EL35" s="63">
        <v>5.2662790701726017E-5</v>
      </c>
      <c r="EM35" s="63">
        <v>3.860893738811996E-6</v>
      </c>
      <c r="EN35" s="63">
        <v>1.4162977925234023E-5</v>
      </c>
      <c r="EO35" s="63">
        <v>1.0069284875346219E-5</v>
      </c>
      <c r="EP35" s="63">
        <v>-1.0763540879674274E-5</v>
      </c>
      <c r="EQ35" s="63">
        <v>9.4101360172758235E-5</v>
      </c>
      <c r="ER35" s="63">
        <v>1.2919337145426713E-4</v>
      </c>
      <c r="ES35" s="63">
        <v>7.9634020146072287E-5</v>
      </c>
      <c r="ET35" s="63">
        <v>5.8319751199687634E-5</v>
      </c>
      <c r="EU35" s="63">
        <v>8.9691701580409361E-5</v>
      </c>
      <c r="EV35" s="63">
        <v>4.1576237698066594E-3</v>
      </c>
      <c r="EW35" s="63">
        <v>2.746292974509961E-5</v>
      </c>
      <c r="EX35" s="63">
        <v>1.1704295363251293E-4</v>
      </c>
      <c r="EY35" s="63">
        <v>4.8200528227487188E-5</v>
      </c>
      <c r="EZ35" s="63">
        <v>7.2484426365256177E-5</v>
      </c>
      <c r="FA35" s="63">
        <v>3.3962637015708911E-5</v>
      </c>
      <c r="FB35" s="63">
        <v>4.8231397708103158E-5</v>
      </c>
      <c r="FC35" s="63">
        <v>2.4473880670915606E-4</v>
      </c>
      <c r="FD35" s="63">
        <v>1.1310864767297335</v>
      </c>
      <c r="FE35" s="63">
        <v>1.2856461349365498E-4</v>
      </c>
      <c r="FF35" s="63">
        <v>7.4443670294350507E-5</v>
      </c>
      <c r="FG35" s="63">
        <v>-3.4313435075926749E-6</v>
      </c>
      <c r="FH35" s="63">
        <v>7.0479808870973416E-5</v>
      </c>
      <c r="FI35" s="63">
        <v>2.5729966955957769E-5</v>
      </c>
      <c r="FJ35" s="63">
        <v>4.0745908030425119E-5</v>
      </c>
      <c r="FK35" s="63">
        <v>3.6124848949699102E-5</v>
      </c>
      <c r="FL35" s="63">
        <v>6.2183282760242586E-5</v>
      </c>
      <c r="FM35" s="63">
        <v>4.7968081469915482E-5</v>
      </c>
      <c r="FN35" s="63">
        <v>6.7784802282022663E-5</v>
      </c>
      <c r="FO35" s="63">
        <v>6.260919564898567E-5</v>
      </c>
      <c r="FP35" s="63">
        <v>9.094169635006143E-5</v>
      </c>
      <c r="FQ35" s="63">
        <v>8.0231597508625244E-5</v>
      </c>
      <c r="FR35" s="63">
        <v>1.9200533826296492E-4</v>
      </c>
      <c r="FS35" s="63">
        <v>8.9220641787026656E-5</v>
      </c>
      <c r="FT35" s="63">
        <v>1.298226682624519E-5</v>
      </c>
      <c r="FU35" s="63">
        <v>-1.0358382285520083E-6</v>
      </c>
      <c r="FV35" s="63">
        <v>-2.0689071002827954E-5</v>
      </c>
      <c r="FW35" s="63">
        <v>-2.4612311467782112E-5</v>
      </c>
      <c r="FX35" s="63">
        <v>-5.1739617541520552E-5</v>
      </c>
      <c r="FY35" s="63">
        <v>-1.0435727045819019E-5</v>
      </c>
      <c r="FZ35" s="63">
        <v>2.2719693921781738E-4</v>
      </c>
      <c r="GA35" s="63">
        <v>1.0892599801303375E-3</v>
      </c>
      <c r="GB35" s="63">
        <v>1.7439674129109277E-4</v>
      </c>
      <c r="GC35" s="63">
        <v>2.6986484973128973E-5</v>
      </c>
      <c r="GD35" s="63">
        <v>1.0480233255785771E-5</v>
      </c>
      <c r="GE35" s="63">
        <v>2.1124520853724256E-5</v>
      </c>
      <c r="GF35" s="63">
        <v>5.0860040607076476E-5</v>
      </c>
      <c r="GG35" s="63">
        <v>3.6806285486461429E-5</v>
      </c>
      <c r="GH35" s="63">
        <v>-5.0349594406263558E-6</v>
      </c>
      <c r="GI35" s="63">
        <v>8.6111722238130995E-6</v>
      </c>
      <c r="GJ35" s="63">
        <v>-1.5000093133805481E-5</v>
      </c>
      <c r="GK35" s="63">
        <v>5.4813950448323579E-5</v>
      </c>
      <c r="GL35" s="63">
        <v>-1.3888286735638542E-5</v>
      </c>
      <c r="GM35" s="63">
        <v>1.7849191129657308E-6</v>
      </c>
      <c r="GN35" s="63">
        <v>-1.0335349638227667E-5</v>
      </c>
      <c r="GO35" s="63">
        <v>2.0864071923279888E-5</v>
      </c>
      <c r="GP35" s="63">
        <v>-1.8388301244958362E-5</v>
      </c>
      <c r="GQ35" s="63">
        <v>3.7791779104929732E-4</v>
      </c>
      <c r="GR35" s="63">
        <v>3.9185844196471271E-3</v>
      </c>
      <c r="GS35" s="63">
        <v>1.9783987327596516E-4</v>
      </c>
      <c r="GT35" s="63">
        <v>4.3963909040796826E-5</v>
      </c>
      <c r="GU35" s="63">
        <v>-1.7102071118289192E-5</v>
      </c>
      <c r="GV35" s="63">
        <v>-6.6223941884721362E-6</v>
      </c>
      <c r="GW35" s="63">
        <v>2.928973427581539E-6</v>
      </c>
      <c r="GX35" s="63">
        <v>2.8956431131064774E-6</v>
      </c>
      <c r="GY35" s="63">
        <v>2.8376676226644949E-5</v>
      </c>
      <c r="GZ35" s="63">
        <v>1.9981805915744399E-4</v>
      </c>
    </row>
    <row r="36" spans="1:208" ht="17.25" customHeight="1" x14ac:dyDescent="0.15">
      <c r="A36" s="42" t="s">
        <v>59</v>
      </c>
      <c r="B36" s="2" t="s">
        <v>60</v>
      </c>
      <c r="C36" s="2" t="s">
        <v>313</v>
      </c>
      <c r="D36" s="2" t="s">
        <v>303</v>
      </c>
      <c r="E36" s="133"/>
      <c r="F36" s="71">
        <v>2.5490327808872726E-2</v>
      </c>
      <c r="G36" s="75">
        <f t="shared" si="8"/>
        <v>0</v>
      </c>
      <c r="H36" s="56">
        <f t="shared" ref="H36:H67" si="15">G36*AO36/AP36</f>
        <v>0</v>
      </c>
      <c r="I36" s="76">
        <f t="shared" ref="I36:I67" si="16">G36*AI36/AP36</f>
        <v>0</v>
      </c>
      <c r="J36" s="81">
        <v>0</v>
      </c>
      <c r="K36" s="114">
        <v>2.5490327808872726E-2</v>
      </c>
      <c r="L36" s="58">
        <f t="shared" si="9"/>
        <v>0</v>
      </c>
      <c r="M36" s="85">
        <v>0</v>
      </c>
      <c r="N36" s="84">
        <f t="shared" ref="N36:N67" si="17">M36*AO36/AP36</f>
        <v>0</v>
      </c>
      <c r="O36" s="82">
        <f t="shared" ref="O36:O67" si="18">M36*AI36/AP36</f>
        <v>0</v>
      </c>
      <c r="P36" s="90"/>
      <c r="Q36" s="60">
        <v>6.135562902498825E-6</v>
      </c>
      <c r="R36" s="59">
        <f t="shared" si="10"/>
        <v>0</v>
      </c>
      <c r="S36" s="110">
        <v>2.5490327808872726E-2</v>
      </c>
      <c r="T36" s="61">
        <f t="shared" si="11"/>
        <v>0</v>
      </c>
      <c r="U36" s="61">
        <v>0</v>
      </c>
      <c r="V36" s="61">
        <f t="shared" si="12"/>
        <v>0</v>
      </c>
      <c r="W36" s="91">
        <f t="shared" si="13"/>
        <v>0</v>
      </c>
      <c r="X36" s="94">
        <f t="shared" ref="X36:X67" si="19">G36+M36+U36</f>
        <v>0</v>
      </c>
      <c r="Y36" s="2">
        <f t="shared" ref="Y36:Y67" si="20">H36+N36+V36</f>
        <v>0</v>
      </c>
      <c r="Z36" s="69">
        <f t="shared" ref="Z36:Z67" si="21">I36+O36+W36</f>
        <v>0</v>
      </c>
      <c r="AA36" s="132">
        <v>1.124477148138879E-3</v>
      </c>
      <c r="AB36" s="95">
        <f t="shared" si="14"/>
        <v>0</v>
      </c>
      <c r="AC36" s="68"/>
      <c r="AF36" s="57" t="s">
        <v>60</v>
      </c>
      <c r="AG36" s="2">
        <v>4249.6665256030465</v>
      </c>
      <c r="AH36" s="2">
        <v>110.56622936944561</v>
      </c>
      <c r="AI36" s="2">
        <v>976.80423190859085</v>
      </c>
      <c r="AJ36" s="2">
        <v>253.53804485823105</v>
      </c>
      <c r="AK36" s="2">
        <v>399.2612780363944</v>
      </c>
      <c r="AL36" s="2">
        <v>0</v>
      </c>
      <c r="AM36" s="2">
        <v>115.40668641557342</v>
      </c>
      <c r="AN36" s="2">
        <v>-0.40761743546339402</v>
      </c>
      <c r="AO36" s="2">
        <v>1855.1688531527718</v>
      </c>
      <c r="AP36" s="2">
        <v>6104.835378755819</v>
      </c>
      <c r="AR36" s="44" t="s">
        <v>59</v>
      </c>
      <c r="AS36" s="57" t="s">
        <v>60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3.2193335569148412E-5</v>
      </c>
      <c r="BL36" s="62">
        <v>2.929460047706628E-4</v>
      </c>
      <c r="BM36" s="62">
        <v>1.9428281136765417E-3</v>
      </c>
      <c r="BN36" s="62">
        <v>1.2918047005616795E-3</v>
      </c>
      <c r="BO36" s="60">
        <v>5.3233537243612829E-2</v>
      </c>
      <c r="BP36" s="62">
        <v>2.4945844110710175E-2</v>
      </c>
      <c r="BQ36" s="62">
        <v>0.117524549829393</v>
      </c>
      <c r="BR36" s="62">
        <v>7.4341104781499058E-3</v>
      </c>
      <c r="BS36" s="62">
        <v>6.0617014148550974E-2</v>
      </c>
      <c r="BT36" s="62">
        <v>0.10228235041148637</v>
      </c>
      <c r="BU36" s="62">
        <v>0.14269136624447487</v>
      </c>
      <c r="BV36" s="62">
        <v>7.1488458491690637E-2</v>
      </c>
      <c r="BW36" s="62">
        <v>8.5423599957125673E-2</v>
      </c>
      <c r="BX36" s="62">
        <v>7.2067385796241923E-3</v>
      </c>
      <c r="BY36" s="62">
        <v>0</v>
      </c>
      <c r="BZ36" s="62">
        <v>9.1849902202440175E-4</v>
      </c>
      <c r="CA36" s="62">
        <v>5.5417586679896394E-2</v>
      </c>
      <c r="CB36" s="62">
        <v>9.4015603769220073E-3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  <c r="CX36" s="62">
        <v>0</v>
      </c>
      <c r="CY36" s="62">
        <v>0</v>
      </c>
      <c r="CZ36" s="62">
        <v>0</v>
      </c>
      <c r="DA36" s="62">
        <v>0</v>
      </c>
      <c r="DB36" s="62">
        <v>3.327346857860359E-5</v>
      </c>
      <c r="DC36" s="62">
        <v>0</v>
      </c>
      <c r="DD36" s="62">
        <v>0</v>
      </c>
      <c r="DE36" s="62">
        <v>0</v>
      </c>
      <c r="DF36" s="62">
        <v>0</v>
      </c>
      <c r="DG36" s="62">
        <v>0</v>
      </c>
      <c r="DH36" s="62">
        <v>0</v>
      </c>
      <c r="DI36" s="62">
        <v>6.7018535621663758E-3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5.6798233971255335E-3</v>
      </c>
      <c r="DS36" s="62">
        <v>0</v>
      </c>
      <c r="DT36" s="62">
        <v>0</v>
      </c>
      <c r="DU36" s="62">
        <v>0</v>
      </c>
      <c r="DW36" s="44" t="s">
        <v>59</v>
      </c>
      <c r="DX36" s="57" t="s">
        <v>60</v>
      </c>
      <c r="DY36" s="63">
        <v>1.6728831491040205E-2</v>
      </c>
      <c r="DZ36" s="63">
        <v>4.0805277217383596E-3</v>
      </c>
      <c r="EA36" s="63">
        <v>7.4036094131210697E-3</v>
      </c>
      <c r="EB36" s="63">
        <v>7.4820213981621987E-3</v>
      </c>
      <c r="EC36" s="63">
        <v>3.6588207181762196E-3</v>
      </c>
      <c r="ED36" s="63">
        <v>5.5701931959094451E-3</v>
      </c>
      <c r="EE36" s="63">
        <v>4.8207284619969284E-3</v>
      </c>
      <c r="EF36" s="63">
        <v>3.7935762098132322E-3</v>
      </c>
      <c r="EG36" s="63">
        <v>6.313780747848126E-3</v>
      </c>
      <c r="EH36" s="63">
        <v>2.9861575171376544E-3</v>
      </c>
      <c r="EI36" s="63">
        <v>5.5031991440101678E-3</v>
      </c>
      <c r="EJ36" s="63">
        <v>6.1632364647342961E-3</v>
      </c>
      <c r="EK36" s="63">
        <v>6.6123902082681173E-3</v>
      </c>
      <c r="EL36" s="63">
        <v>7.2873529681354689E-3</v>
      </c>
      <c r="EM36" s="63">
        <v>4.5837522963401685E-3</v>
      </c>
      <c r="EN36" s="63">
        <v>2.7415678282615469E-3</v>
      </c>
      <c r="EO36" s="63">
        <v>4.6071025085814305E-3</v>
      </c>
      <c r="EP36" s="63">
        <v>6.7037391184482688E-3</v>
      </c>
      <c r="EQ36" s="63">
        <v>5.9930846720066926E-3</v>
      </c>
      <c r="ER36" s="63">
        <v>6.7933112676196459E-3</v>
      </c>
      <c r="ES36" s="63">
        <v>5.9783738535278746E-3</v>
      </c>
      <c r="ET36" s="63">
        <v>6.0144527443373817E-3</v>
      </c>
      <c r="EU36" s="63">
        <v>1.9027318752776013E-2</v>
      </c>
      <c r="EV36" s="63">
        <v>3.6412862428364182E-2</v>
      </c>
      <c r="EW36" s="63">
        <v>1.0110043825138628E-2</v>
      </c>
      <c r="EX36" s="63">
        <v>0.24812782532990768</v>
      </c>
      <c r="EY36" s="63">
        <v>0.10373880005967173</v>
      </c>
      <c r="EZ36" s="63">
        <v>0.44022945075710451</v>
      </c>
      <c r="FA36" s="63">
        <v>2.8993638602770554E-2</v>
      </c>
      <c r="FB36" s="63">
        <v>0.20865899256574824</v>
      </c>
      <c r="FC36" s="63">
        <v>0.35418673787872379</v>
      </c>
      <c r="FD36" s="63">
        <v>0.51526308622078543</v>
      </c>
      <c r="FE36" s="63">
        <v>1.2623038764884702</v>
      </c>
      <c r="FF36" s="63">
        <v>0.32509547084840007</v>
      </c>
      <c r="FG36" s="63">
        <v>0.10819152542555929</v>
      </c>
      <c r="FH36" s="63">
        <v>2.5129327500725059E-2</v>
      </c>
      <c r="FI36" s="63">
        <v>2.8862573755586464E-2</v>
      </c>
      <c r="FJ36" s="63">
        <v>0.20064087657231308</v>
      </c>
      <c r="FK36" s="63">
        <v>3.1165659323204548E-2</v>
      </c>
      <c r="FL36" s="63">
        <v>4.0864177685937999E-3</v>
      </c>
      <c r="FM36" s="63">
        <v>8.7566589226646795E-3</v>
      </c>
      <c r="FN36" s="63">
        <v>9.7760452542889984E-3</v>
      </c>
      <c r="FO36" s="63">
        <v>7.4822661910021529E-3</v>
      </c>
      <c r="FP36" s="63">
        <v>8.3877337466793985E-3</v>
      </c>
      <c r="FQ36" s="63">
        <v>9.3836876258262258E-3</v>
      </c>
      <c r="FR36" s="63">
        <v>7.5485223723364987E-3</v>
      </c>
      <c r="FS36" s="63">
        <v>4.6139688730016592E-3</v>
      </c>
      <c r="FT36" s="63">
        <v>4.0240593682816126E-3</v>
      </c>
      <c r="FU36" s="63">
        <v>3.549540244494376E-3</v>
      </c>
      <c r="FV36" s="63">
        <v>1.7616041237720277E-3</v>
      </c>
      <c r="FW36" s="63">
        <v>1.964269177587416E-3</v>
      </c>
      <c r="FX36" s="63">
        <v>4.8416620819060073E-4</v>
      </c>
      <c r="FY36" s="63">
        <v>4.5999485997319104E-3</v>
      </c>
      <c r="FZ36" s="63">
        <v>8.2067656977451251E-3</v>
      </c>
      <c r="GA36" s="63">
        <v>3.0631485336008023E-2</v>
      </c>
      <c r="GB36" s="63">
        <v>7.4669334175173109E-3</v>
      </c>
      <c r="GC36" s="63">
        <v>3.7001941935076036E-3</v>
      </c>
      <c r="GD36" s="63">
        <v>3.3496041287724748E-3</v>
      </c>
      <c r="GE36" s="63">
        <v>9.2388697258537905E-3</v>
      </c>
      <c r="GF36" s="63">
        <v>5.7808897804253892E-3</v>
      </c>
      <c r="GG36" s="63">
        <v>4.7063835091766537E-3</v>
      </c>
      <c r="GH36" s="63">
        <v>7.9203547379650494E-3</v>
      </c>
      <c r="GI36" s="63">
        <v>5.9788240232384136E-3</v>
      </c>
      <c r="GJ36" s="63">
        <v>1.8159814358516138E-3</v>
      </c>
      <c r="GK36" s="63">
        <v>7.9323466494346257E-3</v>
      </c>
      <c r="GL36" s="63">
        <v>5.9691032661805029E-3</v>
      </c>
      <c r="GM36" s="63">
        <v>4.1504452133962E-3</v>
      </c>
      <c r="GN36" s="63">
        <v>4.020041463605805E-3</v>
      </c>
      <c r="GO36" s="63">
        <v>4.008116831143548E-3</v>
      </c>
      <c r="GP36" s="63">
        <v>1.1384347710504818E-2</v>
      </c>
      <c r="GQ36" s="63">
        <v>1.3201711581585172E-2</v>
      </c>
      <c r="GR36" s="63">
        <v>9.3347330886907845E-2</v>
      </c>
      <c r="GS36" s="63">
        <v>3.4704934051266517E-3</v>
      </c>
      <c r="GT36" s="63">
        <v>6.8137036623488198E-3</v>
      </c>
      <c r="GU36" s="63">
        <v>4.2912690064251168E-3</v>
      </c>
      <c r="GV36" s="63">
        <v>3.9539457166662285E-3</v>
      </c>
      <c r="GW36" s="63">
        <v>2.806970802569181E-3</v>
      </c>
      <c r="GX36" s="63">
        <v>3.7923791120215151E-3</v>
      </c>
      <c r="GY36" s="63">
        <v>5.0466167438065632E-2</v>
      </c>
      <c r="GZ36" s="63">
        <v>1.1944465714141889E-2</v>
      </c>
    </row>
    <row r="37" spans="1:208" ht="17.25" customHeight="1" x14ac:dyDescent="0.15">
      <c r="A37" s="42" t="s">
        <v>61</v>
      </c>
      <c r="B37" s="2" t="s">
        <v>199</v>
      </c>
      <c r="C37" s="2" t="s">
        <v>313</v>
      </c>
      <c r="D37" s="2" t="s">
        <v>303</v>
      </c>
      <c r="E37" s="133"/>
      <c r="F37" s="71">
        <v>0.37022407801002932</v>
      </c>
      <c r="G37" s="75">
        <f t="shared" si="8"/>
        <v>0</v>
      </c>
      <c r="H37" s="56">
        <f t="shared" si="15"/>
        <v>0</v>
      </c>
      <c r="I37" s="76">
        <f t="shared" si="16"/>
        <v>0</v>
      </c>
      <c r="J37" s="81">
        <v>0</v>
      </c>
      <c r="K37" s="114">
        <v>0.37022407801002932</v>
      </c>
      <c r="L37" s="58">
        <f t="shared" si="9"/>
        <v>0</v>
      </c>
      <c r="M37" s="85">
        <v>0</v>
      </c>
      <c r="N37" s="84">
        <f t="shared" si="17"/>
        <v>0</v>
      </c>
      <c r="O37" s="82">
        <f t="shared" si="18"/>
        <v>0</v>
      </c>
      <c r="P37" s="90"/>
      <c r="Q37" s="60">
        <v>9.5525994728135576E-4</v>
      </c>
      <c r="R37" s="59">
        <f t="shared" si="10"/>
        <v>0</v>
      </c>
      <c r="S37" s="110">
        <v>0.37022407801002932</v>
      </c>
      <c r="T37" s="61">
        <f t="shared" si="11"/>
        <v>0</v>
      </c>
      <c r="U37" s="61">
        <v>0</v>
      </c>
      <c r="V37" s="61">
        <f t="shared" si="12"/>
        <v>0</v>
      </c>
      <c r="W37" s="91">
        <f t="shared" si="13"/>
        <v>0</v>
      </c>
      <c r="X37" s="94">
        <f t="shared" si="19"/>
        <v>0</v>
      </c>
      <c r="Y37" s="2">
        <f t="shared" si="20"/>
        <v>0</v>
      </c>
      <c r="Z37" s="69">
        <f t="shared" si="21"/>
        <v>0</v>
      </c>
      <c r="AA37" s="132">
        <v>1.124477148138879E-3</v>
      </c>
      <c r="AB37" s="95">
        <f t="shared" si="14"/>
        <v>0</v>
      </c>
      <c r="AC37" s="68"/>
      <c r="AF37" s="57" t="s">
        <v>199</v>
      </c>
      <c r="AG37" s="2">
        <v>15669.476597545494</v>
      </c>
      <c r="AH37" s="2">
        <v>344.02911553110459</v>
      </c>
      <c r="AI37" s="2">
        <v>3231.9476936098185</v>
      </c>
      <c r="AJ37" s="2">
        <v>575.04629707998311</v>
      </c>
      <c r="AK37" s="2">
        <v>758.98366483283974</v>
      </c>
      <c r="AL37" s="2">
        <v>0</v>
      </c>
      <c r="AM37" s="2">
        <v>273.15463393990694</v>
      </c>
      <c r="AN37" s="2">
        <v>-1.2738044858231063</v>
      </c>
      <c r="AO37" s="2">
        <v>5181.8876005078291</v>
      </c>
      <c r="AP37" s="2">
        <v>20851.364198053325</v>
      </c>
      <c r="AR37" s="44" t="s">
        <v>61</v>
      </c>
      <c r="AS37" s="57" t="s">
        <v>199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1.4004850185238629E-3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8.584889485106244E-5</v>
      </c>
      <c r="BL37" s="62">
        <v>3.5153520572479531E-3</v>
      </c>
      <c r="BM37" s="62">
        <v>7.8272211774018958E-3</v>
      </c>
      <c r="BN37" s="62">
        <v>9.3297006151676866E-4</v>
      </c>
      <c r="BO37" s="60">
        <v>8.9384670744872274E-2</v>
      </c>
      <c r="BP37" s="62">
        <v>3.1137438512289312E-2</v>
      </c>
      <c r="BQ37" s="62">
        <v>0.25368593872947576</v>
      </c>
      <c r="BR37" s="62">
        <v>5.6849080127028689E-3</v>
      </c>
      <c r="BS37" s="62">
        <v>6.6241273193261896E-2</v>
      </c>
      <c r="BT37" s="62">
        <v>0.21786926561305084</v>
      </c>
      <c r="BU37" s="62">
        <v>0.24784427480815285</v>
      </c>
      <c r="BV37" s="62">
        <v>0.19408729609959791</v>
      </c>
      <c r="BW37" s="62">
        <v>0.25973385032041002</v>
      </c>
      <c r="BX37" s="62">
        <v>6.5907780172631504E-3</v>
      </c>
      <c r="BY37" s="62">
        <v>0</v>
      </c>
      <c r="BZ37" s="62">
        <v>1.2246653626992023E-3</v>
      </c>
      <c r="CA37" s="62">
        <v>0.12411103478420751</v>
      </c>
      <c r="CB37" s="62">
        <v>5.9289119494102746E-3</v>
      </c>
      <c r="CC37" s="62">
        <v>0</v>
      </c>
      <c r="CD37" s="62">
        <v>5.1094999589076581E-4</v>
      </c>
      <c r="CE37" s="62">
        <v>3.4927360485167909E-4</v>
      </c>
      <c r="CF37" s="62">
        <v>0</v>
      </c>
      <c r="CG37" s="62">
        <v>0</v>
      </c>
      <c r="CH37" s="62">
        <v>0</v>
      </c>
      <c r="CI37" s="62">
        <v>2.2425731093201924E-5</v>
      </c>
      <c r="CJ37" s="62">
        <v>0</v>
      </c>
      <c r="CK37" s="62">
        <v>4.9107368562965733E-5</v>
      </c>
      <c r="CL37" s="62">
        <v>6.1876584948751575E-5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3.702104327719631E-5</v>
      </c>
      <c r="CU37" s="62">
        <v>1.8513218542179322E-4</v>
      </c>
      <c r="CV37" s="62">
        <v>5.2408413660617794E-3</v>
      </c>
      <c r="CW37" s="62">
        <v>1.8078928488748913E-3</v>
      </c>
      <c r="CX37" s="62">
        <v>4.8780073976042624E-4</v>
      </c>
      <c r="CY37" s="62">
        <v>2.9452904209442995E-3</v>
      </c>
      <c r="CZ37" s="62">
        <v>2.1483522368329201E-3</v>
      </c>
      <c r="DA37" s="62">
        <v>2.3441506875737991E-5</v>
      </c>
      <c r="DB37" s="62">
        <v>4.647194444811634E-3</v>
      </c>
      <c r="DC37" s="62">
        <v>0</v>
      </c>
      <c r="DD37" s="62">
        <v>0</v>
      </c>
      <c r="DE37" s="62">
        <v>0</v>
      </c>
      <c r="DF37" s="62">
        <v>0</v>
      </c>
      <c r="DG37" s="62">
        <v>0</v>
      </c>
      <c r="DH37" s="62">
        <v>0</v>
      </c>
      <c r="DI37" s="62">
        <v>4.0175218586058076E-2</v>
      </c>
      <c r="DJ37" s="62">
        <v>0</v>
      </c>
      <c r="DK37" s="62">
        <v>0</v>
      </c>
      <c r="DL37" s="62">
        <v>0</v>
      </c>
      <c r="DM37" s="62">
        <v>0</v>
      </c>
      <c r="DN37" s="62">
        <v>0</v>
      </c>
      <c r="DO37" s="62">
        <v>0</v>
      </c>
      <c r="DP37" s="62">
        <v>2.7453215540989832E-2</v>
      </c>
      <c r="DQ37" s="62">
        <v>0</v>
      </c>
      <c r="DR37" s="62">
        <v>1.5985343445476568E-2</v>
      </c>
      <c r="DS37" s="62">
        <v>0</v>
      </c>
      <c r="DT37" s="62">
        <v>0</v>
      </c>
      <c r="DU37" s="62">
        <v>0</v>
      </c>
      <c r="DW37" s="44" t="s">
        <v>61</v>
      </c>
      <c r="DX37" s="57" t="s">
        <v>199</v>
      </c>
      <c r="DY37" s="63">
        <v>4.2803061273817493E-2</v>
      </c>
      <c r="DZ37" s="63">
        <v>1.0927455677888378E-2</v>
      </c>
      <c r="EA37" s="63">
        <v>2.0004741183890208E-2</v>
      </c>
      <c r="EB37" s="63">
        <v>1.9708278277226626E-2</v>
      </c>
      <c r="EC37" s="63">
        <v>9.6994993518294166E-3</v>
      </c>
      <c r="ED37" s="63">
        <v>1.5277208921338397E-2</v>
      </c>
      <c r="EE37" s="63">
        <v>1.3749579659371415E-2</v>
      </c>
      <c r="EF37" s="63">
        <v>1.1154785164644932E-2</v>
      </c>
      <c r="EG37" s="63">
        <v>1.7263838017688E-2</v>
      </c>
      <c r="EH37" s="63">
        <v>8.2690366750488159E-3</v>
      </c>
      <c r="EI37" s="63">
        <v>1.3606957010046484E-2</v>
      </c>
      <c r="EJ37" s="63">
        <v>1.619785880935579E-2</v>
      </c>
      <c r="EK37" s="63">
        <v>1.7624765138001867E-2</v>
      </c>
      <c r="EL37" s="63">
        <v>1.9930663400175096E-2</v>
      </c>
      <c r="EM37" s="63">
        <v>1.4872597596582852E-2</v>
      </c>
      <c r="EN37" s="63">
        <v>7.3301021152865561E-3</v>
      </c>
      <c r="EO37" s="63">
        <v>1.3069978934144777E-2</v>
      </c>
      <c r="EP37" s="63">
        <v>1.6802336222331283E-2</v>
      </c>
      <c r="EQ37" s="63">
        <v>1.644594176995896E-2</v>
      </c>
      <c r="ER37" s="63">
        <v>1.8110081331517112E-2</v>
      </c>
      <c r="ES37" s="63">
        <v>1.6210234578812367E-2</v>
      </c>
      <c r="ET37" s="63">
        <v>1.6566698573127089E-2</v>
      </c>
      <c r="EU37" s="63">
        <v>5.3034569960384532E-2</v>
      </c>
      <c r="EV37" s="63">
        <v>9.3289125549600282E-2</v>
      </c>
      <c r="EW37" s="63">
        <v>2.2049011729481885E-2</v>
      </c>
      <c r="EX37" s="63">
        <v>0.50198944018722524</v>
      </c>
      <c r="EY37" s="63">
        <v>0.18759418154858168</v>
      </c>
      <c r="EZ37" s="63">
        <v>1.0028318884388603</v>
      </c>
      <c r="FA37" s="63">
        <v>4.9917593650537724E-2</v>
      </c>
      <c r="FB37" s="63">
        <v>0.34150981037714678</v>
      </c>
      <c r="FC37" s="63">
        <v>0.80226913648222142</v>
      </c>
      <c r="FD37" s="63">
        <v>1.0493574706232891</v>
      </c>
      <c r="FE37" s="63">
        <v>0.66907674192823674</v>
      </c>
      <c r="FF37" s="63">
        <v>1.8755445582401851</v>
      </c>
      <c r="FG37" s="63">
        <v>0.18246084036388849</v>
      </c>
      <c r="FH37" s="63">
        <v>5.9346794572576259E-2</v>
      </c>
      <c r="FI37" s="63">
        <v>6.0145042576890739E-2</v>
      </c>
      <c r="FJ37" s="63">
        <v>0.46666249770087231</v>
      </c>
      <c r="FK37" s="63">
        <v>4.7654348741459289E-2</v>
      </c>
      <c r="FL37" s="63">
        <v>1.0747345034195501E-2</v>
      </c>
      <c r="FM37" s="63">
        <v>2.1879909452759541E-2</v>
      </c>
      <c r="FN37" s="63">
        <v>2.448352488917075E-2</v>
      </c>
      <c r="FO37" s="63">
        <v>1.8745115642415346E-2</v>
      </c>
      <c r="FP37" s="63">
        <v>2.1066743641536816E-2</v>
      </c>
      <c r="FQ37" s="63">
        <v>2.3254897852532184E-2</v>
      </c>
      <c r="FR37" s="63">
        <v>1.9924288435118294E-2</v>
      </c>
      <c r="FS37" s="63">
        <v>1.2016012841695581E-2</v>
      </c>
      <c r="FT37" s="63">
        <v>1.1285796487699989E-2</v>
      </c>
      <c r="FU37" s="63">
        <v>1.0838483837082422E-2</v>
      </c>
      <c r="FV37" s="63">
        <v>5.2964032746147926E-3</v>
      </c>
      <c r="FW37" s="63">
        <v>5.6304979526589066E-3</v>
      </c>
      <c r="FX37" s="63">
        <v>1.4705591113374069E-3</v>
      </c>
      <c r="FY37" s="63">
        <v>1.1537439253207646E-2</v>
      </c>
      <c r="FZ37" s="63">
        <v>2.1251315292488783E-2</v>
      </c>
      <c r="GA37" s="63">
        <v>7.7189626866253275E-2</v>
      </c>
      <c r="GB37" s="63">
        <v>1.9664919151740148E-2</v>
      </c>
      <c r="GC37" s="63">
        <v>1.0374018851665027E-2</v>
      </c>
      <c r="GD37" s="63">
        <v>1.0168617550643726E-2</v>
      </c>
      <c r="GE37" s="63">
        <v>3.5506412665147202E-2</v>
      </c>
      <c r="GF37" s="63">
        <v>1.9032308077255315E-2</v>
      </c>
      <c r="GG37" s="63">
        <v>1.4659116853467748E-2</v>
      </c>
      <c r="GH37" s="63">
        <v>2.7207726561845214E-2</v>
      </c>
      <c r="GI37" s="63">
        <v>1.8134871532664604E-2</v>
      </c>
      <c r="GJ37" s="63">
        <v>4.9259148105256631E-3</v>
      </c>
      <c r="GK37" s="63">
        <v>2.8044861123234961E-2</v>
      </c>
      <c r="GL37" s="63">
        <v>1.48213421751441E-2</v>
      </c>
      <c r="GM37" s="63">
        <v>1.0904007262075265E-2</v>
      </c>
      <c r="GN37" s="63">
        <v>1.0413009284918845E-2</v>
      </c>
      <c r="GO37" s="63">
        <v>1.1099155870744839E-2</v>
      </c>
      <c r="GP37" s="63">
        <v>4.1867832131868732E-2</v>
      </c>
      <c r="GQ37" s="63">
        <v>3.2594333940190422E-2</v>
      </c>
      <c r="GR37" s="63">
        <v>0.23310376853026166</v>
      </c>
      <c r="GS37" s="63">
        <v>9.0831776261778036E-3</v>
      </c>
      <c r="GT37" s="63">
        <v>1.6946043712576318E-2</v>
      </c>
      <c r="GU37" s="63">
        <v>1.2078450763656162E-2</v>
      </c>
      <c r="GV37" s="63">
        <v>1.0936921706789962E-2</v>
      </c>
      <c r="GW37" s="63">
        <v>7.6792423799942923E-3</v>
      </c>
      <c r="GX37" s="63">
        <v>9.9528730700614541E-3</v>
      </c>
      <c r="GY37" s="63">
        <v>0.1566188328760369</v>
      </c>
      <c r="GZ37" s="63">
        <v>3.4060583316324035E-2</v>
      </c>
    </row>
    <row r="38" spans="1:208" ht="17.25" customHeight="1" x14ac:dyDescent="0.15">
      <c r="A38" s="42" t="s">
        <v>62</v>
      </c>
      <c r="B38" s="2" t="s">
        <v>200</v>
      </c>
      <c r="C38" s="2" t="s">
        <v>314</v>
      </c>
      <c r="D38" s="2" t="s">
        <v>303</v>
      </c>
      <c r="E38" s="133"/>
      <c r="F38" s="71">
        <v>1.9663143491562396E-2</v>
      </c>
      <c r="G38" s="75">
        <f t="shared" si="8"/>
        <v>0</v>
      </c>
      <c r="H38" s="56">
        <f t="shared" si="15"/>
        <v>0</v>
      </c>
      <c r="I38" s="76">
        <f t="shared" si="16"/>
        <v>0</v>
      </c>
      <c r="J38" s="81">
        <v>0</v>
      </c>
      <c r="K38" s="114">
        <v>1.9663143491562396E-2</v>
      </c>
      <c r="L38" s="58">
        <f t="shared" si="9"/>
        <v>0</v>
      </c>
      <c r="M38" s="85">
        <v>0</v>
      </c>
      <c r="N38" s="84">
        <f t="shared" si="17"/>
        <v>0</v>
      </c>
      <c r="O38" s="82">
        <f t="shared" si="18"/>
        <v>0</v>
      </c>
      <c r="P38" s="90"/>
      <c r="Q38" s="60">
        <v>4.6724671334414148E-5</v>
      </c>
      <c r="R38" s="59">
        <f t="shared" si="10"/>
        <v>0</v>
      </c>
      <c r="S38" s="110">
        <v>1.9663143491562396E-2</v>
      </c>
      <c r="T38" s="61">
        <f t="shared" si="11"/>
        <v>0</v>
      </c>
      <c r="U38" s="61">
        <v>0</v>
      </c>
      <c r="V38" s="61">
        <f t="shared" si="12"/>
        <v>0</v>
      </c>
      <c r="W38" s="91">
        <f t="shared" si="13"/>
        <v>0</v>
      </c>
      <c r="X38" s="94">
        <f t="shared" si="19"/>
        <v>0</v>
      </c>
      <c r="Y38" s="2">
        <f t="shared" si="20"/>
        <v>0</v>
      </c>
      <c r="Z38" s="69">
        <f t="shared" si="21"/>
        <v>0</v>
      </c>
      <c r="AA38" s="132">
        <v>2.3759716485592264E-3</v>
      </c>
      <c r="AB38" s="95">
        <f t="shared" si="14"/>
        <v>0</v>
      </c>
      <c r="AC38" s="68"/>
      <c r="AF38" s="57" t="s">
        <v>200</v>
      </c>
      <c r="AG38" s="2">
        <v>14272.893350062734</v>
      </c>
      <c r="AH38" s="2">
        <v>106.39899623588455</v>
      </c>
      <c r="AI38" s="2">
        <v>2607.3074027603511</v>
      </c>
      <c r="AJ38" s="2">
        <v>255.88958594730235</v>
      </c>
      <c r="AK38" s="2">
        <v>569.76662484316182</v>
      </c>
      <c r="AL38" s="2">
        <v>0</v>
      </c>
      <c r="AM38" s="2">
        <v>221.84190715181927</v>
      </c>
      <c r="AN38" s="2">
        <v>-1.5959849435382683</v>
      </c>
      <c r="AO38" s="2">
        <v>3759.6085319949807</v>
      </c>
      <c r="AP38" s="2">
        <v>18032.501882057713</v>
      </c>
      <c r="AR38" s="44" t="s">
        <v>62</v>
      </c>
      <c r="AS38" s="57" t="s">
        <v>200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1.3977180673931955E-5</v>
      </c>
      <c r="BN38" s="62">
        <v>0</v>
      </c>
      <c r="BO38" s="60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0.43502214716748605</v>
      </c>
      <c r="BY38" s="62">
        <v>0</v>
      </c>
      <c r="BZ38" s="62">
        <v>3.3678297474228069E-2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3.2437962396915897E-4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  <c r="CX38" s="62">
        <v>0</v>
      </c>
      <c r="CY38" s="62">
        <v>0</v>
      </c>
      <c r="CZ38" s="62">
        <v>0</v>
      </c>
      <c r="DA38" s="62">
        <v>0</v>
      </c>
      <c r="DB38" s="62">
        <v>0</v>
      </c>
      <c r="DC38" s="62">
        <v>0</v>
      </c>
      <c r="DD38" s="62">
        <v>0</v>
      </c>
      <c r="DE38" s="62">
        <v>0</v>
      </c>
      <c r="DF38" s="62">
        <v>0</v>
      </c>
      <c r="DG38" s="62">
        <v>0</v>
      </c>
      <c r="DH38" s="62">
        <v>0</v>
      </c>
      <c r="DI38" s="62">
        <v>0.18449245448992291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1.7287355421693795E-2</v>
      </c>
      <c r="DS38" s="62">
        <v>0</v>
      </c>
      <c r="DT38" s="62">
        <v>0</v>
      </c>
      <c r="DU38" s="62">
        <v>0</v>
      </c>
      <c r="DW38" s="44" t="s">
        <v>62</v>
      </c>
      <c r="DX38" s="57" t="s">
        <v>200</v>
      </c>
      <c r="DY38" s="63">
        <v>0.22052894039796395</v>
      </c>
      <c r="DZ38" s="63">
        <v>5.4464944505201299E-2</v>
      </c>
      <c r="EA38" s="63">
        <v>9.9484121626406491E-2</v>
      </c>
      <c r="EB38" s="63">
        <v>8.2161354808530859E-2</v>
      </c>
      <c r="EC38" s="63">
        <v>4.9613776347874144E-2</v>
      </c>
      <c r="ED38" s="63">
        <v>7.2614079746492186E-2</v>
      </c>
      <c r="EE38" s="63">
        <v>5.6396051382250782E-2</v>
      </c>
      <c r="EF38" s="63">
        <v>4.444371722622914E-2</v>
      </c>
      <c r="EG38" s="63">
        <v>8.3728211787425302E-2</v>
      </c>
      <c r="EH38" s="63">
        <v>3.797937887090376E-2</v>
      </c>
      <c r="EI38" s="63">
        <v>5.2748555880977509E-2</v>
      </c>
      <c r="EJ38" s="63">
        <v>8.4319205909099595E-2</v>
      </c>
      <c r="EK38" s="63">
        <v>7.4336126317100598E-2</v>
      </c>
      <c r="EL38" s="63">
        <v>9.383563356522226E-2</v>
      </c>
      <c r="EM38" s="63">
        <v>4.9235671026964904E-2</v>
      </c>
      <c r="EN38" s="63">
        <v>3.7807850867579366E-2</v>
      </c>
      <c r="EO38" s="63">
        <v>5.3908711268779191E-2</v>
      </c>
      <c r="EP38" s="63">
        <v>6.3713474613341786E-2</v>
      </c>
      <c r="EQ38" s="63">
        <v>7.3280349000641162E-2</v>
      </c>
      <c r="ER38" s="63">
        <v>8.9174132439417048E-2</v>
      </c>
      <c r="ES38" s="63">
        <v>7.1818605373054414E-2</v>
      </c>
      <c r="ET38" s="63">
        <v>7.5873677714075036E-2</v>
      </c>
      <c r="EU38" s="63">
        <v>9.8631979986396709E-2</v>
      </c>
      <c r="EV38" s="63">
        <v>8.7818288247106926E-2</v>
      </c>
      <c r="EW38" s="63">
        <v>6.8008043176789532E-2</v>
      </c>
      <c r="EX38" s="63">
        <v>0.14737620046487035</v>
      </c>
      <c r="EY38" s="63">
        <v>9.7064172252087078E-2</v>
      </c>
      <c r="EZ38" s="63">
        <v>0.12999638646603384</v>
      </c>
      <c r="FA38" s="63">
        <v>8.0528848661910374E-2</v>
      </c>
      <c r="FB38" s="63">
        <v>0.10585100009886783</v>
      </c>
      <c r="FC38" s="63">
        <v>0.12446908749656062</v>
      </c>
      <c r="FD38" s="63">
        <v>0.13621129794960016</v>
      </c>
      <c r="FE38" s="63">
        <v>0.13044396182932361</v>
      </c>
      <c r="FF38" s="63">
        <v>0.12421990378702455</v>
      </c>
      <c r="FG38" s="63">
        <v>4.1830952115747939</v>
      </c>
      <c r="FH38" s="63">
        <v>8.9772604726062535E-2</v>
      </c>
      <c r="FI38" s="63">
        <v>0.38090653437693139</v>
      </c>
      <c r="FJ38" s="63">
        <v>8.9737516172926954E-2</v>
      </c>
      <c r="FK38" s="63">
        <v>7.4119346146579695E-2</v>
      </c>
      <c r="FL38" s="63">
        <v>5.7158843411361918E-2</v>
      </c>
      <c r="FM38" s="63">
        <v>7.041402183481725E-2</v>
      </c>
      <c r="FN38" s="63">
        <v>7.5947787729641877E-2</v>
      </c>
      <c r="FO38" s="63">
        <v>7.9367294883103387E-2</v>
      </c>
      <c r="FP38" s="63">
        <v>7.5048479829287515E-2</v>
      </c>
      <c r="FQ38" s="63">
        <v>7.8392422966904532E-2</v>
      </c>
      <c r="FR38" s="63">
        <v>0.10084566844941613</v>
      </c>
      <c r="FS38" s="63">
        <v>5.9568578609008924E-2</v>
      </c>
      <c r="FT38" s="63">
        <v>3.842612854374286E-2</v>
      </c>
      <c r="FU38" s="63">
        <v>3.4212005312629759E-2</v>
      </c>
      <c r="FV38" s="63">
        <v>1.7637306942913381E-2</v>
      </c>
      <c r="FW38" s="63">
        <v>2.0742420532251733E-2</v>
      </c>
      <c r="FX38" s="63">
        <v>6.8317381164430509E-3</v>
      </c>
      <c r="FY38" s="63">
        <v>5.5917668619029935E-2</v>
      </c>
      <c r="FZ38" s="63">
        <v>0.11125483088864836</v>
      </c>
      <c r="GA38" s="63">
        <v>0.43009413329571144</v>
      </c>
      <c r="GB38" s="63">
        <v>9.2851969613218538E-2</v>
      </c>
      <c r="GC38" s="63">
        <v>4.1622426694469236E-2</v>
      </c>
      <c r="GD38" s="63">
        <v>3.5162608169344314E-2</v>
      </c>
      <c r="GE38" s="63">
        <v>5.8662890724376089E-2</v>
      </c>
      <c r="GF38" s="63">
        <v>4.7604961486844767E-2</v>
      </c>
      <c r="GG38" s="63">
        <v>4.5838274309970575E-2</v>
      </c>
      <c r="GH38" s="63">
        <v>5.8999834951579191E-2</v>
      </c>
      <c r="GI38" s="63">
        <v>3.6005418581151562E-2</v>
      </c>
      <c r="GJ38" s="63">
        <v>2.0655791271184776E-2</v>
      </c>
      <c r="GK38" s="63">
        <v>5.6683651409747252E-2</v>
      </c>
      <c r="GL38" s="63">
        <v>2.4843599985131883E-2</v>
      </c>
      <c r="GM38" s="63">
        <v>3.5304777598936125E-2</v>
      </c>
      <c r="GN38" s="63">
        <v>2.9958814765849544E-2</v>
      </c>
      <c r="GO38" s="63">
        <v>4.1813733215022117E-2</v>
      </c>
      <c r="GP38" s="63">
        <v>7.9361030708715988E-2</v>
      </c>
      <c r="GQ38" s="63">
        <v>0.15779126865535162</v>
      </c>
      <c r="GR38" s="63">
        <v>1.3401092439167892</v>
      </c>
      <c r="GS38" s="63">
        <v>3.0129116888713992E-2</v>
      </c>
      <c r="GT38" s="63">
        <v>5.1642661367648134E-2</v>
      </c>
      <c r="GU38" s="63">
        <v>5.0126599680450773E-2</v>
      </c>
      <c r="GV38" s="63">
        <v>4.580448595449392E-2</v>
      </c>
      <c r="GW38" s="63">
        <v>3.0324747305002682E-2</v>
      </c>
      <c r="GX38" s="63">
        <v>3.4643294450328925E-2</v>
      </c>
      <c r="GY38" s="63">
        <v>0.13251613533758186</v>
      </c>
      <c r="GZ38" s="63">
        <v>0.13496897974366071</v>
      </c>
    </row>
    <row r="39" spans="1:208" ht="17.25" customHeight="1" x14ac:dyDescent="0.15">
      <c r="A39" s="42" t="s">
        <v>63</v>
      </c>
      <c r="B39" s="2" t="s">
        <v>64</v>
      </c>
      <c r="C39" s="2" t="s">
        <v>314</v>
      </c>
      <c r="D39" s="2" t="s">
        <v>303</v>
      </c>
      <c r="E39" s="133"/>
      <c r="F39" s="71">
        <v>0.22809486719501681</v>
      </c>
      <c r="G39" s="75">
        <f t="shared" si="8"/>
        <v>0</v>
      </c>
      <c r="H39" s="56">
        <f t="shared" si="15"/>
        <v>0</v>
      </c>
      <c r="I39" s="76">
        <f t="shared" si="16"/>
        <v>0</v>
      </c>
      <c r="J39" s="81">
        <v>0</v>
      </c>
      <c r="K39" s="114">
        <v>0.22809486719501681</v>
      </c>
      <c r="L39" s="58">
        <f t="shared" si="9"/>
        <v>0</v>
      </c>
      <c r="M39" s="85">
        <v>0</v>
      </c>
      <c r="N39" s="84">
        <f t="shared" si="17"/>
        <v>0</v>
      </c>
      <c r="O39" s="82">
        <f t="shared" si="18"/>
        <v>0</v>
      </c>
      <c r="P39" s="90"/>
      <c r="Q39" s="60">
        <v>4.1061074809030598E-5</v>
      </c>
      <c r="R39" s="59">
        <f t="shared" si="10"/>
        <v>0</v>
      </c>
      <c r="S39" s="110">
        <v>0.22809486719501681</v>
      </c>
      <c r="T39" s="61">
        <f t="shared" si="11"/>
        <v>0</v>
      </c>
      <c r="U39" s="61">
        <v>0</v>
      </c>
      <c r="V39" s="61">
        <f t="shared" si="12"/>
        <v>0</v>
      </c>
      <c r="W39" s="91">
        <f t="shared" si="13"/>
        <v>0</v>
      </c>
      <c r="X39" s="94">
        <f t="shared" si="19"/>
        <v>0</v>
      </c>
      <c r="Y39" s="2">
        <f t="shared" si="20"/>
        <v>0</v>
      </c>
      <c r="Z39" s="69">
        <f t="shared" si="21"/>
        <v>0</v>
      </c>
      <c r="AA39" s="132">
        <v>2.3759716485592264E-3</v>
      </c>
      <c r="AB39" s="95">
        <f t="shared" si="14"/>
        <v>0</v>
      </c>
      <c r="AC39" s="68"/>
      <c r="AF39" s="57" t="s">
        <v>64</v>
      </c>
      <c r="AG39" s="2">
        <v>56.923462986198231</v>
      </c>
      <c r="AH39" s="2">
        <v>1.0639899623588456</v>
      </c>
      <c r="AI39" s="2">
        <v>14.363864491844414</v>
      </c>
      <c r="AJ39" s="2">
        <v>1.5959849435382683</v>
      </c>
      <c r="AK39" s="2">
        <v>4.2559598494353823</v>
      </c>
      <c r="AL39" s="2">
        <v>0</v>
      </c>
      <c r="AM39" s="2">
        <v>2.1279799247176912</v>
      </c>
      <c r="AN39" s="2">
        <v>0</v>
      </c>
      <c r="AO39" s="2">
        <v>23.4077791718946</v>
      </c>
      <c r="AP39" s="2">
        <v>80.331242158092834</v>
      </c>
      <c r="AR39" s="44" t="s">
        <v>63</v>
      </c>
      <c r="AS39" s="57" t="s">
        <v>64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0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0.17887224329711315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2">
        <v>2.2212625966317785E-4</v>
      </c>
      <c r="CU39" s="62">
        <v>0</v>
      </c>
      <c r="CV39" s="62">
        <v>0</v>
      </c>
      <c r="CW39" s="62">
        <v>0</v>
      </c>
      <c r="CX39" s="62">
        <v>0</v>
      </c>
      <c r="CY39" s="62">
        <v>0</v>
      </c>
      <c r="CZ39" s="62">
        <v>2.1860426269527961E-3</v>
      </c>
      <c r="DA39" s="62">
        <v>5.8603767189344992E-5</v>
      </c>
      <c r="DB39" s="62">
        <v>1.1091156192867862E-5</v>
      </c>
      <c r="DC39" s="62">
        <v>0</v>
      </c>
      <c r="DD39" s="62">
        <v>0</v>
      </c>
      <c r="DE39" s="62">
        <v>0</v>
      </c>
      <c r="DF39" s="62">
        <v>0</v>
      </c>
      <c r="DG39" s="62">
        <v>0</v>
      </c>
      <c r="DH39" s="62">
        <v>0</v>
      </c>
      <c r="DI39" s="62">
        <v>0</v>
      </c>
      <c r="DJ39" s="62">
        <v>0</v>
      </c>
      <c r="DK39" s="62">
        <v>1.4293895038191045E-5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2.0683051959888906E-4</v>
      </c>
      <c r="DS39" s="62">
        <v>0</v>
      </c>
      <c r="DT39" s="62">
        <v>0</v>
      </c>
      <c r="DU39" s="62">
        <v>0</v>
      </c>
      <c r="DW39" s="44" t="s">
        <v>63</v>
      </c>
      <c r="DX39" s="57" t="s">
        <v>64</v>
      </c>
      <c r="DY39" s="63">
        <v>-3.573683947897997E-4</v>
      </c>
      <c r="DZ39" s="63">
        <v>-1.7672343099830201E-4</v>
      </c>
      <c r="EA39" s="63">
        <v>-3.7753187969003313E-4</v>
      </c>
      <c r="EB39" s="63">
        <v>-1.9310512936402668E-4</v>
      </c>
      <c r="EC39" s="63">
        <v>-1.4419589142552168E-4</v>
      </c>
      <c r="ED39" s="63">
        <v>-2.847728657168646E-4</v>
      </c>
      <c r="EE39" s="63">
        <v>-2.2734067505336263E-4</v>
      </c>
      <c r="EF39" s="63">
        <v>-2.0427125261923866E-4</v>
      </c>
      <c r="EG39" s="63">
        <v>-3.3646538553628398E-4</v>
      </c>
      <c r="EH39" s="63">
        <v>-1.5898187794207011E-4</v>
      </c>
      <c r="EI39" s="63">
        <v>-2.4118602652716201E-4</v>
      </c>
      <c r="EJ39" s="63">
        <v>-2.2840133580119895E-4</v>
      </c>
      <c r="EK39" s="63">
        <v>-2.9258053556922761E-4</v>
      </c>
      <c r="EL39" s="63">
        <v>-3.2720195967933958E-4</v>
      </c>
      <c r="EM39" s="63">
        <v>-2.1359375449786914E-4</v>
      </c>
      <c r="EN39" s="63">
        <v>-1.4103132736500236E-4</v>
      </c>
      <c r="EO39" s="63">
        <v>-2.2276798817111068E-4</v>
      </c>
      <c r="EP39" s="63">
        <v>-2.8987212172618484E-4</v>
      </c>
      <c r="EQ39" s="63">
        <v>-1.9538428415713139E-4</v>
      </c>
      <c r="ER39" s="63">
        <v>-2.1269863077231788E-4</v>
      </c>
      <c r="ES39" s="63">
        <v>-2.0542376203355446E-4</v>
      </c>
      <c r="ET39" s="63">
        <v>-2.490605613461041E-4</v>
      </c>
      <c r="EU39" s="63">
        <v>-3.5237553183101856E-4</v>
      </c>
      <c r="EV39" s="63">
        <v>-3.5255094289170957E-4</v>
      </c>
      <c r="EW39" s="63">
        <v>-2.598504872912848E-4</v>
      </c>
      <c r="EX39" s="63">
        <v>-4.9729285730140769E-4</v>
      </c>
      <c r="EY39" s="63">
        <v>-3.6134281984857782E-4</v>
      </c>
      <c r="EZ39" s="63">
        <v>-4.8794255823550448E-4</v>
      </c>
      <c r="FA39" s="63">
        <v>-3.1354094144526491E-4</v>
      </c>
      <c r="FB39" s="63">
        <v>-4.0695112438114347E-4</v>
      </c>
      <c r="FC39" s="63">
        <v>-4.5358158796595375E-4</v>
      </c>
      <c r="FD39" s="63">
        <v>-5.162539716264394E-4</v>
      </c>
      <c r="FE39" s="63">
        <v>-4.0625238425212915E-4</v>
      </c>
      <c r="FF39" s="63">
        <v>-4.5085914377989426E-4</v>
      </c>
      <c r="FG39" s="63">
        <v>-8.0440470557689595E-4</v>
      </c>
      <c r="FH39" s="63">
        <v>1.4344880402707114</v>
      </c>
      <c r="FI39" s="63">
        <v>-3.6117466298021854E-4</v>
      </c>
      <c r="FJ39" s="63">
        <v>-3.487259052954562E-4</v>
      </c>
      <c r="FK39" s="63">
        <v>-2.7209079154928462E-4</v>
      </c>
      <c r="FL39" s="63">
        <v>-1.435819463637999E-4</v>
      </c>
      <c r="FM39" s="63">
        <v>-2.560017831562992E-4</v>
      </c>
      <c r="FN39" s="63">
        <v>-2.6095722238810075E-4</v>
      </c>
      <c r="FO39" s="63">
        <v>-2.6115194365538234E-4</v>
      </c>
      <c r="FP39" s="63">
        <v>-2.2782413177617551E-4</v>
      </c>
      <c r="FQ39" s="63">
        <v>-2.4063622986815835E-4</v>
      </c>
      <c r="FR39" s="63">
        <v>-1.8435894608355733E-4</v>
      </c>
      <c r="FS39" s="63">
        <v>-1.3928180657260775E-4</v>
      </c>
      <c r="FT39" s="63">
        <v>-1.595410511068863E-4</v>
      </c>
      <c r="FU39" s="63">
        <v>-1.7538864046371471E-4</v>
      </c>
      <c r="FV39" s="63">
        <v>-1.3409171890718934E-4</v>
      </c>
      <c r="FW39" s="63">
        <v>-1.4593910490256568E-4</v>
      </c>
      <c r="FX39" s="63">
        <v>-9.8075424784456808E-5</v>
      </c>
      <c r="FY39" s="63">
        <v>-1.6050454249523535E-4</v>
      </c>
      <c r="FZ39" s="63">
        <v>-1.3301293760344471E-4</v>
      </c>
      <c r="GA39" s="63">
        <v>-3.0784316585245414E-4</v>
      </c>
      <c r="GB39" s="63">
        <v>-1.5773905482994668E-4</v>
      </c>
      <c r="GC39" s="63">
        <v>4.4244774568540167E-4</v>
      </c>
      <c r="GD39" s="63">
        <v>-1.616717102707752E-4</v>
      </c>
      <c r="GE39" s="63">
        <v>-2.4925179470509646E-4</v>
      </c>
      <c r="GF39" s="63">
        <v>-1.8777331921097701E-4</v>
      </c>
      <c r="GG39" s="63">
        <v>-2.1054302906437224E-4</v>
      </c>
      <c r="GH39" s="63">
        <v>-2.6552780479764166E-4</v>
      </c>
      <c r="GI39" s="63">
        <v>5.1870568075938466E-3</v>
      </c>
      <c r="GJ39" s="63">
        <v>9.1928816429529076E-5</v>
      </c>
      <c r="GK39" s="63">
        <v>-1.9188910538199468E-4</v>
      </c>
      <c r="GL39" s="63">
        <v>-1.3850594647088897E-4</v>
      </c>
      <c r="GM39" s="63">
        <v>-1.5622483255227633E-4</v>
      </c>
      <c r="GN39" s="63">
        <v>-1.4738688258475558E-4</v>
      </c>
      <c r="GO39" s="63">
        <v>-1.752459434717638E-4</v>
      </c>
      <c r="GP39" s="63">
        <v>-3.9851052890950872E-4</v>
      </c>
      <c r="GQ39" s="63">
        <v>-1.802951358220623E-4</v>
      </c>
      <c r="GR39" s="63">
        <v>-4.9920331036414176E-4</v>
      </c>
      <c r="GS39" s="63">
        <v>-1.445005694997648E-4</v>
      </c>
      <c r="GT39" s="63">
        <v>-1.7140446293865708E-4</v>
      </c>
      <c r="GU39" s="63">
        <v>-2.405647151582819E-4</v>
      </c>
      <c r="GV39" s="63">
        <v>-1.8959717776283552E-4</v>
      </c>
      <c r="GW39" s="63">
        <v>-1.3215877437153551E-4</v>
      </c>
      <c r="GX39" s="63">
        <v>-1.4600703554352011E-4</v>
      </c>
      <c r="GY39" s="63">
        <v>-5.2701887827753921E-4</v>
      </c>
      <c r="GZ39" s="63">
        <v>-2.5892361813422001E-4</v>
      </c>
    </row>
    <row r="40" spans="1:208" ht="17.25" customHeight="1" x14ac:dyDescent="0.15">
      <c r="A40" s="42" t="s">
        <v>65</v>
      </c>
      <c r="B40" s="2" t="s">
        <v>66</v>
      </c>
      <c r="C40" s="2" t="s">
        <v>314</v>
      </c>
      <c r="D40" s="2" t="s">
        <v>303</v>
      </c>
      <c r="E40" s="133"/>
      <c r="F40" s="71">
        <v>0.82022426036869445</v>
      </c>
      <c r="G40" s="75">
        <f t="shared" si="8"/>
        <v>0</v>
      </c>
      <c r="H40" s="56">
        <f t="shared" si="15"/>
        <v>0</v>
      </c>
      <c r="I40" s="76">
        <f t="shared" si="16"/>
        <v>0</v>
      </c>
      <c r="J40" s="81">
        <v>0</v>
      </c>
      <c r="K40" s="114">
        <v>0.82022426036869445</v>
      </c>
      <c r="L40" s="58">
        <f t="shared" si="9"/>
        <v>0</v>
      </c>
      <c r="M40" s="85">
        <v>0</v>
      </c>
      <c r="N40" s="84">
        <f t="shared" si="17"/>
        <v>0</v>
      </c>
      <c r="O40" s="82">
        <f t="shared" si="18"/>
        <v>0</v>
      </c>
      <c r="P40" s="90"/>
      <c r="Q40" s="60">
        <v>3.6105427849320016E-4</v>
      </c>
      <c r="R40" s="59">
        <f t="shared" si="10"/>
        <v>0</v>
      </c>
      <c r="S40" s="110">
        <v>0.82022426036869445</v>
      </c>
      <c r="T40" s="61">
        <f t="shared" si="11"/>
        <v>0</v>
      </c>
      <c r="U40" s="61">
        <v>0</v>
      </c>
      <c r="V40" s="61">
        <f t="shared" si="12"/>
        <v>0</v>
      </c>
      <c r="W40" s="91">
        <f t="shared" si="13"/>
        <v>0</v>
      </c>
      <c r="X40" s="94">
        <f t="shared" si="19"/>
        <v>0</v>
      </c>
      <c r="Y40" s="2">
        <f t="shared" si="20"/>
        <v>0</v>
      </c>
      <c r="Z40" s="69">
        <f t="shared" si="21"/>
        <v>0</v>
      </c>
      <c r="AA40" s="132">
        <v>2.3759716485592264E-3</v>
      </c>
      <c r="AB40" s="95">
        <f t="shared" si="14"/>
        <v>0</v>
      </c>
      <c r="AC40" s="68"/>
      <c r="AF40" s="57" t="s">
        <v>66</v>
      </c>
      <c r="AG40" s="2">
        <v>1298.0677540777915</v>
      </c>
      <c r="AH40" s="2">
        <v>17.023839397741529</v>
      </c>
      <c r="AI40" s="2">
        <v>397.93224592220827</v>
      </c>
      <c r="AJ40" s="2">
        <v>69.691342534504386</v>
      </c>
      <c r="AK40" s="2">
        <v>30.85570890840652</v>
      </c>
      <c r="AL40" s="2">
        <v>0</v>
      </c>
      <c r="AM40" s="2">
        <v>23.407779171894603</v>
      </c>
      <c r="AN40" s="2">
        <v>0</v>
      </c>
      <c r="AO40" s="2">
        <v>538.91091593475528</v>
      </c>
      <c r="AP40" s="2">
        <v>1836.9786700125469</v>
      </c>
      <c r="AR40" s="44" t="s">
        <v>65</v>
      </c>
      <c r="AS40" s="57" t="s">
        <v>66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0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0.2045191155707668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6.5025270551344508E-2</v>
      </c>
      <c r="CQ40" s="62">
        <v>0</v>
      </c>
      <c r="CR40" s="62">
        <v>0</v>
      </c>
      <c r="CS40" s="62">
        <v>0</v>
      </c>
      <c r="CT40" s="62">
        <v>5.1829460588074833E-4</v>
      </c>
      <c r="CU40" s="62">
        <v>0</v>
      </c>
      <c r="CV40" s="62">
        <v>0</v>
      </c>
      <c r="CW40" s="62">
        <v>0</v>
      </c>
      <c r="CX40" s="62">
        <v>0</v>
      </c>
      <c r="CY40" s="62">
        <v>0</v>
      </c>
      <c r="CZ40" s="62">
        <v>8.9003164097363838E-3</v>
      </c>
      <c r="DA40" s="62">
        <v>0</v>
      </c>
      <c r="DB40" s="62">
        <v>0</v>
      </c>
      <c r="DC40" s="62">
        <v>0</v>
      </c>
      <c r="DD40" s="62">
        <v>0</v>
      </c>
      <c r="DE40" s="62">
        <v>0</v>
      </c>
      <c r="DF40" s="62">
        <v>0</v>
      </c>
      <c r="DG40" s="62">
        <v>0</v>
      </c>
      <c r="DH40" s="62">
        <v>0</v>
      </c>
      <c r="DI40" s="62">
        <v>4.3203020284679665E-3</v>
      </c>
      <c r="DJ40" s="62">
        <v>7.4640512853089633E-6</v>
      </c>
      <c r="DK40" s="62">
        <v>0</v>
      </c>
      <c r="DL40" s="62">
        <v>0</v>
      </c>
      <c r="DM40" s="62">
        <v>0</v>
      </c>
      <c r="DN40" s="62">
        <v>0</v>
      </c>
      <c r="DO40" s="62">
        <v>3.9438683230533136E-4</v>
      </c>
      <c r="DP40" s="62">
        <v>0</v>
      </c>
      <c r="DQ40" s="62">
        <v>0</v>
      </c>
      <c r="DR40" s="62">
        <v>1.6873560104444206E-3</v>
      </c>
      <c r="DS40" s="62">
        <v>0</v>
      </c>
      <c r="DT40" s="62">
        <v>0</v>
      </c>
      <c r="DU40" s="62">
        <v>0</v>
      </c>
      <c r="DW40" s="44" t="s">
        <v>65</v>
      </c>
      <c r="DX40" s="57" t="s">
        <v>66</v>
      </c>
      <c r="DY40" s="63">
        <v>3.1171189363183027E-3</v>
      </c>
      <c r="DZ40" s="63">
        <v>1.0373613393404543E-3</v>
      </c>
      <c r="EA40" s="63">
        <v>1.6236958803703808E-3</v>
      </c>
      <c r="EB40" s="63">
        <v>2.0126834190738151E-3</v>
      </c>
      <c r="EC40" s="63">
        <v>9.1362824144451715E-4</v>
      </c>
      <c r="ED40" s="63">
        <v>1.2737578354035783E-3</v>
      </c>
      <c r="EE40" s="63">
        <v>1.2875765580919062E-3</v>
      </c>
      <c r="EF40" s="63">
        <v>8.746837986997086E-4</v>
      </c>
      <c r="EG40" s="63">
        <v>1.445693043198784E-3</v>
      </c>
      <c r="EH40" s="63">
        <v>1.0490216401820786E-3</v>
      </c>
      <c r="EI40" s="63">
        <v>1.5024957262289166E-3</v>
      </c>
      <c r="EJ40" s="63">
        <v>1.2148224757314086E-3</v>
      </c>
      <c r="EK40" s="63">
        <v>1.5656518546677584E-3</v>
      </c>
      <c r="EL40" s="63">
        <v>1.6354925890937713E-3</v>
      </c>
      <c r="EM40" s="63">
        <v>1.447498945054465E-3</v>
      </c>
      <c r="EN40" s="63">
        <v>6.1764459485780156E-4</v>
      </c>
      <c r="EO40" s="63">
        <v>1.5230267271328531E-3</v>
      </c>
      <c r="EP40" s="63">
        <v>1.52231783219448E-3</v>
      </c>
      <c r="EQ40" s="63">
        <v>1.1825216398726338E-3</v>
      </c>
      <c r="ER40" s="63">
        <v>1.3994395524180073E-3</v>
      </c>
      <c r="ES40" s="63">
        <v>2.3446517844352734E-3</v>
      </c>
      <c r="ET40" s="63">
        <v>1.4990863442212439E-3</v>
      </c>
      <c r="EU40" s="63">
        <v>2.2390483028122527E-3</v>
      </c>
      <c r="EV40" s="63">
        <v>2.0384615851434442E-3</v>
      </c>
      <c r="EW40" s="63">
        <v>1.8735456922044813E-3</v>
      </c>
      <c r="EX40" s="63">
        <v>2.996001670125458E-3</v>
      </c>
      <c r="EY40" s="63">
        <v>2.2429758760832085E-3</v>
      </c>
      <c r="EZ40" s="63">
        <v>3.6531467803361467E-3</v>
      </c>
      <c r="FA40" s="63">
        <v>1.9116819581479658E-3</v>
      </c>
      <c r="FB40" s="63">
        <v>2.6926924173010236E-3</v>
      </c>
      <c r="FC40" s="63">
        <v>3.5759869777158525E-3</v>
      </c>
      <c r="FD40" s="63">
        <v>3.5078337694410332E-3</v>
      </c>
      <c r="FE40" s="63">
        <v>2.7177853500214982E-3</v>
      </c>
      <c r="FF40" s="63">
        <v>3.2436936198283325E-3</v>
      </c>
      <c r="FG40" s="63">
        <v>3.6892451501688022E-3</v>
      </c>
      <c r="FH40" s="63">
        <v>1.8297414907519755E-3</v>
      </c>
      <c r="FI40" s="63">
        <v>1.2755951995640007</v>
      </c>
      <c r="FJ40" s="63">
        <v>2.1747849199195159E-3</v>
      </c>
      <c r="FK40" s="63">
        <v>1.5918656160043266E-3</v>
      </c>
      <c r="FL40" s="63">
        <v>8.546930834812214E-4</v>
      </c>
      <c r="FM40" s="63">
        <v>1.4269252486193082E-3</v>
      </c>
      <c r="FN40" s="63">
        <v>1.5988650095962015E-3</v>
      </c>
      <c r="FO40" s="63">
        <v>1.5330855472677678E-3</v>
      </c>
      <c r="FP40" s="63">
        <v>1.4940175828667985E-3</v>
      </c>
      <c r="FQ40" s="63">
        <v>1.4646488256337374E-3</v>
      </c>
      <c r="FR40" s="63">
        <v>1.0775159325461478E-3</v>
      </c>
      <c r="FS40" s="63">
        <v>2.4275398570267237E-3</v>
      </c>
      <c r="FT40" s="63">
        <v>1.4131091683844211E-3</v>
      </c>
      <c r="FU40" s="63">
        <v>2.080539177549693E-3</v>
      </c>
      <c r="FV40" s="63">
        <v>4.4462882741656227E-4</v>
      </c>
      <c r="FW40" s="63">
        <v>4.8567684760666665E-4</v>
      </c>
      <c r="FX40" s="63">
        <v>1.772100471383395E-4</v>
      </c>
      <c r="FY40" s="63">
        <v>9.1632036407209599E-2</v>
      </c>
      <c r="FZ40" s="63">
        <v>1.3944582456038204E-3</v>
      </c>
      <c r="GA40" s="63">
        <v>3.4390494896994147E-3</v>
      </c>
      <c r="GB40" s="63">
        <v>2.8590365972793979E-3</v>
      </c>
      <c r="GC40" s="63">
        <v>1.6205795441143877E-3</v>
      </c>
      <c r="GD40" s="63">
        <v>1.0048361549300957E-3</v>
      </c>
      <c r="GE40" s="63">
        <v>1.7021806357905068E-3</v>
      </c>
      <c r="GF40" s="63">
        <v>7.734353783110376E-4</v>
      </c>
      <c r="GG40" s="63">
        <v>1.2491254169442029E-3</v>
      </c>
      <c r="GH40" s="63">
        <v>1.4829367061045774E-3</v>
      </c>
      <c r="GI40" s="63">
        <v>1.3204964995001695E-2</v>
      </c>
      <c r="GJ40" s="63">
        <v>8.4865282668613066E-4</v>
      </c>
      <c r="GK40" s="63">
        <v>1.7105901586352559E-3</v>
      </c>
      <c r="GL40" s="63">
        <v>7.3269712043672671E-4</v>
      </c>
      <c r="GM40" s="63">
        <v>9.4216479126759387E-4</v>
      </c>
      <c r="GN40" s="63">
        <v>6.6065599552676596E-4</v>
      </c>
      <c r="GO40" s="63">
        <v>1.2037766154782401E-3</v>
      </c>
      <c r="GP40" s="63">
        <v>2.2372017982043289E-3</v>
      </c>
      <c r="GQ40" s="63">
        <v>1.546049993848437E-3</v>
      </c>
      <c r="GR40" s="63">
        <v>8.3065553693619718E-3</v>
      </c>
      <c r="GS40" s="63">
        <v>6.7027351198744418E-4</v>
      </c>
      <c r="GT40" s="63">
        <v>9.8494332387903693E-4</v>
      </c>
      <c r="GU40" s="63">
        <v>1.2573445969101345E-3</v>
      </c>
      <c r="GV40" s="63">
        <v>1.043502502250231E-3</v>
      </c>
      <c r="GW40" s="63">
        <v>6.1966915405746263E-4</v>
      </c>
      <c r="GX40" s="63">
        <v>1.3595505033679438E-3</v>
      </c>
      <c r="GY40" s="63">
        <v>2.8913251622054393E-3</v>
      </c>
      <c r="GZ40" s="63">
        <v>1.080017379903921E-2</v>
      </c>
    </row>
    <row r="41" spans="1:208" ht="17.25" customHeight="1" x14ac:dyDescent="0.15">
      <c r="A41" s="42" t="s">
        <v>67</v>
      </c>
      <c r="B41" s="2" t="s">
        <v>68</v>
      </c>
      <c r="C41" s="2" t="s">
        <v>68</v>
      </c>
      <c r="D41" s="2" t="s">
        <v>303</v>
      </c>
      <c r="E41" s="133"/>
      <c r="F41" s="71">
        <v>8.1337928057388487E-2</v>
      </c>
      <c r="G41" s="75">
        <f t="shared" si="8"/>
        <v>0</v>
      </c>
      <c r="H41" s="56">
        <f t="shared" si="15"/>
        <v>0</v>
      </c>
      <c r="I41" s="76">
        <f t="shared" si="16"/>
        <v>0</v>
      </c>
      <c r="J41" s="81">
        <v>0</v>
      </c>
      <c r="K41" s="114">
        <v>8.1337928057388487E-2</v>
      </c>
      <c r="L41" s="58">
        <f t="shared" si="9"/>
        <v>0</v>
      </c>
      <c r="M41" s="85">
        <v>0</v>
      </c>
      <c r="N41" s="84">
        <f t="shared" si="17"/>
        <v>0</v>
      </c>
      <c r="O41" s="82">
        <f t="shared" si="18"/>
        <v>0</v>
      </c>
      <c r="P41" s="90"/>
      <c r="Q41" s="60">
        <v>3.5982716591270035E-3</v>
      </c>
      <c r="R41" s="59">
        <f t="shared" si="10"/>
        <v>0</v>
      </c>
      <c r="S41" s="110">
        <v>8.1337928057388487E-2</v>
      </c>
      <c r="T41" s="61">
        <f t="shared" si="11"/>
        <v>0</v>
      </c>
      <c r="U41" s="61">
        <v>0</v>
      </c>
      <c r="V41" s="61">
        <f t="shared" si="12"/>
        <v>0</v>
      </c>
      <c r="W41" s="91">
        <f t="shared" si="13"/>
        <v>0</v>
      </c>
      <c r="X41" s="94">
        <f t="shared" si="19"/>
        <v>0</v>
      </c>
      <c r="Y41" s="2">
        <f t="shared" si="20"/>
        <v>0</v>
      </c>
      <c r="Z41" s="69">
        <f t="shared" si="21"/>
        <v>0</v>
      </c>
      <c r="AA41" s="132">
        <v>6.4069046812564043E-4</v>
      </c>
      <c r="AB41" s="95">
        <f t="shared" si="14"/>
        <v>0</v>
      </c>
      <c r="AC41" s="68"/>
      <c r="AF41" s="57" t="s">
        <v>68</v>
      </c>
      <c r="AG41" s="2">
        <v>3688.09900990099</v>
      </c>
      <c r="AH41" s="2">
        <v>121.43414341434145</v>
      </c>
      <c r="AI41" s="2">
        <v>1337.6279627962797</v>
      </c>
      <c r="AJ41" s="2">
        <v>425.12241224122408</v>
      </c>
      <c r="AK41" s="2">
        <v>345.16111611161114</v>
      </c>
      <c r="AL41" s="2">
        <v>0</v>
      </c>
      <c r="AM41" s="2">
        <v>172.27182718271828</v>
      </c>
      <c r="AN41" s="2">
        <v>-0.51455145514551448</v>
      </c>
      <c r="AO41" s="2">
        <v>2401.1029102910293</v>
      </c>
      <c r="AP41" s="2">
        <v>6089.2019201920193</v>
      </c>
      <c r="AR41" s="44" t="s">
        <v>67</v>
      </c>
      <c r="AS41" s="57" t="s">
        <v>68</v>
      </c>
      <c r="AT41" s="62">
        <v>5.3889664554993099E-5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2.0323013530860743E-5</v>
      </c>
      <c r="BA41" s="62">
        <v>0</v>
      </c>
      <c r="BB41" s="62">
        <v>0</v>
      </c>
      <c r="BC41" s="62">
        <v>7.1431475089118044E-5</v>
      </c>
      <c r="BD41" s="62">
        <v>0</v>
      </c>
      <c r="BE41" s="62">
        <v>0</v>
      </c>
      <c r="BF41" s="62">
        <v>1.1754481522057887E-4</v>
      </c>
      <c r="BG41" s="62">
        <v>0</v>
      </c>
      <c r="BH41" s="62">
        <v>0</v>
      </c>
      <c r="BI41" s="62">
        <v>0</v>
      </c>
      <c r="BJ41" s="62">
        <v>0</v>
      </c>
      <c r="BK41" s="62">
        <v>2.146222371276561E-5</v>
      </c>
      <c r="BL41" s="62">
        <v>2.7829870453212968E-3</v>
      </c>
      <c r="BM41" s="62">
        <v>5.8983702443992838E-3</v>
      </c>
      <c r="BN41" s="62">
        <v>7.1766927808982207E-5</v>
      </c>
      <c r="BO41" s="60">
        <v>1.9863260165527172E-3</v>
      </c>
      <c r="BP41" s="62">
        <v>1.6151985395423854E-3</v>
      </c>
      <c r="BQ41" s="62">
        <v>1.3656304491453733E-3</v>
      </c>
      <c r="BR41" s="62">
        <v>0</v>
      </c>
      <c r="BS41" s="62">
        <v>0</v>
      </c>
      <c r="BT41" s="62">
        <v>2.245496167101786E-3</v>
      </c>
      <c r="BU41" s="62">
        <v>0</v>
      </c>
      <c r="BV41" s="62">
        <v>7.8243478830744928E-5</v>
      </c>
      <c r="BW41" s="62">
        <v>6.1559711712875272E-4</v>
      </c>
      <c r="BX41" s="62">
        <v>6.467585904790941E-4</v>
      </c>
      <c r="BY41" s="62">
        <v>0</v>
      </c>
      <c r="BZ41" s="62">
        <v>0</v>
      </c>
      <c r="CA41" s="62">
        <v>1.7469154482453994E-2</v>
      </c>
      <c r="CB41" s="62">
        <v>1.1857823898820548E-3</v>
      </c>
      <c r="CC41" s="62">
        <v>0</v>
      </c>
      <c r="CD41" s="62">
        <v>7.0475861502174603E-5</v>
      </c>
      <c r="CE41" s="62">
        <v>3.6018840500329403E-4</v>
      </c>
      <c r="CF41" s="62">
        <v>0</v>
      </c>
      <c r="CG41" s="62">
        <v>7.816144210696978E-5</v>
      </c>
      <c r="CH41" s="62">
        <v>0</v>
      </c>
      <c r="CI41" s="62">
        <v>0</v>
      </c>
      <c r="CJ41" s="62">
        <v>9.1150370614785721E-5</v>
      </c>
      <c r="CK41" s="62">
        <v>1.2455414390061309E-3</v>
      </c>
      <c r="CL41" s="62">
        <v>7.425190193850189E-5</v>
      </c>
      <c r="CM41" s="62">
        <v>2.5444108745620929E-5</v>
      </c>
      <c r="CN41" s="62">
        <v>1.3262903654625064E-5</v>
      </c>
      <c r="CO41" s="62">
        <v>0</v>
      </c>
      <c r="CP41" s="62">
        <v>0</v>
      </c>
      <c r="CQ41" s="62">
        <v>1.8698384676723973E-5</v>
      </c>
      <c r="CR41" s="62">
        <v>0</v>
      </c>
      <c r="CS41" s="62">
        <v>0</v>
      </c>
      <c r="CT41" s="62">
        <v>1.4808417310878524E-4</v>
      </c>
      <c r="CU41" s="62">
        <v>1.7631636706837449E-5</v>
      </c>
      <c r="CV41" s="62">
        <v>8.452969945260936E-5</v>
      </c>
      <c r="CW41" s="62">
        <v>5.7852571163996514E-4</v>
      </c>
      <c r="CX41" s="62">
        <v>0</v>
      </c>
      <c r="CY41" s="62">
        <v>9.3009171187714715E-4</v>
      </c>
      <c r="CZ41" s="62">
        <v>7.2957826589188147E-4</v>
      </c>
      <c r="DA41" s="62">
        <v>1.1720753437868996E-5</v>
      </c>
      <c r="DB41" s="62">
        <v>1.1091156192867862E-5</v>
      </c>
      <c r="DC41" s="62">
        <v>1.8342627775964935E-2</v>
      </c>
      <c r="DD41" s="62">
        <v>3.0199616328033595E-3</v>
      </c>
      <c r="DE41" s="62">
        <v>4.1509109131266176E-3</v>
      </c>
      <c r="DF41" s="62">
        <v>2.6340508327993514E-5</v>
      </c>
      <c r="DG41" s="62">
        <v>3.2934057710851126E-5</v>
      </c>
      <c r="DH41" s="62">
        <v>8.4645136799064522E-5</v>
      </c>
      <c r="DI41" s="62">
        <v>2.5490978727525674E-3</v>
      </c>
      <c r="DJ41" s="62">
        <v>1.8660128213272411E-4</v>
      </c>
      <c r="DK41" s="62">
        <v>7.0040085687136119E-4</v>
      </c>
      <c r="DL41" s="62">
        <v>2.5274813963767158E-5</v>
      </c>
      <c r="DM41" s="62">
        <v>6.8000967684278031E-5</v>
      </c>
      <c r="DN41" s="62">
        <v>5.0737126456371733E-5</v>
      </c>
      <c r="DO41" s="62">
        <v>1.2991566240646208E-3</v>
      </c>
      <c r="DP41" s="62">
        <v>0</v>
      </c>
      <c r="DQ41" s="62">
        <v>1.5065570908817021E-4</v>
      </c>
      <c r="DR41" s="62">
        <v>1.7556508441444795E-3</v>
      </c>
      <c r="DS41" s="62">
        <v>0</v>
      </c>
      <c r="DT41" s="62">
        <v>0</v>
      </c>
      <c r="DU41" s="62">
        <v>0</v>
      </c>
      <c r="DW41" s="44" t="s">
        <v>67</v>
      </c>
      <c r="DX41" s="57" t="s">
        <v>68</v>
      </c>
      <c r="DY41" s="63">
        <v>3.9430762610396511E-3</v>
      </c>
      <c r="DZ41" s="63">
        <v>1.0534612532084038E-3</v>
      </c>
      <c r="EA41" s="63">
        <v>2.0105239828557995E-3</v>
      </c>
      <c r="EB41" s="63">
        <v>6.9474980610801451E-3</v>
      </c>
      <c r="EC41" s="63">
        <v>7.1871030876596127E-4</v>
      </c>
      <c r="ED41" s="63">
        <v>1.5872414092962292E-3</v>
      </c>
      <c r="EE41" s="63">
        <v>1.176744673826093E-3</v>
      </c>
      <c r="EF41" s="63">
        <v>8.5221447857240014E-4</v>
      </c>
      <c r="EG41" s="63">
        <v>1.7367597695128174E-3</v>
      </c>
      <c r="EH41" s="63">
        <v>6.331763936180862E-4</v>
      </c>
      <c r="EI41" s="63">
        <v>1.1840585960203489E-3</v>
      </c>
      <c r="EJ41" s="63">
        <v>1.1803848610840312E-3</v>
      </c>
      <c r="EK41" s="63">
        <v>1.4375957468322083E-3</v>
      </c>
      <c r="EL41" s="63">
        <v>1.7888142894777886E-3</v>
      </c>
      <c r="EM41" s="63">
        <v>9.7624667518580663E-4</v>
      </c>
      <c r="EN41" s="63">
        <v>5.5552168845540413E-4</v>
      </c>
      <c r="EO41" s="63">
        <v>1.3963185171678729E-3</v>
      </c>
      <c r="EP41" s="63">
        <v>1.6756710363014572E-3</v>
      </c>
      <c r="EQ41" s="63">
        <v>9.7915867809352051E-4</v>
      </c>
      <c r="ER41" s="63">
        <v>1.095168632787837E-3</v>
      </c>
      <c r="ES41" s="63">
        <v>1.0412817127190604E-3</v>
      </c>
      <c r="ET41" s="63">
        <v>1.0338899956504638E-3</v>
      </c>
      <c r="EU41" s="63">
        <v>9.822026236223632E-3</v>
      </c>
      <c r="EV41" s="63">
        <v>1.7717548806720881E-2</v>
      </c>
      <c r="EW41" s="63">
        <v>1.4405129763762532E-3</v>
      </c>
      <c r="EX41" s="63">
        <v>9.1392164444618323E-3</v>
      </c>
      <c r="EY41" s="63">
        <v>5.823843508033103E-3</v>
      </c>
      <c r="EZ41" s="63">
        <v>6.3622009016686704E-3</v>
      </c>
      <c r="FA41" s="63">
        <v>1.5078147236327858E-3</v>
      </c>
      <c r="FB41" s="63">
        <v>2.9401364668462182E-3</v>
      </c>
      <c r="FC41" s="63">
        <v>7.3552273367389004E-3</v>
      </c>
      <c r="FD41" s="63">
        <v>3.7429063512962484E-3</v>
      </c>
      <c r="FE41" s="63">
        <v>2.9447250091515502E-3</v>
      </c>
      <c r="FF41" s="63">
        <v>4.1838613919737604E-3</v>
      </c>
      <c r="FG41" s="63">
        <v>9.0579189357326458E-3</v>
      </c>
      <c r="FH41" s="63">
        <v>2.6969011547479989E-3</v>
      </c>
      <c r="FI41" s="63">
        <v>2.4215738304627682E-3</v>
      </c>
      <c r="FJ41" s="63">
        <v>1.0337939167669263</v>
      </c>
      <c r="FK41" s="63">
        <v>3.6861201597541637E-3</v>
      </c>
      <c r="FL41" s="63">
        <v>5.4127721787698777E-4</v>
      </c>
      <c r="FM41" s="63">
        <v>1.4540249402713388E-3</v>
      </c>
      <c r="FN41" s="63">
        <v>2.1575448120521095E-3</v>
      </c>
      <c r="FO41" s="63">
        <v>1.2739353340897222E-3</v>
      </c>
      <c r="FP41" s="63">
        <v>1.4206355572070491E-3</v>
      </c>
      <c r="FQ41" s="63">
        <v>1.2775135693761869E-3</v>
      </c>
      <c r="FR41" s="63">
        <v>1.0462144648110932E-3</v>
      </c>
      <c r="FS41" s="63">
        <v>8.2142073796706474E-4</v>
      </c>
      <c r="FT41" s="63">
        <v>2.9300788466932082E-3</v>
      </c>
      <c r="FU41" s="63">
        <v>8.9254488566265151E-4</v>
      </c>
      <c r="FV41" s="63">
        <v>3.4428738895929379E-4</v>
      </c>
      <c r="FW41" s="63">
        <v>3.8726226625903211E-4</v>
      </c>
      <c r="FX41" s="63">
        <v>7.9217196120694795E-5</v>
      </c>
      <c r="FY41" s="63">
        <v>5.9922558454369177E-4</v>
      </c>
      <c r="FZ41" s="63">
        <v>1.1142673590474985E-3</v>
      </c>
      <c r="GA41" s="63">
        <v>4.0138988893275995E-3</v>
      </c>
      <c r="GB41" s="63">
        <v>9.3734821407323837E-4</v>
      </c>
      <c r="GC41" s="63">
        <v>1.0158573873312901E-3</v>
      </c>
      <c r="GD41" s="63">
        <v>5.9268349176128305E-4</v>
      </c>
      <c r="GE41" s="63">
        <v>1.9828405540566782E-3</v>
      </c>
      <c r="GF41" s="63">
        <v>2.0249785194235612E-3</v>
      </c>
      <c r="GG41" s="63">
        <v>8.9332055775272982E-4</v>
      </c>
      <c r="GH41" s="63">
        <v>3.1644524388357324E-3</v>
      </c>
      <c r="GI41" s="63">
        <v>1.9015357650063718E-3</v>
      </c>
      <c r="GJ41" s="63">
        <v>3.0796759892180644E-4</v>
      </c>
      <c r="GK41" s="63">
        <v>1.0057032006229043E-3</v>
      </c>
      <c r="GL41" s="63">
        <v>2.120642249776656E-2</v>
      </c>
      <c r="GM41" s="63">
        <v>5.7784216632648169E-3</v>
      </c>
      <c r="GN41" s="63">
        <v>7.513269513518662E-3</v>
      </c>
      <c r="GO41" s="63">
        <v>8.3199562130769657E-4</v>
      </c>
      <c r="GP41" s="63">
        <v>2.9185167612744973E-3</v>
      </c>
      <c r="GQ41" s="63">
        <v>1.705390777654137E-3</v>
      </c>
      <c r="GR41" s="63">
        <v>1.0424853243316443E-2</v>
      </c>
      <c r="GS41" s="63">
        <v>9.4400848268086802E-4</v>
      </c>
      <c r="GT41" s="63">
        <v>2.2137929607540983E-3</v>
      </c>
      <c r="GU41" s="63">
        <v>1.2286954731990825E-3</v>
      </c>
      <c r="GV41" s="63">
        <v>1.1643623535492066E-3</v>
      </c>
      <c r="GW41" s="63">
        <v>6.0637938501089338E-4</v>
      </c>
      <c r="GX41" s="63">
        <v>2.8574330203769375E-3</v>
      </c>
      <c r="GY41" s="63">
        <v>4.1449805055303619E-3</v>
      </c>
      <c r="GZ41" s="63">
        <v>2.0663766321242609E-3</v>
      </c>
    </row>
    <row r="42" spans="1:208" ht="17.25" customHeight="1" x14ac:dyDescent="0.15">
      <c r="A42" s="42" t="s">
        <v>69</v>
      </c>
      <c r="B42" s="2" t="s">
        <v>70</v>
      </c>
      <c r="C42" s="2" t="s">
        <v>70</v>
      </c>
      <c r="D42" s="2" t="s">
        <v>303</v>
      </c>
      <c r="E42" s="133"/>
      <c r="F42" s="71">
        <v>2.7866868495987185E-2</v>
      </c>
      <c r="G42" s="75">
        <f t="shared" si="8"/>
        <v>0</v>
      </c>
      <c r="H42" s="56">
        <f t="shared" si="15"/>
        <v>0</v>
      </c>
      <c r="I42" s="76">
        <f t="shared" si="16"/>
        <v>0</v>
      </c>
      <c r="J42" s="81">
        <v>0</v>
      </c>
      <c r="K42" s="114">
        <v>2.7866868495987185E-2</v>
      </c>
      <c r="L42" s="58">
        <f t="shared" si="9"/>
        <v>0</v>
      </c>
      <c r="M42" s="85">
        <v>0</v>
      </c>
      <c r="N42" s="84">
        <f t="shared" si="17"/>
        <v>0</v>
      </c>
      <c r="O42" s="82">
        <f t="shared" si="18"/>
        <v>0</v>
      </c>
      <c r="P42" s="90"/>
      <c r="Q42" s="60">
        <v>5.9684868050000114E-3</v>
      </c>
      <c r="R42" s="59">
        <f t="shared" si="10"/>
        <v>0</v>
      </c>
      <c r="S42" s="110">
        <v>2.7866868495987185E-2</v>
      </c>
      <c r="T42" s="61">
        <f t="shared" si="11"/>
        <v>0</v>
      </c>
      <c r="U42" s="61">
        <v>0</v>
      </c>
      <c r="V42" s="61">
        <f t="shared" si="12"/>
        <v>0</v>
      </c>
      <c r="W42" s="91">
        <f t="shared" si="13"/>
        <v>0</v>
      </c>
      <c r="X42" s="94">
        <f t="shared" si="19"/>
        <v>0</v>
      </c>
      <c r="Y42" s="2">
        <f t="shared" si="20"/>
        <v>0</v>
      </c>
      <c r="Z42" s="69">
        <f t="shared" si="21"/>
        <v>0</v>
      </c>
      <c r="AA42" s="132">
        <v>1.1020623212656788E-4</v>
      </c>
      <c r="AB42" s="95">
        <f t="shared" si="14"/>
        <v>0</v>
      </c>
      <c r="AC42" s="68"/>
      <c r="AF42" s="57" t="s">
        <v>70</v>
      </c>
      <c r="AG42" s="2">
        <v>318.88095238095241</v>
      </c>
      <c r="AH42" s="2">
        <v>10.972329472329474</v>
      </c>
      <c r="AI42" s="2">
        <v>106.83783783783785</v>
      </c>
      <c r="AJ42" s="2">
        <v>24.108751608751611</v>
      </c>
      <c r="AK42" s="2">
        <v>27.032175032175036</v>
      </c>
      <c r="AL42" s="2">
        <v>0</v>
      </c>
      <c r="AM42" s="2">
        <v>14.275418275418277</v>
      </c>
      <c r="AN42" s="2">
        <v>-0.18983268983268986</v>
      </c>
      <c r="AO42" s="2">
        <v>183.03667953667957</v>
      </c>
      <c r="AP42" s="2">
        <v>501.91763191763198</v>
      </c>
      <c r="AR42" s="44" t="s">
        <v>69</v>
      </c>
      <c r="AS42" s="57" t="s">
        <v>70</v>
      </c>
      <c r="AT42" s="62">
        <v>3.5028281960745508E-4</v>
      </c>
      <c r="AU42" s="62">
        <v>1.4540536388254325E-4</v>
      </c>
      <c r="AV42" s="62">
        <v>2.2225482978048025E-3</v>
      </c>
      <c r="AW42" s="62">
        <v>1.1048951496650105E-3</v>
      </c>
      <c r="AX42" s="62">
        <v>0</v>
      </c>
      <c r="AY42" s="62">
        <v>0</v>
      </c>
      <c r="AZ42" s="62">
        <v>2.8309957848489015E-2</v>
      </c>
      <c r="BA42" s="62">
        <v>6.674468179633413E-4</v>
      </c>
      <c r="BB42" s="62">
        <v>1.0624672403724614E-2</v>
      </c>
      <c r="BC42" s="62">
        <v>1.9048393357098145E-4</v>
      </c>
      <c r="BD42" s="62">
        <v>0</v>
      </c>
      <c r="BE42" s="62">
        <v>0</v>
      </c>
      <c r="BF42" s="62">
        <v>1.7631722283086831E-4</v>
      </c>
      <c r="BG42" s="62">
        <v>2.0949456488362099E-2</v>
      </c>
      <c r="BH42" s="62">
        <v>3.9779709479144882E-3</v>
      </c>
      <c r="BI42" s="62">
        <v>0</v>
      </c>
      <c r="BJ42" s="62">
        <v>4.4990994719577397E-3</v>
      </c>
      <c r="BK42" s="62">
        <v>5.1509336910637458E-4</v>
      </c>
      <c r="BL42" s="62">
        <v>3.5153520572479531E-3</v>
      </c>
      <c r="BM42" s="62">
        <v>5.590872269572782E-5</v>
      </c>
      <c r="BN42" s="62">
        <v>0</v>
      </c>
      <c r="BO42" s="60">
        <v>0</v>
      </c>
      <c r="BP42" s="62">
        <v>1.7946650439359837E-4</v>
      </c>
      <c r="BQ42" s="62">
        <v>8.03312028909043E-5</v>
      </c>
      <c r="BR42" s="62">
        <v>3.2797546227131941E-4</v>
      </c>
      <c r="BS42" s="62">
        <v>0</v>
      </c>
      <c r="BT42" s="62">
        <v>1.0104732751958039E-3</v>
      </c>
      <c r="BU42" s="62">
        <v>0</v>
      </c>
      <c r="BV42" s="62">
        <v>6.9549758960662174E-5</v>
      </c>
      <c r="BW42" s="62">
        <v>1.1653278760461984E-4</v>
      </c>
      <c r="BX42" s="62">
        <v>2.4638422494441682E-4</v>
      </c>
      <c r="BY42" s="62">
        <v>0</v>
      </c>
      <c r="BZ42" s="62">
        <v>0</v>
      </c>
      <c r="CA42" s="62">
        <v>1.0439733754454578E-3</v>
      </c>
      <c r="CB42" s="62">
        <v>6.4794537732840857E-2</v>
      </c>
      <c r="CC42" s="62">
        <v>0</v>
      </c>
      <c r="CD42" s="62">
        <v>2.3697508430106204E-3</v>
      </c>
      <c r="CE42" s="62">
        <v>7.0946200985497307E-4</v>
      </c>
      <c r="CF42" s="62">
        <v>8.0020926466392427E-3</v>
      </c>
      <c r="CG42" s="62">
        <v>2.5048881208566977E-3</v>
      </c>
      <c r="CH42" s="62">
        <v>3.3477235445855389E-3</v>
      </c>
      <c r="CI42" s="62">
        <v>1.495048739546795E-4</v>
      </c>
      <c r="CJ42" s="62">
        <v>1.0634209905058334E-3</v>
      </c>
      <c r="CK42" s="62">
        <v>1.3437561761320623E-3</v>
      </c>
      <c r="CL42" s="62">
        <v>9.0752324591502319E-5</v>
      </c>
      <c r="CM42" s="62">
        <v>0</v>
      </c>
      <c r="CN42" s="62">
        <v>0</v>
      </c>
      <c r="CO42" s="62">
        <v>0</v>
      </c>
      <c r="CP42" s="62">
        <v>2.8345802332756982E-5</v>
      </c>
      <c r="CQ42" s="62">
        <v>2.4307900079741166E-4</v>
      </c>
      <c r="CR42" s="62">
        <v>2.495227876685839E-5</v>
      </c>
      <c r="CS42" s="62">
        <v>0</v>
      </c>
      <c r="CT42" s="62">
        <v>7.4042086554392621E-5</v>
      </c>
      <c r="CU42" s="62">
        <v>8.5513438028161633E-4</v>
      </c>
      <c r="CV42" s="62">
        <v>3.2543934289254598E-3</v>
      </c>
      <c r="CW42" s="62">
        <v>3.6157856977497827E-3</v>
      </c>
      <c r="CX42" s="62">
        <v>9.7560147952085248E-4</v>
      </c>
      <c r="CY42" s="62">
        <v>7.28571840970432E-3</v>
      </c>
      <c r="CZ42" s="62">
        <v>8.2515032655299508E-3</v>
      </c>
      <c r="DA42" s="62">
        <v>3.2993920927601224E-3</v>
      </c>
      <c r="DB42" s="62">
        <v>1.1268614691953749E-2</v>
      </c>
      <c r="DC42" s="62">
        <v>4.5868899789318064E-4</v>
      </c>
      <c r="DD42" s="62">
        <v>3.7569760789041787E-3</v>
      </c>
      <c r="DE42" s="62">
        <v>2.9231766993849419E-3</v>
      </c>
      <c r="DF42" s="62">
        <v>4.0564382825110015E-3</v>
      </c>
      <c r="DG42" s="62">
        <v>1.2185601353014914E-3</v>
      </c>
      <c r="DH42" s="62">
        <v>5.6712241655373233E-3</v>
      </c>
      <c r="DI42" s="62">
        <v>1.0052780343249564E-3</v>
      </c>
      <c r="DJ42" s="62">
        <v>7.7775414392919377E-3</v>
      </c>
      <c r="DK42" s="62">
        <v>6.032023706116621E-3</v>
      </c>
      <c r="DL42" s="62">
        <v>2.0304100550892954E-3</v>
      </c>
      <c r="DM42" s="62">
        <v>2.0230287886072716E-3</v>
      </c>
      <c r="DN42" s="62">
        <v>4.6931841972143859E-3</v>
      </c>
      <c r="DO42" s="62">
        <v>8.2357250275525099E-3</v>
      </c>
      <c r="DP42" s="62">
        <v>0.12311199772014815</v>
      </c>
      <c r="DQ42" s="62">
        <v>1.0043713939211345E-4</v>
      </c>
      <c r="DR42" s="62">
        <v>2.5038403268892069E-3</v>
      </c>
      <c r="DS42" s="62">
        <v>0</v>
      </c>
      <c r="DT42" s="62">
        <v>0</v>
      </c>
      <c r="DU42" s="62">
        <v>0</v>
      </c>
      <c r="DW42" s="44" t="s">
        <v>69</v>
      </c>
      <c r="DX42" s="57" t="s">
        <v>70</v>
      </c>
      <c r="DY42" s="63">
        <v>1.7206111994293418E-2</v>
      </c>
      <c r="DZ42" s="63">
        <v>5.9928624010940632E-3</v>
      </c>
      <c r="EA42" s="63">
        <v>1.0468664356484915E-2</v>
      </c>
      <c r="EB42" s="63">
        <v>9.1677510307416766E-3</v>
      </c>
      <c r="EC42" s="63">
        <v>4.9603650492154698E-3</v>
      </c>
      <c r="ED42" s="63">
        <v>9.1181411442737073E-3</v>
      </c>
      <c r="EE42" s="63">
        <v>1.3334992194360181E-2</v>
      </c>
      <c r="EF42" s="63">
        <v>1.0138893776868779E-2</v>
      </c>
      <c r="EG42" s="63">
        <v>9.9990512567209658E-3</v>
      </c>
      <c r="EH42" s="63">
        <v>6.0045101519320826E-3</v>
      </c>
      <c r="EI42" s="63">
        <v>6.2582930573986575E-2</v>
      </c>
      <c r="EJ42" s="63">
        <v>8.5806508847648243E-3</v>
      </c>
      <c r="EK42" s="63">
        <v>3.3905585046364588E-2</v>
      </c>
      <c r="EL42" s="63">
        <v>1.2837492499903951E-2</v>
      </c>
      <c r="EM42" s="63">
        <v>7.7132063930463301E-3</v>
      </c>
      <c r="EN42" s="63">
        <v>3.8983756204618632E-3</v>
      </c>
      <c r="EO42" s="63">
        <v>9.5369437276938591E-3</v>
      </c>
      <c r="EP42" s="63">
        <v>7.48299773964263E-2</v>
      </c>
      <c r="EQ42" s="63">
        <v>1.6551854800453004E-2</v>
      </c>
      <c r="ER42" s="63">
        <v>9.5743310765062026E-3</v>
      </c>
      <c r="ES42" s="63">
        <v>1.7875095403249483E-2</v>
      </c>
      <c r="ET42" s="63">
        <v>1.0322027451980496E-2</v>
      </c>
      <c r="EU42" s="63">
        <v>2.6385545671029818E-2</v>
      </c>
      <c r="EV42" s="63">
        <v>1.8360641888717187E-2</v>
      </c>
      <c r="EW42" s="63">
        <v>1.0864232006684949E-2</v>
      </c>
      <c r="EX42" s="63">
        <v>2.7830822203523172E-2</v>
      </c>
      <c r="EY42" s="63">
        <v>2.0837681788433673E-2</v>
      </c>
      <c r="EZ42" s="63">
        <v>3.1896545934429019E-2</v>
      </c>
      <c r="FA42" s="63">
        <v>1.8508181418448826E-2</v>
      </c>
      <c r="FB42" s="63">
        <v>2.3904851831162442E-2</v>
      </c>
      <c r="FC42" s="63">
        <v>3.0257234620493519E-2</v>
      </c>
      <c r="FD42" s="63">
        <v>3.1398883533395823E-2</v>
      </c>
      <c r="FE42" s="63">
        <v>2.6320698769346521E-2</v>
      </c>
      <c r="FF42" s="63">
        <v>2.8657537205406574E-2</v>
      </c>
      <c r="FG42" s="63">
        <v>3.7306635229464764E-2</v>
      </c>
      <c r="FH42" s="63">
        <v>1.6095308294120998E-2</v>
      </c>
      <c r="FI42" s="63">
        <v>1.6519451855176778E-2</v>
      </c>
      <c r="FJ42" s="63">
        <v>2.2962263090907473E-2</v>
      </c>
      <c r="FK42" s="63">
        <v>1.129022432634742</v>
      </c>
      <c r="FL42" s="63">
        <v>4.1582786752236874E-3</v>
      </c>
      <c r="FM42" s="63">
        <v>1.6449112052048465E-2</v>
      </c>
      <c r="FN42" s="63">
        <v>1.3583985204410383E-2</v>
      </c>
      <c r="FO42" s="63">
        <v>2.66874826061313E-2</v>
      </c>
      <c r="FP42" s="63">
        <v>1.5331027042604551E-2</v>
      </c>
      <c r="FQ42" s="63">
        <v>1.670465382463799E-2</v>
      </c>
      <c r="FR42" s="63">
        <v>8.7944079573472628E-3</v>
      </c>
      <c r="FS42" s="63">
        <v>7.6708177288921991E-3</v>
      </c>
      <c r="FT42" s="63">
        <v>1.102495248870851E-2</v>
      </c>
      <c r="FU42" s="63">
        <v>1.0421049625828991E-2</v>
      </c>
      <c r="FV42" s="63">
        <v>6.1468372998946747E-3</v>
      </c>
      <c r="FW42" s="63">
        <v>7.1497691034309429E-3</v>
      </c>
      <c r="FX42" s="63">
        <v>2.1126762222284301E-3</v>
      </c>
      <c r="FY42" s="63">
        <v>7.7161167993611002E-3</v>
      </c>
      <c r="FZ42" s="63">
        <v>7.3291075230124732E-3</v>
      </c>
      <c r="GA42" s="63">
        <v>1.6842717749699004E-2</v>
      </c>
      <c r="GB42" s="63">
        <v>1.0725211819906894E-2</v>
      </c>
      <c r="GC42" s="63">
        <v>9.2792746038747424E-3</v>
      </c>
      <c r="GD42" s="63">
        <v>1.0964748327946935E-2</v>
      </c>
      <c r="GE42" s="63">
        <v>2.4766745897714056E-2</v>
      </c>
      <c r="GF42" s="63">
        <v>1.9001059747462329E-2</v>
      </c>
      <c r="GG42" s="63">
        <v>1.662672141539525E-2</v>
      </c>
      <c r="GH42" s="63">
        <v>2.7410976463338389E-2</v>
      </c>
      <c r="GI42" s="63">
        <v>2.2028212233594708E-2</v>
      </c>
      <c r="GJ42" s="63">
        <v>9.8884317472288513E-3</v>
      </c>
      <c r="GK42" s="63">
        <v>3.2947012012393015E-2</v>
      </c>
      <c r="GL42" s="63">
        <v>6.3712713703614051E-3</v>
      </c>
      <c r="GM42" s="63">
        <v>1.4538557697070699E-2</v>
      </c>
      <c r="GN42" s="63">
        <v>1.205411670602039E-2</v>
      </c>
      <c r="GO42" s="63">
        <v>1.9328542497899115E-2</v>
      </c>
      <c r="GP42" s="63">
        <v>3.4765404867954292E-2</v>
      </c>
      <c r="GQ42" s="63">
        <v>1.9243470397723009E-2</v>
      </c>
      <c r="GR42" s="63">
        <v>2.5523508999086161E-2</v>
      </c>
      <c r="GS42" s="63">
        <v>2.2732453606120896E-2</v>
      </c>
      <c r="GT42" s="63">
        <v>2.0256987759487727E-2</v>
      </c>
      <c r="GU42" s="63">
        <v>1.2763539907467591E-2</v>
      </c>
      <c r="GV42" s="63">
        <v>1.2793825106549415E-2</v>
      </c>
      <c r="GW42" s="63">
        <v>1.3643454830215038E-2</v>
      </c>
      <c r="GX42" s="63">
        <v>2.205359505884489E-2</v>
      </c>
      <c r="GY42" s="63">
        <v>0.25960896504632774</v>
      </c>
      <c r="GZ42" s="63">
        <v>2.5348209913929064E-2</v>
      </c>
    </row>
    <row r="43" spans="1:208" ht="17.25" customHeight="1" x14ac:dyDescent="0.15">
      <c r="A43" s="42" t="s">
        <v>71</v>
      </c>
      <c r="B43" s="2" t="s">
        <v>72</v>
      </c>
      <c r="C43" s="2" t="s">
        <v>70</v>
      </c>
      <c r="D43" s="2" t="s">
        <v>303</v>
      </c>
      <c r="E43" s="133"/>
      <c r="F43" s="71">
        <v>0.21650976114410814</v>
      </c>
      <c r="G43" s="75">
        <f t="shared" si="8"/>
        <v>0</v>
      </c>
      <c r="H43" s="56">
        <f t="shared" si="15"/>
        <v>0</v>
      </c>
      <c r="I43" s="76">
        <f t="shared" si="16"/>
        <v>0</v>
      </c>
      <c r="J43" s="81">
        <v>0</v>
      </c>
      <c r="K43" s="114">
        <v>0.21650976114410814</v>
      </c>
      <c r="L43" s="58">
        <f t="shared" si="9"/>
        <v>0</v>
      </c>
      <c r="M43" s="85">
        <v>0</v>
      </c>
      <c r="N43" s="84">
        <f t="shared" si="17"/>
        <v>0</v>
      </c>
      <c r="O43" s="82">
        <f t="shared" si="18"/>
        <v>0</v>
      </c>
      <c r="P43" s="90"/>
      <c r="Q43" s="60">
        <v>1.1091209862209415E-4</v>
      </c>
      <c r="R43" s="59">
        <f t="shared" si="10"/>
        <v>0</v>
      </c>
      <c r="S43" s="110">
        <v>0.21650976114410814</v>
      </c>
      <c r="T43" s="61">
        <f t="shared" si="11"/>
        <v>0</v>
      </c>
      <c r="U43" s="61">
        <v>0</v>
      </c>
      <c r="V43" s="61">
        <f t="shared" si="12"/>
        <v>0</v>
      </c>
      <c r="W43" s="91">
        <f t="shared" si="13"/>
        <v>0</v>
      </c>
      <c r="X43" s="94">
        <f t="shared" si="19"/>
        <v>0</v>
      </c>
      <c r="Y43" s="2">
        <f t="shared" si="20"/>
        <v>0</v>
      </c>
      <c r="Z43" s="69">
        <f t="shared" si="21"/>
        <v>0</v>
      </c>
      <c r="AA43" s="132">
        <v>6.5002997932280719E-4</v>
      </c>
      <c r="AB43" s="95">
        <f t="shared" si="14"/>
        <v>0</v>
      </c>
      <c r="AC43" s="68"/>
      <c r="AF43" s="57" t="s">
        <v>72</v>
      </c>
      <c r="AG43" s="2">
        <v>131.96474576271189</v>
      </c>
      <c r="AH43" s="2">
        <v>1.0223728813559323</v>
      </c>
      <c r="AI43" s="2">
        <v>46.242711864406779</v>
      </c>
      <c r="AJ43" s="2">
        <v>29.727457627118643</v>
      </c>
      <c r="AK43" s="2">
        <v>6.5274576271186433</v>
      </c>
      <c r="AL43" s="2">
        <v>0</v>
      </c>
      <c r="AM43" s="2">
        <v>15.650169491525423</v>
      </c>
      <c r="AN43" s="2">
        <v>0</v>
      </c>
      <c r="AO43" s="2">
        <v>99.170169491525428</v>
      </c>
      <c r="AP43" s="2">
        <v>231.13491525423728</v>
      </c>
      <c r="AR43" s="44" t="s">
        <v>71</v>
      </c>
      <c r="AS43" s="57" t="s">
        <v>72</v>
      </c>
      <c r="AT43" s="62">
        <v>0</v>
      </c>
      <c r="AU43" s="62">
        <v>0</v>
      </c>
      <c r="AV43" s="62">
        <v>1.3240713263517972E-3</v>
      </c>
      <c r="AW43" s="62">
        <v>7.181818472822568E-3</v>
      </c>
      <c r="AX43" s="62">
        <v>2.3641341448517208E-3</v>
      </c>
      <c r="AY43" s="62">
        <v>0</v>
      </c>
      <c r="AZ43" s="62">
        <v>0</v>
      </c>
      <c r="BA43" s="62">
        <v>0</v>
      </c>
      <c r="BB43" s="62">
        <v>0</v>
      </c>
      <c r="BC43" s="62">
        <v>1.0071837987565644E-2</v>
      </c>
      <c r="BD43" s="62">
        <v>0</v>
      </c>
      <c r="BE43" s="62">
        <v>1.0630911329330694E-2</v>
      </c>
      <c r="BF43" s="62">
        <v>1.2342205598160782E-2</v>
      </c>
      <c r="BG43" s="62">
        <v>0</v>
      </c>
      <c r="BH43" s="62">
        <v>4.9724636848931109E-3</v>
      </c>
      <c r="BI43" s="62">
        <v>1.7045509630789445E-3</v>
      </c>
      <c r="BJ43" s="62">
        <v>1.6871623019841528E-3</v>
      </c>
      <c r="BK43" s="62">
        <v>1.8543361287829487E-2</v>
      </c>
      <c r="BL43" s="62">
        <v>0</v>
      </c>
      <c r="BM43" s="62">
        <v>0</v>
      </c>
      <c r="BN43" s="62">
        <v>0</v>
      </c>
      <c r="BO43" s="60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1.1301835831107602E-4</v>
      </c>
      <c r="BW43" s="62">
        <v>0</v>
      </c>
      <c r="BX43" s="62">
        <v>1.8478816870831267E-4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6.0997988573509221E-3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  <c r="CZ43" s="62">
        <v>0</v>
      </c>
      <c r="DA43" s="62">
        <v>0</v>
      </c>
      <c r="DB43" s="62">
        <v>0</v>
      </c>
      <c r="DC43" s="62">
        <v>0</v>
      </c>
      <c r="DD43" s="62">
        <v>0</v>
      </c>
      <c r="DE43" s="62">
        <v>0</v>
      </c>
      <c r="DF43" s="62">
        <v>0</v>
      </c>
      <c r="DG43" s="62">
        <v>0</v>
      </c>
      <c r="DH43" s="62">
        <v>0</v>
      </c>
      <c r="DI43" s="62">
        <v>0</v>
      </c>
      <c r="DJ43" s="62">
        <v>0</v>
      </c>
      <c r="DK43" s="62">
        <v>0</v>
      </c>
      <c r="DL43" s="62">
        <v>5.0549627927534317E-5</v>
      </c>
      <c r="DM43" s="62">
        <v>0</v>
      </c>
      <c r="DN43" s="62">
        <v>0</v>
      </c>
      <c r="DO43" s="62">
        <v>0</v>
      </c>
      <c r="DP43" s="62">
        <v>0</v>
      </c>
      <c r="DQ43" s="62">
        <v>0</v>
      </c>
      <c r="DR43" s="62">
        <v>7.0053976551228217E-4</v>
      </c>
      <c r="DS43" s="62">
        <v>0</v>
      </c>
      <c r="DT43" s="62">
        <v>0</v>
      </c>
      <c r="DU43" s="62">
        <v>0</v>
      </c>
      <c r="DW43" s="44" t="s">
        <v>71</v>
      </c>
      <c r="DX43" s="57" t="s">
        <v>72</v>
      </c>
      <c r="DY43" s="63">
        <v>2.8490221271394219E-2</v>
      </c>
      <c r="DZ43" s="63">
        <v>5.811014241425402E-3</v>
      </c>
      <c r="EA43" s="63">
        <v>1.0729543355175619E-2</v>
      </c>
      <c r="EB43" s="63">
        <v>5.6595489493989669E-3</v>
      </c>
      <c r="EC43" s="63">
        <v>2.8735108173865301E-3</v>
      </c>
      <c r="ED43" s="63">
        <v>6.7712112331860747E-3</v>
      </c>
      <c r="EE43" s="63">
        <v>9.0786546275745672E-3</v>
      </c>
      <c r="EF43" s="63">
        <v>2.1175839091589637E-2</v>
      </c>
      <c r="EG43" s="63">
        <v>1.2314597290673204E-2</v>
      </c>
      <c r="EH43" s="63">
        <v>3.5210665929145224E-3</v>
      </c>
      <c r="EI43" s="63">
        <v>5.3598739018112353E-3</v>
      </c>
      <c r="EJ43" s="63">
        <v>5.1002327577662435E-3</v>
      </c>
      <c r="EK43" s="63">
        <v>1.6845796543323698E-2</v>
      </c>
      <c r="EL43" s="63">
        <v>3.3334198718357133E-2</v>
      </c>
      <c r="EM43" s="63">
        <v>1.0985988089232136E-2</v>
      </c>
      <c r="EN43" s="63">
        <v>9.882095161238242E-3</v>
      </c>
      <c r="EO43" s="63">
        <v>2.8162647140051698E-2</v>
      </c>
      <c r="EP43" s="63">
        <v>7.6109753776247282E-3</v>
      </c>
      <c r="EQ43" s="63">
        <v>1.4096850407003259E-2</v>
      </c>
      <c r="ER43" s="63">
        <v>9.979975625968477E-3</v>
      </c>
      <c r="ES43" s="63">
        <v>1.0095726359828121E-2</v>
      </c>
      <c r="ET43" s="63">
        <v>4.4958294161322632E-2</v>
      </c>
      <c r="EU43" s="63">
        <v>2.5421482153540169E-2</v>
      </c>
      <c r="EV43" s="63">
        <v>2.2446586010711311E-2</v>
      </c>
      <c r="EW43" s="63">
        <v>2.1991588257791864E-2</v>
      </c>
      <c r="EX43" s="63">
        <v>2.8899237841512417E-2</v>
      </c>
      <c r="EY43" s="63">
        <v>2.3763113087816326E-2</v>
      </c>
      <c r="EZ43" s="63">
        <v>1.9541293550326893E-2</v>
      </c>
      <c r="FA43" s="63">
        <v>2.3767790169188764E-2</v>
      </c>
      <c r="FB43" s="63">
        <v>2.3098137546189588E-2</v>
      </c>
      <c r="FC43" s="63">
        <v>2.1104321407316991E-2</v>
      </c>
      <c r="FD43" s="63">
        <v>2.1263398683585375E-2</v>
      </c>
      <c r="FE43" s="63">
        <v>1.7778453210050147E-2</v>
      </c>
      <c r="FF43" s="63">
        <v>2.1387229715898879E-2</v>
      </c>
      <c r="FG43" s="63">
        <v>5.1155849051011594E-2</v>
      </c>
      <c r="FH43" s="63">
        <v>3.4815879356774763E-2</v>
      </c>
      <c r="FI43" s="63">
        <v>2.5858438862184779E-2</v>
      </c>
      <c r="FJ43" s="63">
        <v>1.6655227169783206E-2</v>
      </c>
      <c r="FK43" s="63">
        <v>1.4847203036619036E-2</v>
      </c>
      <c r="FL43" s="63">
        <v>1.0029121278564672</v>
      </c>
      <c r="FM43" s="63">
        <v>1.4296968047036849E-2</v>
      </c>
      <c r="FN43" s="63">
        <v>1.8210207192154697E-2</v>
      </c>
      <c r="FO43" s="63">
        <v>2.0299306273565271E-2</v>
      </c>
      <c r="FP43" s="63">
        <v>1.1225817498362732E-2</v>
      </c>
      <c r="FQ43" s="63">
        <v>1.6099366130358807E-2</v>
      </c>
      <c r="FR43" s="63">
        <v>1.2657061023204843E-2</v>
      </c>
      <c r="FS43" s="63">
        <v>3.0191422343196711E-3</v>
      </c>
      <c r="FT43" s="63">
        <v>3.3616738569570261E-3</v>
      </c>
      <c r="FU43" s="63">
        <v>2.7609540180385706E-3</v>
      </c>
      <c r="FV43" s="63">
        <v>1.7064307679864881E-3</v>
      </c>
      <c r="FW43" s="63">
        <v>3.1133270051667745E-3</v>
      </c>
      <c r="FX43" s="63">
        <v>1.2282721443384484E-3</v>
      </c>
      <c r="FY43" s="63">
        <v>4.8108682943580365E-3</v>
      </c>
      <c r="FZ43" s="63">
        <v>4.9073339349155441E-3</v>
      </c>
      <c r="GA43" s="63">
        <v>1.4626034138245814E-2</v>
      </c>
      <c r="GB43" s="63">
        <v>3.8084921115905455E-3</v>
      </c>
      <c r="GC43" s="63">
        <v>5.4062287488165339E-3</v>
      </c>
      <c r="GD43" s="63">
        <v>2.4124814246647519E-3</v>
      </c>
      <c r="GE43" s="63">
        <v>6.0584754460862311E-3</v>
      </c>
      <c r="GF43" s="63">
        <v>3.5535302695381627E-3</v>
      </c>
      <c r="GG43" s="63">
        <v>3.271351801875654E-3</v>
      </c>
      <c r="GH43" s="63">
        <v>1.0294256822277161E-2</v>
      </c>
      <c r="GI43" s="63">
        <v>3.0962565551080636E-3</v>
      </c>
      <c r="GJ43" s="63">
        <v>1.7901912500148506E-3</v>
      </c>
      <c r="GK43" s="63">
        <v>5.0655943218049825E-3</v>
      </c>
      <c r="GL43" s="63">
        <v>2.2380007291115593E-3</v>
      </c>
      <c r="GM43" s="63">
        <v>3.3562436327546912E-3</v>
      </c>
      <c r="GN43" s="63">
        <v>3.0208951233284881E-3</v>
      </c>
      <c r="GO43" s="63">
        <v>3.7441596952827731E-3</v>
      </c>
      <c r="GP43" s="63">
        <v>9.2803388954070757E-3</v>
      </c>
      <c r="GQ43" s="63">
        <v>4.2902159525023955E-3</v>
      </c>
      <c r="GR43" s="63">
        <v>2.564348241790107E-2</v>
      </c>
      <c r="GS43" s="63">
        <v>2.2059051308730873E-3</v>
      </c>
      <c r="GT43" s="63">
        <v>3.9611717467520017E-3</v>
      </c>
      <c r="GU43" s="63">
        <v>6.8941031551195296E-3</v>
      </c>
      <c r="GV43" s="63">
        <v>5.0286885645897585E-3</v>
      </c>
      <c r="GW43" s="63">
        <v>2.3698180220759028E-3</v>
      </c>
      <c r="GX43" s="63">
        <v>3.1082026933848587E-3</v>
      </c>
      <c r="GY43" s="63">
        <v>3.6014262952061789E-2</v>
      </c>
      <c r="GZ43" s="63">
        <v>9.3177068333150752E-3</v>
      </c>
    </row>
    <row r="44" spans="1:208" ht="17.25" customHeight="1" x14ac:dyDescent="0.15">
      <c r="A44" s="42" t="s">
        <v>73</v>
      </c>
      <c r="B44" s="2" t="s">
        <v>74</v>
      </c>
      <c r="C44" s="2" t="s">
        <v>315</v>
      </c>
      <c r="D44" s="2" t="s">
        <v>316</v>
      </c>
      <c r="E44" s="133"/>
      <c r="F44" s="71">
        <v>0.86447283073959169</v>
      </c>
      <c r="G44" s="75">
        <f t="shared" si="8"/>
        <v>0</v>
      </c>
      <c r="H44" s="56">
        <f t="shared" si="15"/>
        <v>0</v>
      </c>
      <c r="I44" s="76">
        <f t="shared" si="16"/>
        <v>0</v>
      </c>
      <c r="J44" s="81">
        <v>0</v>
      </c>
      <c r="K44" s="114">
        <v>0.86447283073959169</v>
      </c>
      <c r="L44" s="58">
        <f t="shared" si="9"/>
        <v>0</v>
      </c>
      <c r="M44" s="85">
        <v>0</v>
      </c>
      <c r="N44" s="84">
        <f t="shared" si="17"/>
        <v>0</v>
      </c>
      <c r="O44" s="82">
        <f t="shared" si="18"/>
        <v>0</v>
      </c>
      <c r="P44" s="90"/>
      <c r="Q44" s="60">
        <v>0</v>
      </c>
      <c r="R44" s="59">
        <f t="shared" si="10"/>
        <v>0</v>
      </c>
      <c r="S44" s="110">
        <v>0.86447283073959169</v>
      </c>
      <c r="T44" s="61">
        <f t="shared" si="11"/>
        <v>0</v>
      </c>
      <c r="U44" s="61">
        <v>0</v>
      </c>
      <c r="V44" s="61">
        <f t="shared" si="12"/>
        <v>0</v>
      </c>
      <c r="W44" s="91">
        <f t="shared" si="13"/>
        <v>0</v>
      </c>
      <c r="X44" s="94">
        <f t="shared" si="19"/>
        <v>0</v>
      </c>
      <c r="Y44" s="2">
        <f t="shared" si="20"/>
        <v>0</v>
      </c>
      <c r="Z44" s="69">
        <f t="shared" si="21"/>
        <v>0</v>
      </c>
      <c r="AA44" s="132">
        <v>4.3466085111614145E-3</v>
      </c>
      <c r="AB44" s="95">
        <f t="shared" si="14"/>
        <v>0</v>
      </c>
      <c r="AC44" s="68"/>
      <c r="AF44" s="57" t="s">
        <v>74</v>
      </c>
      <c r="AG44" s="2">
        <v>6061.0778543803608</v>
      </c>
      <c r="AH44" s="2">
        <v>201.80767613922987</v>
      </c>
      <c r="AI44" s="2">
        <v>4039.9685976122419</v>
      </c>
      <c r="AJ44" s="2">
        <v>310.09710778543808</v>
      </c>
      <c r="AK44" s="2">
        <v>403.71317470993779</v>
      </c>
      <c r="AL44" s="2">
        <v>0</v>
      </c>
      <c r="AM44" s="2">
        <v>365.56242643349589</v>
      </c>
      <c r="AN44" s="2">
        <v>-1.7608037666050111</v>
      </c>
      <c r="AO44" s="2">
        <v>5319.3881789137376</v>
      </c>
      <c r="AP44" s="2">
        <v>11380.466033294098</v>
      </c>
      <c r="AR44" s="44" t="s">
        <v>73</v>
      </c>
      <c r="AS44" s="57" t="s">
        <v>74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0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  <c r="CF44" s="62">
        <v>0</v>
      </c>
      <c r="CG44" s="62">
        <v>0</v>
      </c>
      <c r="CH44" s="62">
        <v>0</v>
      </c>
      <c r="CI44" s="62">
        <v>0</v>
      </c>
      <c r="CJ44" s="62">
        <v>0</v>
      </c>
      <c r="CK44" s="62">
        <v>0</v>
      </c>
      <c r="CL44" s="62">
        <v>0</v>
      </c>
      <c r="CM44" s="62">
        <v>0</v>
      </c>
      <c r="CN44" s="62">
        <v>0</v>
      </c>
      <c r="CO44" s="62">
        <v>0</v>
      </c>
      <c r="CP44" s="62">
        <v>0</v>
      </c>
      <c r="CQ44" s="62">
        <v>0</v>
      </c>
      <c r="CR44" s="62">
        <v>0</v>
      </c>
      <c r="CS44" s="62">
        <v>0</v>
      </c>
      <c r="CT44" s="62">
        <v>0</v>
      </c>
      <c r="CU44" s="62">
        <v>0</v>
      </c>
      <c r="CV44" s="62">
        <v>0</v>
      </c>
      <c r="CW44" s="62">
        <v>0</v>
      </c>
      <c r="CX44" s="62">
        <v>0</v>
      </c>
      <c r="CY44" s="62">
        <v>0</v>
      </c>
      <c r="CZ44" s="62">
        <v>0</v>
      </c>
      <c r="DA44" s="62">
        <v>0</v>
      </c>
      <c r="DB44" s="62">
        <v>0</v>
      </c>
      <c r="DC44" s="62">
        <v>0</v>
      </c>
      <c r="DD44" s="62">
        <v>0</v>
      </c>
      <c r="DE44" s="62">
        <v>0</v>
      </c>
      <c r="DF44" s="62">
        <v>0</v>
      </c>
      <c r="DG44" s="62">
        <v>0</v>
      </c>
      <c r="DH44" s="62">
        <v>0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62">
        <v>0</v>
      </c>
      <c r="DU44" s="62">
        <v>0</v>
      </c>
      <c r="DW44" s="44" t="s">
        <v>73</v>
      </c>
      <c r="DX44" s="57" t="s">
        <v>74</v>
      </c>
      <c r="DY44" s="63">
        <v>-2.5986033850685335E-4</v>
      </c>
      <c r="DZ44" s="63">
        <v>-1.3036404184232521E-4</v>
      </c>
      <c r="EA44" s="63">
        <v>-2.7609967225683031E-4</v>
      </c>
      <c r="EB44" s="63">
        <v>-1.4596255849406628E-4</v>
      </c>
      <c r="EC44" s="63">
        <v>-1.0592619945873526E-4</v>
      </c>
      <c r="ED44" s="63">
        <v>-2.067317471535847E-4</v>
      </c>
      <c r="EE44" s="63">
        <v>-1.647585034598919E-4</v>
      </c>
      <c r="EF44" s="63">
        <v>-1.4759075555755808E-4</v>
      </c>
      <c r="EG44" s="63">
        <v>-2.458031996380311E-4</v>
      </c>
      <c r="EH44" s="63">
        <v>-1.1396365405249506E-4</v>
      </c>
      <c r="EI44" s="63">
        <v>-1.7294371672260864E-4</v>
      </c>
      <c r="EJ44" s="63">
        <v>-1.6686196751051612E-4</v>
      </c>
      <c r="EK44" s="63">
        <v>-2.1190517662250319E-4</v>
      </c>
      <c r="EL44" s="63">
        <v>-2.3918431004355586E-4</v>
      </c>
      <c r="EM44" s="63">
        <v>-1.549733888705873E-4</v>
      </c>
      <c r="EN44" s="63">
        <v>-1.0095652618314582E-4</v>
      </c>
      <c r="EO44" s="63">
        <v>-1.6084968196348646E-4</v>
      </c>
      <c r="EP44" s="63">
        <v>-2.1141510270408345E-4</v>
      </c>
      <c r="EQ44" s="63">
        <v>-1.4256689130843486E-4</v>
      </c>
      <c r="ER44" s="63">
        <v>-1.5757455723706645E-4</v>
      </c>
      <c r="ES44" s="63">
        <v>-1.4894736601096895E-4</v>
      </c>
      <c r="ET44" s="63">
        <v>-1.7964806482459591E-4</v>
      </c>
      <c r="EU44" s="63">
        <v>-2.5400367672535516E-4</v>
      </c>
      <c r="EV44" s="63">
        <v>-2.5348949216108605E-4</v>
      </c>
      <c r="EW44" s="63">
        <v>-1.8733293921950749E-4</v>
      </c>
      <c r="EX44" s="63">
        <v>-3.582331810159975E-4</v>
      </c>
      <c r="EY44" s="63">
        <v>-2.6336388665009803E-4</v>
      </c>
      <c r="EZ44" s="63">
        <v>-3.5161433512219896E-4</v>
      </c>
      <c r="FA44" s="63">
        <v>-2.2660655036615745E-4</v>
      </c>
      <c r="FB44" s="63">
        <v>-2.9370846442250447E-4</v>
      </c>
      <c r="FC44" s="63">
        <v>-3.2684018329334384E-4</v>
      </c>
      <c r="FD44" s="63">
        <v>-3.7196679274032352E-4</v>
      </c>
      <c r="FE44" s="63">
        <v>-2.9223502159804904E-4</v>
      </c>
      <c r="FF44" s="63">
        <v>-3.2458984786226333E-4</v>
      </c>
      <c r="FG44" s="63">
        <v>-5.7829372505264131E-4</v>
      </c>
      <c r="FH44" s="63">
        <v>-2.803575148065771E-4</v>
      </c>
      <c r="FI44" s="63">
        <v>-2.5951278288247677E-4</v>
      </c>
      <c r="FJ44" s="63">
        <v>-2.5083974111106953E-4</v>
      </c>
      <c r="FK44" s="63">
        <v>-1.9803048620429658E-4</v>
      </c>
      <c r="FL44" s="63">
        <v>-1.1506282158742842E-4</v>
      </c>
      <c r="FM44" s="63">
        <v>0.99986393846298838</v>
      </c>
      <c r="FN44" s="63">
        <v>-1.9006292333273938E-4</v>
      </c>
      <c r="FO44" s="63">
        <v>-1.8926501804884897E-4</v>
      </c>
      <c r="FP44" s="63">
        <v>-1.6645570620550749E-4</v>
      </c>
      <c r="FQ44" s="63">
        <v>-1.7540683260116119E-4</v>
      </c>
      <c r="FR44" s="63">
        <v>-1.3195219479401744E-4</v>
      </c>
      <c r="FS44" s="63">
        <v>-1.0108658337298352E-4</v>
      </c>
      <c r="FT44" s="63">
        <v>-1.1720796667354284E-4</v>
      </c>
      <c r="FU44" s="63">
        <v>-1.2540419107409222E-4</v>
      </c>
      <c r="FV44" s="63">
        <v>-9.490202895901484E-5</v>
      </c>
      <c r="FW44" s="63">
        <v>-1.0360933698985122E-4</v>
      </c>
      <c r="FX44" s="63">
        <v>-6.894899746374126E-5</v>
      </c>
      <c r="FY44" s="63">
        <v>-1.2548896615474352E-4</v>
      </c>
      <c r="FZ44" s="63">
        <v>-1.2755085986905078E-4</v>
      </c>
      <c r="GA44" s="63">
        <v>-2.7218468027337905E-4</v>
      </c>
      <c r="GB44" s="63">
        <v>-1.2410828958770459E-4</v>
      </c>
      <c r="GC44" s="63">
        <v>-1.2593339291293906E-4</v>
      </c>
      <c r="GD44" s="63">
        <v>-1.1810600130321085E-4</v>
      </c>
      <c r="GE44" s="63">
        <v>-1.7964088819609074E-4</v>
      </c>
      <c r="GF44" s="63">
        <v>-1.3519692998781194E-4</v>
      </c>
      <c r="GG44" s="63">
        <v>-1.5285331376410711E-4</v>
      </c>
      <c r="GH44" s="63">
        <v>-1.9319309620457307E-4</v>
      </c>
      <c r="GI44" s="63">
        <v>-1.0120302227101259E-4</v>
      </c>
      <c r="GJ44" s="63">
        <v>-8.0643437146148348E-5</v>
      </c>
      <c r="GK44" s="63">
        <v>-1.3909619093267658E-4</v>
      </c>
      <c r="GL44" s="63">
        <v>-9.8892992265363396E-5</v>
      </c>
      <c r="GM44" s="63">
        <v>-1.1329567651676021E-4</v>
      </c>
      <c r="GN44" s="63">
        <v>-1.0559504848681461E-4</v>
      </c>
      <c r="GO44" s="63">
        <v>-1.2565399341778939E-4</v>
      </c>
      <c r="GP44" s="63">
        <v>-2.8664665765351107E-4</v>
      </c>
      <c r="GQ44" s="63">
        <v>-1.3093584577603061E-4</v>
      </c>
      <c r="GR44" s="63">
        <v>-3.5952685531440669E-4</v>
      </c>
      <c r="GS44" s="63">
        <v>-1.0340413754570282E-4</v>
      </c>
      <c r="GT44" s="63">
        <v>-1.2457356733969332E-4</v>
      </c>
      <c r="GU44" s="63">
        <v>-1.7357235450042111E-4</v>
      </c>
      <c r="GV44" s="63">
        <v>-1.5059607505193989E-4</v>
      </c>
      <c r="GW44" s="63">
        <v>-9.4474501084701134E-5</v>
      </c>
      <c r="GX44" s="63">
        <v>-1.0577684507219481E-4</v>
      </c>
      <c r="GY44" s="63">
        <v>-3.8446784598876059E-4</v>
      </c>
      <c r="GZ44" s="63">
        <v>-2.40103782723377E-4</v>
      </c>
    </row>
    <row r="45" spans="1:208" ht="17.25" customHeight="1" x14ac:dyDescent="0.15">
      <c r="A45" s="42" t="s">
        <v>75</v>
      </c>
      <c r="B45" s="2" t="s">
        <v>76</v>
      </c>
      <c r="C45" s="2" t="s">
        <v>315</v>
      </c>
      <c r="D45" s="2" t="s">
        <v>316</v>
      </c>
      <c r="E45" s="133"/>
      <c r="F45" s="71">
        <v>0.8896010378157948</v>
      </c>
      <c r="G45" s="75">
        <f t="shared" si="8"/>
        <v>0</v>
      </c>
      <c r="H45" s="56">
        <f t="shared" si="15"/>
        <v>0</v>
      </c>
      <c r="I45" s="76">
        <f t="shared" si="16"/>
        <v>0</v>
      </c>
      <c r="J45" s="81">
        <v>0</v>
      </c>
      <c r="K45" s="114">
        <v>0.8896010378157948</v>
      </c>
      <c r="L45" s="58">
        <f t="shared" si="9"/>
        <v>0</v>
      </c>
      <c r="M45" s="85">
        <v>0</v>
      </c>
      <c r="N45" s="84">
        <f t="shared" si="17"/>
        <v>0</v>
      </c>
      <c r="O45" s="82">
        <f t="shared" si="18"/>
        <v>0</v>
      </c>
      <c r="P45" s="90"/>
      <c r="Q45" s="60">
        <v>0</v>
      </c>
      <c r="R45" s="59">
        <f t="shared" si="10"/>
        <v>0</v>
      </c>
      <c r="S45" s="110">
        <v>0.8896010378157948</v>
      </c>
      <c r="T45" s="61">
        <f t="shared" si="11"/>
        <v>0</v>
      </c>
      <c r="U45" s="61">
        <v>0</v>
      </c>
      <c r="V45" s="61">
        <f t="shared" si="12"/>
        <v>0</v>
      </c>
      <c r="W45" s="91">
        <f t="shared" si="13"/>
        <v>0</v>
      </c>
      <c r="X45" s="94">
        <f t="shared" si="19"/>
        <v>0</v>
      </c>
      <c r="Y45" s="2">
        <f t="shared" si="20"/>
        <v>0</v>
      </c>
      <c r="Z45" s="69">
        <f t="shared" si="21"/>
        <v>0</v>
      </c>
      <c r="AA45" s="132">
        <v>4.3466085111614145E-3</v>
      </c>
      <c r="AB45" s="95">
        <f t="shared" si="14"/>
        <v>0</v>
      </c>
      <c r="AC45" s="68"/>
      <c r="AF45" s="57" t="s">
        <v>76</v>
      </c>
      <c r="AG45" s="2">
        <v>4970.3577434000335</v>
      </c>
      <c r="AH45" s="2">
        <v>156.22242307045568</v>
      </c>
      <c r="AI45" s="2">
        <v>3150.5670506137549</v>
      </c>
      <c r="AJ45" s="2">
        <v>255.12090129477048</v>
      </c>
      <c r="AK45" s="2">
        <v>306.7711451151842</v>
      </c>
      <c r="AL45" s="2">
        <v>0</v>
      </c>
      <c r="AM45" s="2">
        <v>294.6411636119052</v>
      </c>
      <c r="AN45" s="2">
        <v>-1.4673364721708426</v>
      </c>
      <c r="AO45" s="2">
        <v>4161.8553472338999</v>
      </c>
      <c r="AP45" s="2">
        <v>9132.2130906339335</v>
      </c>
      <c r="AR45" s="44" t="s">
        <v>75</v>
      </c>
      <c r="AS45" s="57" t="s">
        <v>76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0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  <c r="CX45" s="62">
        <v>0</v>
      </c>
      <c r="CY45" s="62">
        <v>0</v>
      </c>
      <c r="CZ45" s="62">
        <v>0</v>
      </c>
      <c r="DA45" s="62">
        <v>0</v>
      </c>
      <c r="DB45" s="62">
        <v>0</v>
      </c>
      <c r="DC45" s="62">
        <v>0</v>
      </c>
      <c r="DD45" s="62">
        <v>0</v>
      </c>
      <c r="DE45" s="62">
        <v>0</v>
      </c>
      <c r="DF45" s="62">
        <v>0</v>
      </c>
      <c r="DG45" s="62">
        <v>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62">
        <v>0</v>
      </c>
      <c r="DU45" s="62">
        <v>0</v>
      </c>
      <c r="DW45" s="44" t="s">
        <v>75</v>
      </c>
      <c r="DX45" s="57" t="s">
        <v>76</v>
      </c>
      <c r="DY45" s="63">
        <v>-2.5986033850685324E-4</v>
      </c>
      <c r="DZ45" s="63">
        <v>-1.3036404184232515E-4</v>
      </c>
      <c r="EA45" s="63">
        <v>-2.760996722568302E-4</v>
      </c>
      <c r="EB45" s="63">
        <v>-1.4596255849406628E-4</v>
      </c>
      <c r="EC45" s="63">
        <v>-1.0592619945873526E-4</v>
      </c>
      <c r="ED45" s="63">
        <v>-2.0673174715358464E-4</v>
      </c>
      <c r="EE45" s="63">
        <v>-1.647585034598919E-4</v>
      </c>
      <c r="EF45" s="63">
        <v>-1.4759075555755813E-4</v>
      </c>
      <c r="EG45" s="63">
        <v>-2.458031996380311E-4</v>
      </c>
      <c r="EH45" s="63">
        <v>-1.1396365405249502E-4</v>
      </c>
      <c r="EI45" s="63">
        <v>-1.7294371672260862E-4</v>
      </c>
      <c r="EJ45" s="63">
        <v>-1.6686196751051609E-4</v>
      </c>
      <c r="EK45" s="63">
        <v>-2.1190517662250311E-4</v>
      </c>
      <c r="EL45" s="63">
        <v>-2.3918431004355586E-4</v>
      </c>
      <c r="EM45" s="63">
        <v>-1.5497338887058719E-4</v>
      </c>
      <c r="EN45" s="63">
        <v>-1.009565261831458E-4</v>
      </c>
      <c r="EO45" s="63">
        <v>-1.6084968196348657E-4</v>
      </c>
      <c r="EP45" s="63">
        <v>-2.1141510270408347E-4</v>
      </c>
      <c r="EQ45" s="63">
        <v>-1.4256689130843486E-4</v>
      </c>
      <c r="ER45" s="63">
        <v>-1.5757455723706645E-4</v>
      </c>
      <c r="ES45" s="63">
        <v>-1.4894736601096895E-4</v>
      </c>
      <c r="ET45" s="63">
        <v>-1.7964806482459586E-4</v>
      </c>
      <c r="EU45" s="63">
        <v>-2.540036767253551E-4</v>
      </c>
      <c r="EV45" s="63">
        <v>-2.5348949216108595E-4</v>
      </c>
      <c r="EW45" s="63">
        <v>-1.8733293921950741E-4</v>
      </c>
      <c r="EX45" s="63">
        <v>-3.582331810159975E-4</v>
      </c>
      <c r="EY45" s="63">
        <v>-2.6336388665009793E-4</v>
      </c>
      <c r="EZ45" s="63">
        <v>-3.5161433512219902E-4</v>
      </c>
      <c r="FA45" s="63">
        <v>-2.2660655036615745E-4</v>
      </c>
      <c r="FB45" s="63">
        <v>-2.9370846442250436E-4</v>
      </c>
      <c r="FC45" s="63">
        <v>-3.2684018329334373E-4</v>
      </c>
      <c r="FD45" s="63">
        <v>-3.7196679274032358E-4</v>
      </c>
      <c r="FE45" s="63">
        <v>-2.9223502159804899E-4</v>
      </c>
      <c r="FF45" s="63">
        <v>-3.2458984786226338E-4</v>
      </c>
      <c r="FG45" s="63">
        <v>-5.782937250526412E-4</v>
      </c>
      <c r="FH45" s="63">
        <v>-2.8035751480657694E-4</v>
      </c>
      <c r="FI45" s="63">
        <v>-2.5951278288247667E-4</v>
      </c>
      <c r="FJ45" s="63">
        <v>-2.5083974111106937E-4</v>
      </c>
      <c r="FK45" s="63">
        <v>-1.9803048620429658E-4</v>
      </c>
      <c r="FL45" s="63">
        <v>-1.1506282158742842E-4</v>
      </c>
      <c r="FM45" s="63">
        <v>-1.8606403713697912E-4</v>
      </c>
      <c r="FN45" s="63">
        <v>0.99985993957679264</v>
      </c>
      <c r="FO45" s="63">
        <v>-1.8926501804884889E-4</v>
      </c>
      <c r="FP45" s="63">
        <v>-1.6645570620550754E-4</v>
      </c>
      <c r="FQ45" s="63">
        <v>-1.7540683260116108E-4</v>
      </c>
      <c r="FR45" s="63">
        <v>-1.3195219479401733E-4</v>
      </c>
      <c r="FS45" s="63">
        <v>-1.0108658337298352E-4</v>
      </c>
      <c r="FT45" s="63">
        <v>-1.172079666735428E-4</v>
      </c>
      <c r="FU45" s="63">
        <v>-1.2540419107409212E-4</v>
      </c>
      <c r="FV45" s="63">
        <v>-9.4902028959014786E-5</v>
      </c>
      <c r="FW45" s="63">
        <v>-1.036093369898512E-4</v>
      </c>
      <c r="FX45" s="63">
        <v>-6.894899746374122E-5</v>
      </c>
      <c r="FY45" s="63">
        <v>-1.2548896615474349E-4</v>
      </c>
      <c r="FZ45" s="63">
        <v>-1.2755085986905073E-4</v>
      </c>
      <c r="GA45" s="63">
        <v>-2.7218468027337899E-4</v>
      </c>
      <c r="GB45" s="63">
        <v>-1.2410828958770462E-4</v>
      </c>
      <c r="GC45" s="63">
        <v>-1.2593339291293903E-4</v>
      </c>
      <c r="GD45" s="63">
        <v>-1.1810600130321075E-4</v>
      </c>
      <c r="GE45" s="63">
        <v>-1.7964088819609071E-4</v>
      </c>
      <c r="GF45" s="63">
        <v>-1.3519692998781194E-4</v>
      </c>
      <c r="GG45" s="63">
        <v>-1.5285331376410708E-4</v>
      </c>
      <c r="GH45" s="63">
        <v>-1.9319309620457299E-4</v>
      </c>
      <c r="GI45" s="63">
        <v>-1.012030222710126E-4</v>
      </c>
      <c r="GJ45" s="63">
        <v>-8.0643437146148348E-5</v>
      </c>
      <c r="GK45" s="63">
        <v>-1.3909619093267661E-4</v>
      </c>
      <c r="GL45" s="63">
        <v>-9.8892992265363396E-5</v>
      </c>
      <c r="GM45" s="63">
        <v>-1.1329567651676019E-4</v>
      </c>
      <c r="GN45" s="63">
        <v>-1.055950484868146E-4</v>
      </c>
      <c r="GO45" s="63">
        <v>-1.2565399341778937E-4</v>
      </c>
      <c r="GP45" s="63">
        <v>-2.8664665765351096E-4</v>
      </c>
      <c r="GQ45" s="63">
        <v>-1.3093584577603053E-4</v>
      </c>
      <c r="GR45" s="63">
        <v>-3.5952685531440653E-4</v>
      </c>
      <c r="GS45" s="63">
        <v>-1.034041375457028E-4</v>
      </c>
      <c r="GT45" s="63">
        <v>-1.2457356733969329E-4</v>
      </c>
      <c r="GU45" s="63">
        <v>-1.7357235450042105E-4</v>
      </c>
      <c r="GV45" s="63">
        <v>-1.5059607505193989E-4</v>
      </c>
      <c r="GW45" s="63">
        <v>-9.4474501084701107E-5</v>
      </c>
      <c r="GX45" s="63">
        <v>-1.0577684507219476E-4</v>
      </c>
      <c r="GY45" s="63">
        <v>-3.8446784598876053E-4</v>
      </c>
      <c r="GZ45" s="63">
        <v>-2.4010378272337692E-4</v>
      </c>
    </row>
    <row r="46" spans="1:208" ht="17.25" customHeight="1" x14ac:dyDescent="0.15">
      <c r="A46" s="42" t="s">
        <v>77</v>
      </c>
      <c r="B46" s="2" t="s">
        <v>78</v>
      </c>
      <c r="C46" s="2" t="s">
        <v>315</v>
      </c>
      <c r="D46" s="2" t="s">
        <v>316</v>
      </c>
      <c r="E46" s="133"/>
      <c r="F46" s="71">
        <v>0.89966002218951457</v>
      </c>
      <c r="G46" s="75">
        <f t="shared" si="8"/>
        <v>0</v>
      </c>
      <c r="H46" s="56">
        <f t="shared" si="15"/>
        <v>0</v>
      </c>
      <c r="I46" s="76">
        <f t="shared" si="16"/>
        <v>0</v>
      </c>
      <c r="J46" s="81">
        <v>0</v>
      </c>
      <c r="K46" s="114">
        <v>0.89966002218951457</v>
      </c>
      <c r="L46" s="58">
        <f t="shared" si="9"/>
        <v>0</v>
      </c>
      <c r="M46" s="85">
        <v>0</v>
      </c>
      <c r="N46" s="84">
        <f t="shared" si="17"/>
        <v>0</v>
      </c>
      <c r="O46" s="82">
        <f t="shared" si="18"/>
        <v>0</v>
      </c>
      <c r="P46" s="90"/>
      <c r="Q46" s="60">
        <v>0</v>
      </c>
      <c r="R46" s="59">
        <f t="shared" si="10"/>
        <v>0</v>
      </c>
      <c r="S46" s="110">
        <v>0.89966002218951457</v>
      </c>
      <c r="T46" s="61">
        <f t="shared" si="11"/>
        <v>0</v>
      </c>
      <c r="U46" s="61">
        <v>0</v>
      </c>
      <c r="V46" s="61">
        <f t="shared" si="12"/>
        <v>0</v>
      </c>
      <c r="W46" s="91">
        <f t="shared" si="13"/>
        <v>0</v>
      </c>
      <c r="X46" s="94">
        <f t="shared" si="19"/>
        <v>0</v>
      </c>
      <c r="Y46" s="2">
        <f t="shared" si="20"/>
        <v>0</v>
      </c>
      <c r="Z46" s="69">
        <f t="shared" si="21"/>
        <v>0</v>
      </c>
      <c r="AA46" s="132">
        <v>4.3466085111614145E-3</v>
      </c>
      <c r="AB46" s="95">
        <f t="shared" si="14"/>
        <v>0</v>
      </c>
      <c r="AC46" s="68"/>
      <c r="AF46" s="57" t="s">
        <v>78</v>
      </c>
      <c r="AG46" s="2">
        <v>4075.2824953758195</v>
      </c>
      <c r="AH46" s="2">
        <v>99.778880107617297</v>
      </c>
      <c r="AI46" s="2">
        <v>2703.1272490331262</v>
      </c>
      <c r="AJ46" s="2">
        <v>192.61236758029258</v>
      </c>
      <c r="AK46" s="2">
        <v>273.31587354968894</v>
      </c>
      <c r="AL46" s="2">
        <v>0</v>
      </c>
      <c r="AM46" s="2">
        <v>271.84853707751807</v>
      </c>
      <c r="AN46" s="2">
        <v>-1.5651589036488986</v>
      </c>
      <c r="AO46" s="2">
        <v>3539.1177484445943</v>
      </c>
      <c r="AP46" s="2">
        <v>7614.4002438204143</v>
      </c>
      <c r="AR46" s="44" t="s">
        <v>77</v>
      </c>
      <c r="AS46" s="57" t="s">
        <v>78</v>
      </c>
      <c r="AT46" s="62">
        <v>1.4011312784298203E-3</v>
      </c>
      <c r="AU46" s="62">
        <v>1.4332814439850692E-3</v>
      </c>
      <c r="AV46" s="62">
        <v>4.6815379038867124E-3</v>
      </c>
      <c r="AW46" s="62">
        <v>2.7622378741625261E-3</v>
      </c>
      <c r="AX46" s="62">
        <v>0</v>
      </c>
      <c r="AY46" s="62">
        <v>1.1570497634399742E-2</v>
      </c>
      <c r="AZ46" s="62">
        <v>5.8327048833570327E-3</v>
      </c>
      <c r="BA46" s="62">
        <v>2.1877423477687304E-3</v>
      </c>
      <c r="BB46" s="62">
        <v>5.1848401330176113E-3</v>
      </c>
      <c r="BC46" s="62">
        <v>9.905164545691035E-3</v>
      </c>
      <c r="BD46" s="62">
        <v>2.5208730333429528E-3</v>
      </c>
      <c r="BE46" s="62">
        <v>1.8760431757642405E-2</v>
      </c>
      <c r="BF46" s="62">
        <v>8.3456818806611002E-3</v>
      </c>
      <c r="BG46" s="62">
        <v>6.5467051526131559E-4</v>
      </c>
      <c r="BH46" s="62">
        <v>1.1188043291009496E-2</v>
      </c>
      <c r="BI46" s="62">
        <v>1.729617889006576E-2</v>
      </c>
      <c r="BJ46" s="62">
        <v>2.7556984265741158E-2</v>
      </c>
      <c r="BK46" s="62">
        <v>1.1975920831723209E-2</v>
      </c>
      <c r="BL46" s="62">
        <v>2.4900410405506337E-3</v>
      </c>
      <c r="BM46" s="62">
        <v>3.9974736727445394E-3</v>
      </c>
      <c r="BN46" s="62">
        <v>2.1530078342694662E-3</v>
      </c>
      <c r="BO46" s="60">
        <v>3.9726520331054348E-4</v>
      </c>
      <c r="BP46" s="62">
        <v>5.4737283840047488E-3</v>
      </c>
      <c r="BQ46" s="62">
        <v>2.4902672896180335E-3</v>
      </c>
      <c r="BR46" s="62">
        <v>4.7009816258889118E-3</v>
      </c>
      <c r="BS46" s="62">
        <v>1.8747530149036385E-3</v>
      </c>
      <c r="BT46" s="62">
        <v>3.1436946339425012E-3</v>
      </c>
      <c r="BU46" s="62">
        <v>2.0352175851034455E-3</v>
      </c>
      <c r="BV46" s="62">
        <v>1.3301391401226641E-3</v>
      </c>
      <c r="BW46" s="62">
        <v>7.7823635548128749E-3</v>
      </c>
      <c r="BX46" s="62">
        <v>1.2627191528401364E-3</v>
      </c>
      <c r="BY46" s="62">
        <v>0</v>
      </c>
      <c r="BZ46" s="62">
        <v>1.2246653626992024E-2</v>
      </c>
      <c r="CA46" s="62">
        <v>4.1236948330095587E-3</v>
      </c>
      <c r="CB46" s="62">
        <v>2.3715647797641097E-3</v>
      </c>
      <c r="CC46" s="62">
        <v>5.3559333719335061E-4</v>
      </c>
      <c r="CD46" s="62">
        <v>1.3126129204780019E-3</v>
      </c>
      <c r="CE46" s="62">
        <v>1.2661168175873362E-3</v>
      </c>
      <c r="CF46" s="62">
        <v>2.6148053147474703E-3</v>
      </c>
      <c r="CG46" s="62">
        <v>3.7964129023385323E-3</v>
      </c>
      <c r="CH46" s="62">
        <v>3.3317057285827383E-3</v>
      </c>
      <c r="CI46" s="62">
        <v>7.6142832305118258E-2</v>
      </c>
      <c r="CJ46" s="62">
        <v>7.2616461923112625E-3</v>
      </c>
      <c r="CK46" s="62">
        <v>6.6756259204080078E-3</v>
      </c>
      <c r="CL46" s="62">
        <v>4.1704818255458567E-3</v>
      </c>
      <c r="CM46" s="62">
        <v>1.4274145006293343E-2</v>
      </c>
      <c r="CN46" s="62">
        <v>0.10107658875189764</v>
      </c>
      <c r="CO46" s="62">
        <v>5.1306497326599761E-2</v>
      </c>
      <c r="CP46" s="62">
        <v>3.344804675265324E-2</v>
      </c>
      <c r="CQ46" s="62">
        <v>2.7393133551400621E-3</v>
      </c>
      <c r="CR46" s="62">
        <v>5.9885469040460123E-4</v>
      </c>
      <c r="CS46" s="62">
        <v>1.0416666666666664E-2</v>
      </c>
      <c r="CT46" s="62">
        <v>2.2767941615475733E-2</v>
      </c>
      <c r="CU46" s="62">
        <v>8.0664737933781316E-3</v>
      </c>
      <c r="CV46" s="62">
        <v>1.26371900681651E-2</v>
      </c>
      <c r="CW46" s="62">
        <v>1.0124199953699391E-3</v>
      </c>
      <c r="CX46" s="62">
        <v>1.3170619973531509E-2</v>
      </c>
      <c r="CY46" s="62">
        <v>4.1337409416762096E-3</v>
      </c>
      <c r="CZ46" s="62">
        <v>1.8990572278971701E-2</v>
      </c>
      <c r="DA46" s="62">
        <v>1.6895466080688159E-2</v>
      </c>
      <c r="DB46" s="62">
        <v>8.3405494570366334E-3</v>
      </c>
      <c r="DC46" s="62">
        <v>6.8507421298239571E-3</v>
      </c>
      <c r="DD46" s="62">
        <v>1.6681692828818557E-2</v>
      </c>
      <c r="DE46" s="62">
        <v>7.5417958844131499E-3</v>
      </c>
      <c r="DF46" s="62">
        <v>2.7657533744393187E-3</v>
      </c>
      <c r="DG46" s="62">
        <v>1.2514941930123428E-3</v>
      </c>
      <c r="DH46" s="62">
        <v>2.9343647423675707E-3</v>
      </c>
      <c r="DI46" s="62">
        <v>2.4533571075787625E-3</v>
      </c>
      <c r="DJ46" s="62">
        <v>3.1647577449710001E-3</v>
      </c>
      <c r="DK46" s="62">
        <v>1.187822677673676E-2</v>
      </c>
      <c r="DL46" s="62">
        <v>3.1088021175433612E-3</v>
      </c>
      <c r="DM46" s="62">
        <v>4.7600677378994627E-3</v>
      </c>
      <c r="DN46" s="62">
        <v>6.5197207496437678E-3</v>
      </c>
      <c r="DO46" s="62">
        <v>8.7461079870064656E-3</v>
      </c>
      <c r="DP46" s="62">
        <v>0</v>
      </c>
      <c r="DQ46" s="62">
        <v>3.1939010326692087E-2</v>
      </c>
      <c r="DR46" s="62">
        <v>1.1464832858238311E-2</v>
      </c>
      <c r="DS46" s="62">
        <v>0</v>
      </c>
      <c r="DT46" s="62">
        <v>0</v>
      </c>
      <c r="DU46" s="62">
        <v>0</v>
      </c>
      <c r="DW46" s="44" t="s">
        <v>77</v>
      </c>
      <c r="DX46" s="57" t="s">
        <v>78</v>
      </c>
      <c r="DY46" s="63">
        <v>5.7860454334644408E-2</v>
      </c>
      <c r="DZ46" s="63">
        <v>1.9048831946738148E-2</v>
      </c>
      <c r="EA46" s="63">
        <v>3.0276239827296467E-2</v>
      </c>
      <c r="EB46" s="63">
        <v>2.0466811664301018E-2</v>
      </c>
      <c r="EC46" s="63">
        <v>9.2536511104479319E-3</v>
      </c>
      <c r="ED46" s="63">
        <v>2.1955693084128571E-2</v>
      </c>
      <c r="EE46" s="63">
        <v>2.1493379595887752E-2</v>
      </c>
      <c r="EF46" s="63">
        <v>1.7041236447636089E-2</v>
      </c>
      <c r="EG46" s="63">
        <v>2.3945670488622464E-2</v>
      </c>
      <c r="EH46" s="63">
        <v>1.7979044109225632E-2</v>
      </c>
      <c r="EI46" s="63">
        <v>2.3858445290079796E-2</v>
      </c>
      <c r="EJ46" s="63">
        <v>1.5967156145125654E-2</v>
      </c>
      <c r="EK46" s="63">
        <v>2.8054828203967305E-2</v>
      </c>
      <c r="EL46" s="63">
        <v>4.2796384640117806E-2</v>
      </c>
      <c r="EM46" s="63">
        <v>1.9599511548667927E-2</v>
      </c>
      <c r="EN46" s="63">
        <v>1.4454480771906151E-2</v>
      </c>
      <c r="EO46" s="63">
        <v>2.3098578488405755E-2</v>
      </c>
      <c r="EP46" s="63">
        <v>2.0637148938347661E-2</v>
      </c>
      <c r="EQ46" s="63">
        <v>2.4057093088376544E-2</v>
      </c>
      <c r="ER46" s="63">
        <v>3.2226017436109887E-2</v>
      </c>
      <c r="ES46" s="63">
        <v>3.915560501161193E-2</v>
      </c>
      <c r="ET46" s="63">
        <v>3.0906955663771728E-2</v>
      </c>
      <c r="EU46" s="63">
        <v>3.2878367893710417E-2</v>
      </c>
      <c r="EV46" s="63">
        <v>3.3527158410793456E-2</v>
      </c>
      <c r="EW46" s="63">
        <v>2.4398640001636728E-2</v>
      </c>
      <c r="EX46" s="63">
        <v>4.3820688176833864E-2</v>
      </c>
      <c r="EY46" s="63">
        <v>3.8546301124615406E-2</v>
      </c>
      <c r="EZ46" s="63">
        <v>4.7458643736791123E-2</v>
      </c>
      <c r="FA46" s="63">
        <v>3.2864959612393489E-2</v>
      </c>
      <c r="FB46" s="63">
        <v>3.8178392614977429E-2</v>
      </c>
      <c r="FC46" s="63">
        <v>4.509524801343498E-2</v>
      </c>
      <c r="FD46" s="63">
        <v>4.9745663219525317E-2</v>
      </c>
      <c r="FE46" s="63">
        <v>3.9438482594036331E-2</v>
      </c>
      <c r="FF46" s="63">
        <v>5.1332896389874969E-2</v>
      </c>
      <c r="FG46" s="63">
        <v>6.5550187302105975E-2</v>
      </c>
      <c r="FH46" s="63">
        <v>3.3494023819021196E-2</v>
      </c>
      <c r="FI46" s="63">
        <v>4.4732309328605807E-2</v>
      </c>
      <c r="FJ46" s="63">
        <v>3.4794734128075329E-2</v>
      </c>
      <c r="FK46" s="63">
        <v>2.323418067121287E-2</v>
      </c>
      <c r="FL46" s="63">
        <v>9.6135636187744903E-3</v>
      </c>
      <c r="FM46" s="63">
        <v>2.1048283641508819E-2</v>
      </c>
      <c r="FN46" s="63">
        <v>2.2914612317669541E-2</v>
      </c>
      <c r="FO46" s="63">
        <v>1.0248449147725953</v>
      </c>
      <c r="FP46" s="63">
        <v>2.1729775460887973E-2</v>
      </c>
      <c r="FQ46" s="63">
        <v>2.3381862331028801E-2</v>
      </c>
      <c r="FR46" s="63">
        <v>6.6579858802642278E-2</v>
      </c>
      <c r="FS46" s="63">
        <v>1.5610655642637243E-2</v>
      </c>
      <c r="FT46" s="63">
        <v>1.7014500496765238E-2</v>
      </c>
      <c r="FU46" s="63">
        <v>1.4117622070739076E-2</v>
      </c>
      <c r="FV46" s="63">
        <v>2.1045422103098056E-2</v>
      </c>
      <c r="FW46" s="63">
        <v>0.1075186536560432</v>
      </c>
      <c r="FX46" s="63">
        <v>5.3737498621182614E-2</v>
      </c>
      <c r="FY46" s="63">
        <v>4.8462376748712822E-2</v>
      </c>
      <c r="FZ46" s="63">
        <v>1.4715988566802212E-2</v>
      </c>
      <c r="GA46" s="63">
        <v>3.0305749585025531E-2</v>
      </c>
      <c r="GB46" s="63">
        <v>2.3719031226041219E-2</v>
      </c>
      <c r="GC46" s="63">
        <v>3.3824007368886064E-2</v>
      </c>
      <c r="GD46" s="63">
        <v>1.8379557066366698E-2</v>
      </c>
      <c r="GE46" s="63">
        <v>3.0621802554692126E-2</v>
      </c>
      <c r="GF46" s="63">
        <v>1.2337899242503319E-2</v>
      </c>
      <c r="GG46" s="63">
        <v>2.7842466785321384E-2</v>
      </c>
      <c r="GH46" s="63">
        <v>2.5148608795226419E-2</v>
      </c>
      <c r="GI46" s="63">
        <v>2.557432011047843E-2</v>
      </c>
      <c r="GJ46" s="63">
        <v>2.0391519101982725E-2</v>
      </c>
      <c r="GK46" s="63">
        <v>2.3013650850675221E-2</v>
      </c>
      <c r="GL46" s="63">
        <v>1.1211589775144384E-2</v>
      </c>
      <c r="GM46" s="63">
        <v>2.5217035380005571E-2</v>
      </c>
      <c r="GN46" s="63">
        <v>1.4573621204564773E-2</v>
      </c>
      <c r="GO46" s="63">
        <v>1.2735551296225047E-2</v>
      </c>
      <c r="GP46" s="63">
        <v>3.8846113092473343E-2</v>
      </c>
      <c r="GQ46" s="63">
        <v>1.3016680123286863E-2</v>
      </c>
      <c r="GR46" s="63">
        <v>4.2102911365211888E-2</v>
      </c>
      <c r="GS46" s="63">
        <v>9.971181715005684E-3</v>
      </c>
      <c r="GT46" s="63">
        <v>2.2834422112439256E-2</v>
      </c>
      <c r="GU46" s="63">
        <v>1.9379353362081419E-2</v>
      </c>
      <c r="GV46" s="63">
        <v>1.9279928289933503E-2</v>
      </c>
      <c r="GW46" s="63">
        <v>1.238599695976992E-2</v>
      </c>
      <c r="GX46" s="63">
        <v>1.6341400734783358E-2</v>
      </c>
      <c r="GY46" s="63">
        <v>5.3678072749921035E-2</v>
      </c>
      <c r="GZ46" s="63">
        <v>6.7263954609860663E-2</v>
      </c>
    </row>
    <row r="47" spans="1:208" ht="17.25" customHeight="1" x14ac:dyDescent="0.15">
      <c r="A47" s="42" t="s">
        <v>79</v>
      </c>
      <c r="B47" s="2" t="s">
        <v>80</v>
      </c>
      <c r="C47" s="2" t="s">
        <v>315</v>
      </c>
      <c r="D47" s="2" t="s">
        <v>316</v>
      </c>
      <c r="E47" s="133"/>
      <c r="F47" s="71">
        <v>0.87830892288508133</v>
      </c>
      <c r="G47" s="75">
        <f t="shared" si="8"/>
        <v>0</v>
      </c>
      <c r="H47" s="56">
        <f t="shared" si="15"/>
        <v>0</v>
      </c>
      <c r="I47" s="76">
        <f t="shared" si="16"/>
        <v>0</v>
      </c>
      <c r="J47" s="81">
        <v>0</v>
      </c>
      <c r="K47" s="114">
        <v>0.87830892288508133</v>
      </c>
      <c r="L47" s="58">
        <f t="shared" si="9"/>
        <v>0</v>
      </c>
      <c r="M47" s="85">
        <v>0</v>
      </c>
      <c r="N47" s="84">
        <f t="shared" si="17"/>
        <v>0</v>
      </c>
      <c r="O47" s="82">
        <f t="shared" si="18"/>
        <v>0</v>
      </c>
      <c r="P47" s="90"/>
      <c r="Q47" s="60">
        <v>0</v>
      </c>
      <c r="R47" s="59">
        <f t="shared" si="10"/>
        <v>0</v>
      </c>
      <c r="S47" s="110">
        <v>0.87830892288508133</v>
      </c>
      <c r="T47" s="61">
        <f t="shared" si="11"/>
        <v>0</v>
      </c>
      <c r="U47" s="61">
        <v>0</v>
      </c>
      <c r="V47" s="61">
        <f t="shared" si="12"/>
        <v>0</v>
      </c>
      <c r="W47" s="91">
        <f t="shared" si="13"/>
        <v>0</v>
      </c>
      <c r="X47" s="94">
        <f t="shared" si="19"/>
        <v>0</v>
      </c>
      <c r="Y47" s="2">
        <f t="shared" si="20"/>
        <v>0</v>
      </c>
      <c r="Z47" s="69">
        <f t="shared" si="21"/>
        <v>0</v>
      </c>
      <c r="AA47" s="132">
        <v>4.3466085111614145E-3</v>
      </c>
      <c r="AB47" s="95">
        <f t="shared" si="14"/>
        <v>0</v>
      </c>
      <c r="AC47" s="68"/>
      <c r="AF47" s="57" t="s">
        <v>80</v>
      </c>
      <c r="AG47" s="2">
        <v>14901.095342189339</v>
      </c>
      <c r="AH47" s="2">
        <v>371.04048259626705</v>
      </c>
      <c r="AI47" s="2">
        <v>9174.8636707583664</v>
      </c>
      <c r="AJ47" s="2">
        <v>214.52459223137717</v>
      </c>
      <c r="AK47" s="2">
        <v>2188.0921473011604</v>
      </c>
      <c r="AL47" s="2">
        <v>0</v>
      </c>
      <c r="AM47" s="2">
        <v>1023.6139229863799</v>
      </c>
      <c r="AN47" s="2">
        <v>-70.62779552715655</v>
      </c>
      <c r="AO47" s="2">
        <v>12901.507020346395</v>
      </c>
      <c r="AP47" s="2">
        <v>27802.602362535734</v>
      </c>
      <c r="AR47" s="44" t="s">
        <v>79</v>
      </c>
      <c r="AS47" s="57" t="s">
        <v>80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0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  <c r="CE47" s="62">
        <v>0</v>
      </c>
      <c r="CF47" s="62">
        <v>0</v>
      </c>
      <c r="CG47" s="62">
        <v>0</v>
      </c>
      <c r="CH47" s="62">
        <v>0</v>
      </c>
      <c r="CI47" s="62">
        <v>0</v>
      </c>
      <c r="CJ47" s="62">
        <v>0</v>
      </c>
      <c r="CK47" s="62">
        <v>0</v>
      </c>
      <c r="CL47" s="62">
        <v>0</v>
      </c>
      <c r="CM47" s="62">
        <v>0</v>
      </c>
      <c r="CN47" s="62">
        <v>0</v>
      </c>
      <c r="CO47" s="62">
        <v>0</v>
      </c>
      <c r="CP47" s="62">
        <v>0</v>
      </c>
      <c r="CQ47" s="62">
        <v>0</v>
      </c>
      <c r="CR47" s="62">
        <v>0</v>
      </c>
      <c r="CS47" s="62">
        <v>0</v>
      </c>
      <c r="CT47" s="62">
        <v>0</v>
      </c>
      <c r="CU47" s="62">
        <v>0</v>
      </c>
      <c r="CV47" s="62">
        <v>0</v>
      </c>
      <c r="CW47" s="62">
        <v>0</v>
      </c>
      <c r="CX47" s="62">
        <v>0</v>
      </c>
      <c r="CY47" s="62">
        <v>0</v>
      </c>
      <c r="CZ47" s="62">
        <v>0</v>
      </c>
      <c r="DA47" s="62">
        <v>0</v>
      </c>
      <c r="DB47" s="62">
        <v>0</v>
      </c>
      <c r="DC47" s="62">
        <v>0</v>
      </c>
      <c r="DD47" s="62">
        <v>0</v>
      </c>
      <c r="DE47" s="62">
        <v>0</v>
      </c>
      <c r="DF47" s="62">
        <v>0</v>
      </c>
      <c r="DG47" s="62">
        <v>0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62">
        <v>0</v>
      </c>
      <c r="DU47" s="62">
        <v>0</v>
      </c>
      <c r="DW47" s="44" t="s">
        <v>79</v>
      </c>
      <c r="DX47" s="57" t="s">
        <v>80</v>
      </c>
      <c r="DY47" s="63">
        <v>-2.5986033850685308E-4</v>
      </c>
      <c r="DZ47" s="63">
        <v>-1.3036404184232512E-4</v>
      </c>
      <c r="EA47" s="63">
        <v>-2.7609967225683015E-4</v>
      </c>
      <c r="EB47" s="63">
        <v>-1.4596255849406623E-4</v>
      </c>
      <c r="EC47" s="63">
        <v>-1.0592619945873522E-4</v>
      </c>
      <c r="ED47" s="63">
        <v>-2.0673174715358454E-4</v>
      </c>
      <c r="EE47" s="63">
        <v>-1.6475850345989187E-4</v>
      </c>
      <c r="EF47" s="63">
        <v>-1.4759075555755813E-4</v>
      </c>
      <c r="EG47" s="63">
        <v>-2.4580319963803094E-4</v>
      </c>
      <c r="EH47" s="63">
        <v>-1.1396365405249505E-4</v>
      </c>
      <c r="EI47" s="63">
        <v>-1.7294371672260864E-4</v>
      </c>
      <c r="EJ47" s="63">
        <v>-1.6686196751051604E-4</v>
      </c>
      <c r="EK47" s="63">
        <v>-2.1190517662250313E-4</v>
      </c>
      <c r="EL47" s="63">
        <v>-2.3918431004355575E-4</v>
      </c>
      <c r="EM47" s="63">
        <v>-1.5497338887058719E-4</v>
      </c>
      <c r="EN47" s="63">
        <v>-1.0095652618314576E-4</v>
      </c>
      <c r="EO47" s="63">
        <v>-1.6084968196348641E-4</v>
      </c>
      <c r="EP47" s="63">
        <v>-2.1141510270408347E-4</v>
      </c>
      <c r="EQ47" s="63">
        <v>-1.4256689130843478E-4</v>
      </c>
      <c r="ER47" s="63">
        <v>-1.5757455723706642E-4</v>
      </c>
      <c r="ES47" s="63">
        <v>-1.4894736601096887E-4</v>
      </c>
      <c r="ET47" s="63">
        <v>-1.7964806482459591E-4</v>
      </c>
      <c r="EU47" s="63">
        <v>-2.5400367672535499E-4</v>
      </c>
      <c r="EV47" s="63">
        <v>-2.5348949216108589E-4</v>
      </c>
      <c r="EW47" s="63">
        <v>-1.873329392195073E-4</v>
      </c>
      <c r="EX47" s="63">
        <v>-3.5823318101599712E-4</v>
      </c>
      <c r="EY47" s="63">
        <v>-2.6336388665009793E-4</v>
      </c>
      <c r="EZ47" s="63">
        <v>-3.5161433512219886E-4</v>
      </c>
      <c r="FA47" s="63">
        <v>-2.2660655036615742E-4</v>
      </c>
      <c r="FB47" s="63">
        <v>-2.9370846442250425E-4</v>
      </c>
      <c r="FC47" s="63">
        <v>-3.2684018329334367E-4</v>
      </c>
      <c r="FD47" s="63">
        <v>-3.7196679274032336E-4</v>
      </c>
      <c r="FE47" s="63">
        <v>-2.9223502159804877E-4</v>
      </c>
      <c r="FF47" s="63">
        <v>-3.2458984786226327E-4</v>
      </c>
      <c r="FG47" s="63">
        <v>-5.7829372505264099E-4</v>
      </c>
      <c r="FH47" s="63">
        <v>-2.8035751480657683E-4</v>
      </c>
      <c r="FI47" s="63">
        <v>-2.5951278288247672E-4</v>
      </c>
      <c r="FJ47" s="63">
        <v>-2.5083974111106942E-4</v>
      </c>
      <c r="FK47" s="63">
        <v>-1.9803048620429652E-4</v>
      </c>
      <c r="FL47" s="63">
        <v>-1.150628215874284E-4</v>
      </c>
      <c r="FM47" s="63">
        <v>-1.8606403713697893E-4</v>
      </c>
      <c r="FN47" s="63">
        <v>-1.9006292333273932E-4</v>
      </c>
      <c r="FO47" s="63">
        <v>-1.8926501804884886E-4</v>
      </c>
      <c r="FP47" s="63">
        <v>0.99988354679391978</v>
      </c>
      <c r="FQ47" s="63">
        <v>-1.7540683260116102E-4</v>
      </c>
      <c r="FR47" s="63">
        <v>-1.3195219479401733E-4</v>
      </c>
      <c r="FS47" s="63">
        <v>-1.0108658337298351E-4</v>
      </c>
      <c r="FT47" s="63">
        <v>-1.1720796667354274E-4</v>
      </c>
      <c r="FU47" s="63">
        <v>-1.2540419107409209E-4</v>
      </c>
      <c r="FV47" s="63">
        <v>-9.4902028959014799E-5</v>
      </c>
      <c r="FW47" s="63">
        <v>-1.0360933698985116E-4</v>
      </c>
      <c r="FX47" s="63">
        <v>-6.894899746374126E-5</v>
      </c>
      <c r="FY47" s="63">
        <v>-1.2548896615474344E-4</v>
      </c>
      <c r="FZ47" s="63">
        <v>-1.275508598690507E-4</v>
      </c>
      <c r="GA47" s="63">
        <v>-2.7218468027337888E-4</v>
      </c>
      <c r="GB47" s="63">
        <v>-1.2410828958770459E-4</v>
      </c>
      <c r="GC47" s="63">
        <v>-1.2593339291293898E-4</v>
      </c>
      <c r="GD47" s="63">
        <v>-1.1810600130321078E-4</v>
      </c>
      <c r="GE47" s="63">
        <v>-1.7964088819609071E-4</v>
      </c>
      <c r="GF47" s="63">
        <v>-1.3519692998781188E-4</v>
      </c>
      <c r="GG47" s="63">
        <v>-1.5285331376410703E-4</v>
      </c>
      <c r="GH47" s="63">
        <v>-1.9319309620457288E-4</v>
      </c>
      <c r="GI47" s="63">
        <v>-1.012030222710126E-4</v>
      </c>
      <c r="GJ47" s="63">
        <v>-8.0643437146148334E-5</v>
      </c>
      <c r="GK47" s="63">
        <v>-1.3909619093267655E-4</v>
      </c>
      <c r="GL47" s="63">
        <v>-9.8892992265363355E-5</v>
      </c>
      <c r="GM47" s="63">
        <v>-1.1329567651676019E-4</v>
      </c>
      <c r="GN47" s="63">
        <v>-1.0559504848681456E-4</v>
      </c>
      <c r="GO47" s="63">
        <v>-1.2565399341778942E-4</v>
      </c>
      <c r="GP47" s="63">
        <v>-2.8664665765351085E-4</v>
      </c>
      <c r="GQ47" s="63">
        <v>-1.3093584577603058E-4</v>
      </c>
      <c r="GR47" s="63">
        <v>-3.5952685531440663E-4</v>
      </c>
      <c r="GS47" s="63">
        <v>-1.0340413754570279E-4</v>
      </c>
      <c r="GT47" s="63">
        <v>-1.2457356733969324E-4</v>
      </c>
      <c r="GU47" s="63">
        <v>-1.7357235450042105E-4</v>
      </c>
      <c r="GV47" s="63">
        <v>-1.5059607505193983E-4</v>
      </c>
      <c r="GW47" s="63">
        <v>-9.4474501084701093E-5</v>
      </c>
      <c r="GX47" s="63">
        <v>-1.0577684507219476E-4</v>
      </c>
      <c r="GY47" s="63">
        <v>-3.8446784598876037E-4</v>
      </c>
      <c r="GZ47" s="63">
        <v>-2.4010378272337689E-4</v>
      </c>
    </row>
    <row r="48" spans="1:208" ht="17.25" customHeight="1" x14ac:dyDescent="0.15">
      <c r="A48" s="42" t="s">
        <v>81</v>
      </c>
      <c r="B48" s="2" t="s">
        <v>82</v>
      </c>
      <c r="C48" s="2" t="s">
        <v>315</v>
      </c>
      <c r="D48" s="2" t="s">
        <v>316</v>
      </c>
      <c r="E48" s="133"/>
      <c r="F48" s="71">
        <v>0.89681848267266528</v>
      </c>
      <c r="G48" s="75">
        <f t="shared" si="8"/>
        <v>0</v>
      </c>
      <c r="H48" s="56">
        <f t="shared" si="15"/>
        <v>0</v>
      </c>
      <c r="I48" s="76">
        <f t="shared" si="16"/>
        <v>0</v>
      </c>
      <c r="J48" s="81">
        <v>0</v>
      </c>
      <c r="K48" s="114">
        <v>0.89681848267266528</v>
      </c>
      <c r="L48" s="58">
        <f t="shared" si="9"/>
        <v>0</v>
      </c>
      <c r="M48" s="85">
        <v>0</v>
      </c>
      <c r="N48" s="84">
        <f t="shared" si="17"/>
        <v>0</v>
      </c>
      <c r="O48" s="82">
        <f t="shared" si="18"/>
        <v>0</v>
      </c>
      <c r="P48" s="90"/>
      <c r="Q48" s="60">
        <v>0</v>
      </c>
      <c r="R48" s="59">
        <f t="shared" si="10"/>
        <v>0</v>
      </c>
      <c r="S48" s="110">
        <v>0.89681848267266528</v>
      </c>
      <c r="T48" s="61">
        <f t="shared" si="11"/>
        <v>0</v>
      </c>
      <c r="U48" s="61">
        <v>0</v>
      </c>
      <c r="V48" s="61">
        <f t="shared" si="12"/>
        <v>0</v>
      </c>
      <c r="W48" s="91">
        <f t="shared" si="13"/>
        <v>0</v>
      </c>
      <c r="X48" s="94">
        <f t="shared" si="19"/>
        <v>0</v>
      </c>
      <c r="Y48" s="2">
        <f t="shared" si="20"/>
        <v>0</v>
      </c>
      <c r="Z48" s="69">
        <f t="shared" si="21"/>
        <v>0</v>
      </c>
      <c r="AA48" s="132">
        <v>4.3466085111614145E-3</v>
      </c>
      <c r="AB48" s="95">
        <f t="shared" si="14"/>
        <v>0</v>
      </c>
      <c r="AC48" s="68"/>
      <c r="AF48" s="57" t="s">
        <v>82</v>
      </c>
      <c r="AG48" s="2">
        <v>3415.3723726248527</v>
      </c>
      <c r="AH48" s="2">
        <v>73.464646040020185</v>
      </c>
      <c r="AI48" s="2">
        <v>2396.7473936438541</v>
      </c>
      <c r="AJ48" s="2">
        <v>62.704178577434007</v>
      </c>
      <c r="AK48" s="2">
        <v>502.31818563981841</v>
      </c>
      <c r="AL48" s="2">
        <v>0</v>
      </c>
      <c r="AM48" s="2">
        <v>256.00130317807299</v>
      </c>
      <c r="AN48" s="2">
        <v>-229.00231209012949</v>
      </c>
      <c r="AO48" s="2">
        <v>3062.2333949890703</v>
      </c>
      <c r="AP48" s="2">
        <v>6477.6057676139235</v>
      </c>
      <c r="AR48" s="44" t="s">
        <v>81</v>
      </c>
      <c r="AS48" s="57" t="s">
        <v>82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0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E48" s="62">
        <v>0</v>
      </c>
      <c r="CF48" s="62">
        <v>0</v>
      </c>
      <c r="CG48" s="62">
        <v>0</v>
      </c>
      <c r="CH48" s="62">
        <v>0</v>
      </c>
      <c r="CI48" s="62">
        <v>0</v>
      </c>
      <c r="CJ48" s="62">
        <v>0</v>
      </c>
      <c r="CK48" s="62">
        <v>0</v>
      </c>
      <c r="CL48" s="62">
        <v>0</v>
      </c>
      <c r="CM48" s="62">
        <v>0</v>
      </c>
      <c r="CN48" s="62">
        <v>0</v>
      </c>
      <c r="CO48" s="62">
        <v>0</v>
      </c>
      <c r="CP48" s="62">
        <v>0</v>
      </c>
      <c r="CQ48" s="62">
        <v>0</v>
      </c>
      <c r="CR48" s="62">
        <v>0</v>
      </c>
      <c r="CS48" s="62">
        <v>0</v>
      </c>
      <c r="CT48" s="62">
        <v>0</v>
      </c>
      <c r="CU48" s="62">
        <v>0</v>
      </c>
      <c r="CV48" s="62">
        <v>0</v>
      </c>
      <c r="CW48" s="62">
        <v>0</v>
      </c>
      <c r="CX48" s="62">
        <v>0</v>
      </c>
      <c r="CY48" s="62">
        <v>0</v>
      </c>
      <c r="CZ48" s="62">
        <v>0</v>
      </c>
      <c r="DA48" s="62">
        <v>0</v>
      </c>
      <c r="DB48" s="62">
        <v>0</v>
      </c>
      <c r="DC48" s="62">
        <v>0</v>
      </c>
      <c r="DD48" s="62">
        <v>0</v>
      </c>
      <c r="DE48" s="62">
        <v>0</v>
      </c>
      <c r="DF48" s="62">
        <v>0</v>
      </c>
      <c r="DG48" s="62">
        <v>0</v>
      </c>
      <c r="DH48" s="62">
        <v>0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62">
        <v>0</v>
      </c>
      <c r="DU48" s="62">
        <v>0</v>
      </c>
      <c r="DW48" s="44" t="s">
        <v>81</v>
      </c>
      <c r="DX48" s="57" t="s">
        <v>82</v>
      </c>
      <c r="DY48" s="63">
        <v>-2.5986033850685308E-4</v>
      </c>
      <c r="DZ48" s="63">
        <v>-1.3036404184232518E-4</v>
      </c>
      <c r="EA48" s="63">
        <v>-2.7609967225683009E-4</v>
      </c>
      <c r="EB48" s="63">
        <v>-1.4596255849406626E-4</v>
      </c>
      <c r="EC48" s="63">
        <v>-1.0592619945873523E-4</v>
      </c>
      <c r="ED48" s="63">
        <v>-2.0673174715358462E-4</v>
      </c>
      <c r="EE48" s="63">
        <v>-1.6475850345989184E-4</v>
      </c>
      <c r="EF48" s="63">
        <v>-1.4759075555755813E-4</v>
      </c>
      <c r="EG48" s="63">
        <v>-2.4580319963803088E-4</v>
      </c>
      <c r="EH48" s="63">
        <v>-1.1396365405249502E-4</v>
      </c>
      <c r="EI48" s="63">
        <v>-1.7294371672260864E-4</v>
      </c>
      <c r="EJ48" s="63">
        <v>-1.6686196751051601E-4</v>
      </c>
      <c r="EK48" s="63">
        <v>-2.1190517662250313E-4</v>
      </c>
      <c r="EL48" s="63">
        <v>-2.3918431004355578E-4</v>
      </c>
      <c r="EM48" s="63">
        <v>-1.5497338887058719E-4</v>
      </c>
      <c r="EN48" s="63">
        <v>-1.009565261831458E-4</v>
      </c>
      <c r="EO48" s="63">
        <v>-1.6084968196348638E-4</v>
      </c>
      <c r="EP48" s="63">
        <v>-2.1141510270408347E-4</v>
      </c>
      <c r="EQ48" s="63">
        <v>-1.4256689130843489E-4</v>
      </c>
      <c r="ER48" s="63">
        <v>-1.5757455723706642E-4</v>
      </c>
      <c r="ES48" s="63">
        <v>-1.489473660109689E-4</v>
      </c>
      <c r="ET48" s="63">
        <v>-1.7964806482459583E-4</v>
      </c>
      <c r="EU48" s="63">
        <v>-2.5400367672535505E-4</v>
      </c>
      <c r="EV48" s="63">
        <v>-2.5348949216108589E-4</v>
      </c>
      <c r="EW48" s="63">
        <v>-1.8733293921950739E-4</v>
      </c>
      <c r="EX48" s="63">
        <v>-3.5823318101599718E-4</v>
      </c>
      <c r="EY48" s="63">
        <v>-2.6336388665009787E-4</v>
      </c>
      <c r="EZ48" s="63">
        <v>-3.516143351221988E-4</v>
      </c>
      <c r="FA48" s="63">
        <v>-2.2660655036615742E-4</v>
      </c>
      <c r="FB48" s="63">
        <v>-2.9370846442250431E-4</v>
      </c>
      <c r="FC48" s="63">
        <v>-3.2684018329334367E-4</v>
      </c>
      <c r="FD48" s="63">
        <v>-3.7196679274032352E-4</v>
      </c>
      <c r="FE48" s="63">
        <v>-2.9223502159804877E-4</v>
      </c>
      <c r="FF48" s="63">
        <v>-3.2458984786226333E-4</v>
      </c>
      <c r="FG48" s="63">
        <v>-5.7829372505264066E-4</v>
      </c>
      <c r="FH48" s="63">
        <v>-2.8035751480657694E-4</v>
      </c>
      <c r="FI48" s="63">
        <v>-2.5951278288247667E-4</v>
      </c>
      <c r="FJ48" s="63">
        <v>-2.5083974111106937E-4</v>
      </c>
      <c r="FK48" s="63">
        <v>-1.9803048620429663E-4</v>
      </c>
      <c r="FL48" s="63">
        <v>-1.1506282158742833E-4</v>
      </c>
      <c r="FM48" s="63">
        <v>-1.8606403713697907E-4</v>
      </c>
      <c r="FN48" s="63">
        <v>-1.9006292333273935E-4</v>
      </c>
      <c r="FO48" s="63">
        <v>-1.892650180488488E-4</v>
      </c>
      <c r="FP48" s="63">
        <v>-1.6645570620550738E-4</v>
      </c>
      <c r="FQ48" s="63">
        <v>0.99987459566752401</v>
      </c>
      <c r="FR48" s="63">
        <v>-1.3195219479401738E-4</v>
      </c>
      <c r="FS48" s="63">
        <v>-1.0108658337298344E-4</v>
      </c>
      <c r="FT48" s="63">
        <v>-1.1720796667354276E-4</v>
      </c>
      <c r="FU48" s="63">
        <v>-1.2540419107409212E-4</v>
      </c>
      <c r="FV48" s="63">
        <v>-9.490202895901484E-5</v>
      </c>
      <c r="FW48" s="63">
        <v>-1.0360933698985122E-4</v>
      </c>
      <c r="FX48" s="63">
        <v>-6.8948997463741206E-5</v>
      </c>
      <c r="FY48" s="63">
        <v>-1.2548896615474346E-4</v>
      </c>
      <c r="FZ48" s="63">
        <v>-1.2755085986905076E-4</v>
      </c>
      <c r="GA48" s="63">
        <v>-2.7218468027337894E-4</v>
      </c>
      <c r="GB48" s="63">
        <v>-1.2410828958770456E-4</v>
      </c>
      <c r="GC48" s="63">
        <v>-1.2593339291293898E-4</v>
      </c>
      <c r="GD48" s="63">
        <v>-1.1810600130321076E-4</v>
      </c>
      <c r="GE48" s="63">
        <v>-1.7964088819609066E-4</v>
      </c>
      <c r="GF48" s="63">
        <v>-1.3519692998781188E-4</v>
      </c>
      <c r="GG48" s="63">
        <v>-1.52853313764107E-4</v>
      </c>
      <c r="GH48" s="63">
        <v>-1.9319309620457301E-4</v>
      </c>
      <c r="GI48" s="63">
        <v>-1.0120302227101258E-4</v>
      </c>
      <c r="GJ48" s="63">
        <v>-8.0643437146148321E-5</v>
      </c>
      <c r="GK48" s="63">
        <v>-1.3909619093267653E-4</v>
      </c>
      <c r="GL48" s="63">
        <v>-9.8892992265363369E-5</v>
      </c>
      <c r="GM48" s="63">
        <v>-1.1329567651676018E-4</v>
      </c>
      <c r="GN48" s="63">
        <v>-1.0559504848681459E-4</v>
      </c>
      <c r="GO48" s="63">
        <v>-1.2565399341778929E-4</v>
      </c>
      <c r="GP48" s="63">
        <v>-2.8664665765351101E-4</v>
      </c>
      <c r="GQ48" s="63">
        <v>-1.3093584577603056E-4</v>
      </c>
      <c r="GR48" s="63">
        <v>-3.5952685531440658E-4</v>
      </c>
      <c r="GS48" s="63">
        <v>-1.0340413754570277E-4</v>
      </c>
      <c r="GT48" s="63">
        <v>-1.2457356733969329E-4</v>
      </c>
      <c r="GU48" s="63">
        <v>-1.7357235450042103E-4</v>
      </c>
      <c r="GV48" s="63">
        <v>-1.5059607505193983E-4</v>
      </c>
      <c r="GW48" s="63">
        <v>-9.4474501084701093E-5</v>
      </c>
      <c r="GX48" s="63">
        <v>-1.0577684507219476E-4</v>
      </c>
      <c r="GY48" s="63">
        <v>-3.8446784598876043E-4</v>
      </c>
      <c r="GZ48" s="63">
        <v>-2.4010378272337689E-4</v>
      </c>
    </row>
    <row r="49" spans="1:208" ht="17.25" customHeight="1" x14ac:dyDescent="0.15">
      <c r="A49" s="42" t="s">
        <v>83</v>
      </c>
      <c r="B49" s="2" t="s">
        <v>84</v>
      </c>
      <c r="C49" s="2" t="s">
        <v>317</v>
      </c>
      <c r="D49" s="2" t="s">
        <v>318</v>
      </c>
      <c r="E49" s="133"/>
      <c r="F49" s="71">
        <v>0.51447520739355057</v>
      </c>
      <c r="G49" s="75">
        <f t="shared" si="8"/>
        <v>0</v>
      </c>
      <c r="H49" s="56">
        <f t="shared" si="15"/>
        <v>0</v>
      </c>
      <c r="I49" s="76">
        <f t="shared" si="16"/>
        <v>0</v>
      </c>
      <c r="J49" s="81">
        <v>0</v>
      </c>
      <c r="K49" s="114">
        <v>0.51447520739355057</v>
      </c>
      <c r="L49" s="58">
        <f t="shared" si="9"/>
        <v>0</v>
      </c>
      <c r="M49" s="85">
        <v>0</v>
      </c>
      <c r="N49" s="84">
        <f t="shared" si="17"/>
        <v>0</v>
      </c>
      <c r="O49" s="82">
        <f t="shared" si="18"/>
        <v>0</v>
      </c>
      <c r="P49" s="90"/>
      <c r="Q49" s="60">
        <v>1.8210350694616514E-2</v>
      </c>
      <c r="R49" s="59">
        <f t="shared" si="10"/>
        <v>0</v>
      </c>
      <c r="S49" s="110">
        <v>0.51447520739355057</v>
      </c>
      <c r="T49" s="61">
        <f t="shared" si="11"/>
        <v>0</v>
      </c>
      <c r="U49" s="61">
        <v>0</v>
      </c>
      <c r="V49" s="61">
        <f t="shared" si="12"/>
        <v>0</v>
      </c>
      <c r="W49" s="91">
        <f t="shared" si="13"/>
        <v>0</v>
      </c>
      <c r="X49" s="94">
        <f t="shared" si="19"/>
        <v>0</v>
      </c>
      <c r="Y49" s="2">
        <f t="shared" si="20"/>
        <v>0</v>
      </c>
      <c r="Z49" s="69">
        <f t="shared" si="21"/>
        <v>0</v>
      </c>
      <c r="AA49" s="132">
        <v>1.5690378811240174E-4</v>
      </c>
      <c r="AB49" s="95">
        <f t="shared" si="14"/>
        <v>0</v>
      </c>
      <c r="AC49" s="68"/>
      <c r="AF49" s="57" t="s">
        <v>84</v>
      </c>
      <c r="AG49" s="2">
        <v>6837.5598086124401</v>
      </c>
      <c r="AH49" s="2">
        <v>208.1244019138756</v>
      </c>
      <c r="AI49" s="2">
        <v>850.24880382775109</v>
      </c>
      <c r="AJ49" s="2">
        <v>1999.7894736842106</v>
      </c>
      <c r="AK49" s="2">
        <v>2039.6459330143539</v>
      </c>
      <c r="AL49" s="2">
        <v>0</v>
      </c>
      <c r="AM49" s="2">
        <v>815.81818181818176</v>
      </c>
      <c r="AN49" s="2">
        <v>-3.5502392344497613</v>
      </c>
      <c r="AO49" s="2">
        <v>5910.0765550239239</v>
      </c>
      <c r="AP49" s="2">
        <v>12747.636363636364</v>
      </c>
      <c r="AR49" s="44" t="s">
        <v>83</v>
      </c>
      <c r="AS49" s="57" t="s">
        <v>84</v>
      </c>
      <c r="AT49" s="62">
        <v>5.5775802814417852E-3</v>
      </c>
      <c r="AU49" s="62">
        <v>9.2643988988020398E-3</v>
      </c>
      <c r="AV49" s="62">
        <v>1.3098848478551708E-2</v>
      </c>
      <c r="AW49" s="62">
        <v>7.5501168560442389E-3</v>
      </c>
      <c r="AX49" s="62">
        <v>9.4565365794068833E-3</v>
      </c>
      <c r="AY49" s="62">
        <v>5.3224289118238809E-2</v>
      </c>
      <c r="AZ49" s="62">
        <v>1.0303767860146397E-2</v>
      </c>
      <c r="BA49" s="62">
        <v>1.6364807166360441E-2</v>
      </c>
      <c r="BB49" s="62">
        <v>9.3497117152776584E-3</v>
      </c>
      <c r="BC49" s="62">
        <v>8.3693878312749964E-2</v>
      </c>
      <c r="BD49" s="62">
        <v>1.2254243912083797E-2</v>
      </c>
      <c r="BE49" s="62">
        <v>3.3768777163756335E-2</v>
      </c>
      <c r="BF49" s="62">
        <v>2.9268658989924135E-2</v>
      </c>
      <c r="BG49" s="62">
        <v>8.5107166983971021E-3</v>
      </c>
      <c r="BH49" s="62">
        <v>2.4199323266479798E-2</v>
      </c>
      <c r="BI49" s="62">
        <v>9.1744948895131403E-3</v>
      </c>
      <c r="BJ49" s="62">
        <v>3.5805333297663687E-2</v>
      </c>
      <c r="BK49" s="62">
        <v>4.0960653955813171E-2</v>
      </c>
      <c r="BL49" s="62">
        <v>8.9348531455052168E-3</v>
      </c>
      <c r="BM49" s="62">
        <v>8.3303996816634449E-3</v>
      </c>
      <c r="BN49" s="62">
        <v>1.4425152489605424E-2</v>
      </c>
      <c r="BO49" s="60">
        <v>3.1781216264843478E-3</v>
      </c>
      <c r="BP49" s="62">
        <v>9.3322582284671145E-3</v>
      </c>
      <c r="BQ49" s="62">
        <v>2.6509296953998425E-3</v>
      </c>
      <c r="BR49" s="62">
        <v>1.3119018490852775E-2</v>
      </c>
      <c r="BS49" s="62">
        <v>7.499012059614554E-3</v>
      </c>
      <c r="BT49" s="62">
        <v>5.4453282052218319E-3</v>
      </c>
      <c r="BU49" s="62">
        <v>5.6533821808429025E-3</v>
      </c>
      <c r="BV49" s="62">
        <v>2.5403049460381858E-2</v>
      </c>
      <c r="BW49" s="62">
        <v>1.6778188093595593E-2</v>
      </c>
      <c r="BX49" s="62">
        <v>9.8861670258947251E-3</v>
      </c>
      <c r="BY49" s="62">
        <v>1.3759403330547164E-2</v>
      </c>
      <c r="BZ49" s="62">
        <v>1.8676146781162833E-2</v>
      </c>
      <c r="CA49" s="62">
        <v>1.023093907936549E-2</v>
      </c>
      <c r="CB49" s="62">
        <v>7.792284276367788E-3</v>
      </c>
      <c r="CC49" s="62">
        <v>3.3206786905987745E-2</v>
      </c>
      <c r="CD49" s="62">
        <v>1.7266586068032778E-3</v>
      </c>
      <c r="CE49" s="62">
        <v>2.7941888388134327E-3</v>
      </c>
      <c r="CF49" s="62">
        <v>2.9038792691416628E-3</v>
      </c>
      <c r="CG49" s="62">
        <v>5.0246641354480572E-3</v>
      </c>
      <c r="CH49" s="62">
        <v>6.4231442171234499E-3</v>
      </c>
      <c r="CI49" s="62">
        <v>5.057002361517033E-2</v>
      </c>
      <c r="CJ49" s="62">
        <v>4.2536839620233344E-2</v>
      </c>
      <c r="CK49" s="62">
        <v>1.856556152095638E-2</v>
      </c>
      <c r="CL49" s="62">
        <v>2.6813186811125689E-3</v>
      </c>
      <c r="CM49" s="62">
        <v>2.0177178235277399E-2</v>
      </c>
      <c r="CN49" s="62">
        <v>1.0610322923700053E-3</v>
      </c>
      <c r="CO49" s="62">
        <v>0</v>
      </c>
      <c r="CP49" s="62">
        <v>5.2751538141260761E-2</v>
      </c>
      <c r="CQ49" s="62">
        <v>6.7220692912822681E-3</v>
      </c>
      <c r="CR49" s="62">
        <v>1.0854241263583396E-3</v>
      </c>
      <c r="CS49" s="62">
        <v>1.0416666666666664E-2</v>
      </c>
      <c r="CT49" s="62">
        <v>1.847350059532096E-2</v>
      </c>
      <c r="CU49" s="62">
        <v>8.2868692522136012E-3</v>
      </c>
      <c r="CV49" s="62">
        <v>6.1284032103141785E-3</v>
      </c>
      <c r="CW49" s="62">
        <v>6.2553092571071235E-3</v>
      </c>
      <c r="CX49" s="62">
        <v>1.0731616274729376E-2</v>
      </c>
      <c r="CY49" s="62">
        <v>2.4802445650057262E-3</v>
      </c>
      <c r="CZ49" s="62">
        <v>1.1452494254996544E-2</v>
      </c>
      <c r="DA49" s="62">
        <v>1.2511904294925155E-2</v>
      </c>
      <c r="DB49" s="62">
        <v>3.3872391013018456E-2</v>
      </c>
      <c r="DC49" s="62">
        <v>1.7504164016375248E-2</v>
      </c>
      <c r="DD49" s="62">
        <v>1.3589827347615116E-2</v>
      </c>
      <c r="DE49" s="62">
        <v>9.6318672244733831E-3</v>
      </c>
      <c r="DF49" s="62">
        <v>2.6340508327993514E-3</v>
      </c>
      <c r="DG49" s="62">
        <v>2.4371202706029828E-3</v>
      </c>
      <c r="DH49" s="62">
        <v>1.8057629183800433E-3</v>
      </c>
      <c r="DI49" s="62">
        <v>1.0351970234417706E-2</v>
      </c>
      <c r="DJ49" s="62">
        <v>3.2841825655359441E-3</v>
      </c>
      <c r="DK49" s="62">
        <v>2.5800480543934835E-2</v>
      </c>
      <c r="DL49" s="62">
        <v>1.5223862944175754E-2</v>
      </c>
      <c r="DM49" s="62">
        <v>2.5143357801261805E-2</v>
      </c>
      <c r="DN49" s="62">
        <v>1.4206395407784086E-2</v>
      </c>
      <c r="DO49" s="62">
        <v>1.4337121315570281E-2</v>
      </c>
      <c r="DP49" s="62">
        <v>0</v>
      </c>
      <c r="DQ49" s="62">
        <v>5.4035180992957045E-2</v>
      </c>
      <c r="DR49" s="62">
        <v>1.3285462108676805E-2</v>
      </c>
      <c r="DS49" s="62">
        <v>0</v>
      </c>
      <c r="DT49" s="62">
        <v>0</v>
      </c>
      <c r="DU49" s="62">
        <v>0</v>
      </c>
      <c r="DW49" s="44" t="s">
        <v>83</v>
      </c>
      <c r="DX49" s="57" t="s">
        <v>84</v>
      </c>
      <c r="DY49" s="63">
        <v>0.14740293862261494</v>
      </c>
      <c r="DZ49" s="63">
        <v>5.1291689922406188E-2</v>
      </c>
      <c r="EA49" s="63">
        <v>9.9552854542845626E-2</v>
      </c>
      <c r="EB49" s="63">
        <v>9.1343002060002218E-2</v>
      </c>
      <c r="EC49" s="63">
        <v>3.2400343162224149E-2</v>
      </c>
      <c r="ED49" s="63">
        <v>7.5005085303578425E-2</v>
      </c>
      <c r="EE49" s="63">
        <v>7.0956832559588442E-2</v>
      </c>
      <c r="EF49" s="63">
        <v>5.9198444927622516E-2</v>
      </c>
      <c r="EG49" s="63">
        <v>8.9064251922673018E-2</v>
      </c>
      <c r="EH49" s="63">
        <v>7.7002038150615168E-2</v>
      </c>
      <c r="EI49" s="63">
        <v>8.2174512765537611E-2</v>
      </c>
      <c r="EJ49" s="63">
        <v>7.114583896239407E-2</v>
      </c>
      <c r="EK49" s="63">
        <v>9.8232479761471633E-2</v>
      </c>
      <c r="EL49" s="63">
        <v>0.25253103384639147</v>
      </c>
      <c r="EM49" s="63">
        <v>9.4958510195194162E-2</v>
      </c>
      <c r="EN49" s="63">
        <v>3.8187744082015099E-2</v>
      </c>
      <c r="EO49" s="63">
        <v>8.7663928396442728E-2</v>
      </c>
      <c r="EP49" s="63">
        <v>8.3664807197552482E-2</v>
      </c>
      <c r="EQ49" s="63">
        <v>8.1715256763876185E-2</v>
      </c>
      <c r="ER49" s="63">
        <v>5.5671973001837953E-2</v>
      </c>
      <c r="ES49" s="63">
        <v>9.2198253748849532E-2</v>
      </c>
      <c r="ET49" s="63">
        <v>0.11467856228006973</v>
      </c>
      <c r="EU49" s="63">
        <v>0.11634944989350932</v>
      </c>
      <c r="EV49" s="63">
        <v>0.11233892997689313</v>
      </c>
      <c r="EW49" s="63">
        <v>9.6482568591529788E-2</v>
      </c>
      <c r="EX49" s="63">
        <v>0.16076885786685596</v>
      </c>
      <c r="EY49" s="63">
        <v>0.12768880103128574</v>
      </c>
      <c r="EZ49" s="63">
        <v>0.16406735485783766</v>
      </c>
      <c r="FA49" s="63">
        <v>0.11764299475843602</v>
      </c>
      <c r="FB49" s="63">
        <v>0.14096177122597026</v>
      </c>
      <c r="FC49" s="63">
        <v>0.15727053283492193</v>
      </c>
      <c r="FD49" s="63">
        <v>0.17870012149918865</v>
      </c>
      <c r="FE49" s="63">
        <v>0.16557938452641013</v>
      </c>
      <c r="FF49" s="63">
        <v>0.1760150040229011</v>
      </c>
      <c r="FG49" s="63">
        <v>0.26131108673372239</v>
      </c>
      <c r="FH49" s="63">
        <v>0.14252782853098894</v>
      </c>
      <c r="FI49" s="63">
        <v>0.13507248651749759</v>
      </c>
      <c r="FJ49" s="63">
        <v>0.12178669446161426</v>
      </c>
      <c r="FK49" s="63">
        <v>8.4614603856369708E-2</v>
      </c>
      <c r="FL49" s="63">
        <v>5.3999516794037444E-2</v>
      </c>
      <c r="FM49" s="63">
        <v>6.9309959248272629E-2</v>
      </c>
      <c r="FN49" s="63">
        <v>7.4455622618404646E-2</v>
      </c>
      <c r="FO49" s="63">
        <v>7.8434379511173449E-2</v>
      </c>
      <c r="FP49" s="63">
        <v>5.7833771871388842E-2</v>
      </c>
      <c r="FQ49" s="63">
        <v>7.0818145176361466E-2</v>
      </c>
      <c r="FR49" s="63">
        <v>1.0859328661465264</v>
      </c>
      <c r="FS49" s="63">
        <v>7.4177740998355834E-2</v>
      </c>
      <c r="FT49" s="63">
        <v>5.4216240937980019E-2</v>
      </c>
      <c r="FU49" s="63">
        <v>3.158294246872749E-2</v>
      </c>
      <c r="FV49" s="63">
        <v>4.3749989409784758E-2</v>
      </c>
      <c r="FW49" s="63">
        <v>1.9982819738493172E-2</v>
      </c>
      <c r="FX49" s="63">
        <v>6.7395470534331661E-3</v>
      </c>
      <c r="FY49" s="63">
        <v>0.11005353964844911</v>
      </c>
      <c r="FZ49" s="63">
        <v>4.2660906737018611E-2</v>
      </c>
      <c r="GA49" s="63">
        <v>9.0414223178370265E-2</v>
      </c>
      <c r="GB49" s="63">
        <v>5.1147456050417851E-2</v>
      </c>
      <c r="GC49" s="63">
        <v>6.4136059322368461E-2</v>
      </c>
      <c r="GD49" s="63">
        <v>3.884058978519641E-2</v>
      </c>
      <c r="GE49" s="63">
        <v>6.5457696656861519E-2</v>
      </c>
      <c r="GF49" s="63">
        <v>4.1345157171542225E-2</v>
      </c>
      <c r="GG49" s="63">
        <v>5.2028332429602003E-2</v>
      </c>
      <c r="GH49" s="63">
        <v>9.0771117455955577E-2</v>
      </c>
      <c r="GI49" s="63">
        <v>3.8200519419869843E-2</v>
      </c>
      <c r="GJ49" s="63">
        <v>3.0610065330517675E-2</v>
      </c>
      <c r="GK49" s="63">
        <v>8.8594027888377863E-2</v>
      </c>
      <c r="GL49" s="63">
        <v>3.54726407384107E-2</v>
      </c>
      <c r="GM49" s="63">
        <v>4.8220364601016766E-2</v>
      </c>
      <c r="GN49" s="63">
        <v>3.7712168836255715E-2</v>
      </c>
      <c r="GO49" s="63">
        <v>3.666169732344593E-2</v>
      </c>
      <c r="GP49" s="63">
        <v>9.7007372770157516E-2</v>
      </c>
      <c r="GQ49" s="63">
        <v>3.4167496871868971E-2</v>
      </c>
      <c r="GR49" s="63">
        <v>0.1580817279463434</v>
      </c>
      <c r="GS49" s="63">
        <v>2.4597395314031843E-2</v>
      </c>
      <c r="GT49" s="63">
        <v>6.6964259530685924E-2</v>
      </c>
      <c r="GU49" s="63">
        <v>7.0765377825647E-2</v>
      </c>
      <c r="GV49" s="63">
        <v>7.5716230575679805E-2</v>
      </c>
      <c r="GW49" s="63">
        <v>3.6127376015833788E-2</v>
      </c>
      <c r="GX49" s="63">
        <v>4.2553489189369645E-2</v>
      </c>
      <c r="GY49" s="63">
        <v>0.26701147146048659</v>
      </c>
      <c r="GZ49" s="63">
        <v>0.17969793118936542</v>
      </c>
    </row>
    <row r="50" spans="1:208" ht="17.25" customHeight="1" x14ac:dyDescent="0.15">
      <c r="A50" s="42" t="s">
        <v>85</v>
      </c>
      <c r="B50" s="2" t="s">
        <v>86</v>
      </c>
      <c r="C50" s="2" t="s">
        <v>319</v>
      </c>
      <c r="D50" s="2" t="s">
        <v>318</v>
      </c>
      <c r="E50" s="133"/>
      <c r="F50" s="71">
        <v>0.70171764446663953</v>
      </c>
      <c r="G50" s="75">
        <f t="shared" si="8"/>
        <v>0</v>
      </c>
      <c r="H50" s="56">
        <f t="shared" si="15"/>
        <v>0</v>
      </c>
      <c r="I50" s="76">
        <f t="shared" si="16"/>
        <v>0</v>
      </c>
      <c r="J50" s="81">
        <v>0</v>
      </c>
      <c r="K50" s="114">
        <v>0.70171764446663953</v>
      </c>
      <c r="L50" s="58">
        <f t="shared" si="9"/>
        <v>0</v>
      </c>
      <c r="M50" s="85">
        <v>0</v>
      </c>
      <c r="N50" s="84">
        <f t="shared" si="17"/>
        <v>0</v>
      </c>
      <c r="O50" s="82">
        <f t="shared" si="18"/>
        <v>0</v>
      </c>
      <c r="P50" s="90"/>
      <c r="Q50" s="60">
        <v>1.8439726353894547E-3</v>
      </c>
      <c r="R50" s="59">
        <f t="shared" si="10"/>
        <v>0</v>
      </c>
      <c r="S50" s="110">
        <v>0.70171764446663953</v>
      </c>
      <c r="T50" s="61">
        <f t="shared" si="11"/>
        <v>0</v>
      </c>
      <c r="U50" s="61">
        <v>0</v>
      </c>
      <c r="V50" s="61">
        <f t="shared" si="12"/>
        <v>0</v>
      </c>
      <c r="W50" s="91">
        <f t="shared" si="13"/>
        <v>0</v>
      </c>
      <c r="X50" s="94">
        <f t="shared" si="19"/>
        <v>0</v>
      </c>
      <c r="Y50" s="2">
        <f t="shared" si="20"/>
        <v>0</v>
      </c>
      <c r="Z50" s="69">
        <f t="shared" si="21"/>
        <v>0</v>
      </c>
      <c r="AA50" s="132">
        <v>2.9699645606990331E-4</v>
      </c>
      <c r="AB50" s="95">
        <f t="shared" si="14"/>
        <v>0</v>
      </c>
      <c r="AC50" s="68"/>
      <c r="AF50" s="57" t="s">
        <v>86</v>
      </c>
      <c r="AG50" s="2">
        <v>608.16642703091293</v>
      </c>
      <c r="AH50" s="2">
        <v>53.895398993529838</v>
      </c>
      <c r="AI50" s="2">
        <v>1070.3066139468008</v>
      </c>
      <c r="AJ50" s="2">
        <v>189.46261682242991</v>
      </c>
      <c r="AK50" s="2">
        <v>95.502875629043842</v>
      </c>
      <c r="AL50" s="2">
        <v>98.646297627606032</v>
      </c>
      <c r="AM50" s="2">
        <v>117.22106398274622</v>
      </c>
      <c r="AN50" s="2">
        <v>-0.22861250898634075</v>
      </c>
      <c r="AO50" s="2">
        <v>1624.8062544931702</v>
      </c>
      <c r="AP50" s="2">
        <v>2232.9726815240833</v>
      </c>
      <c r="AR50" s="44" t="s">
        <v>85</v>
      </c>
      <c r="AS50" s="57" t="s">
        <v>86</v>
      </c>
      <c r="AT50" s="62">
        <v>0</v>
      </c>
      <c r="AU50" s="62">
        <v>1.9387381851005764E-4</v>
      </c>
      <c r="AV50" s="62">
        <v>3.3101783158794929E-4</v>
      </c>
      <c r="AW50" s="62">
        <v>1.841491916108351E-4</v>
      </c>
      <c r="AX50" s="62">
        <v>2.3641341448517208E-3</v>
      </c>
      <c r="AY50" s="62">
        <v>2.8347719204279368E-2</v>
      </c>
      <c r="AZ50" s="62">
        <v>2.4387616237032895E-4</v>
      </c>
      <c r="BA50" s="62">
        <v>8.7756896435920806E-4</v>
      </c>
      <c r="BB50" s="62">
        <v>1.6999475845959382E-4</v>
      </c>
      <c r="BC50" s="62">
        <v>2.261996711155405E-3</v>
      </c>
      <c r="BD50" s="62">
        <v>4.9016975648335202E-4</v>
      </c>
      <c r="BE50" s="62">
        <v>6.2534772525474694E-4</v>
      </c>
      <c r="BF50" s="62">
        <v>5.8772407610289433E-5</v>
      </c>
      <c r="BG50" s="62">
        <v>0</v>
      </c>
      <c r="BH50" s="62">
        <v>1.6574878949643702E-4</v>
      </c>
      <c r="BI50" s="62">
        <v>3.7600388891447299E-3</v>
      </c>
      <c r="BJ50" s="62">
        <v>5.8113368179454139E-3</v>
      </c>
      <c r="BK50" s="62">
        <v>3.1120224383510137E-4</v>
      </c>
      <c r="BL50" s="62">
        <v>1.6112030262386457E-3</v>
      </c>
      <c r="BM50" s="62">
        <v>1.271923441327808E-3</v>
      </c>
      <c r="BN50" s="62">
        <v>1.5071054839886262E-3</v>
      </c>
      <c r="BO50" s="60">
        <v>1.5890608132421739E-3</v>
      </c>
      <c r="BP50" s="62">
        <v>3.5893300878719675E-4</v>
      </c>
      <c r="BQ50" s="62">
        <v>8.03312028909043E-5</v>
      </c>
      <c r="BR50" s="62">
        <v>6.5595092454263882E-4</v>
      </c>
      <c r="BS50" s="62">
        <v>6.2491767163454616E-4</v>
      </c>
      <c r="BT50" s="62">
        <v>3.9296182924281265E-4</v>
      </c>
      <c r="BU50" s="62">
        <v>0</v>
      </c>
      <c r="BV50" s="62">
        <v>2.6950531597256594E-4</v>
      </c>
      <c r="BW50" s="62">
        <v>3.2426514811720309E-4</v>
      </c>
      <c r="BX50" s="62">
        <v>1.2319211247220841E-4</v>
      </c>
      <c r="BY50" s="62">
        <v>0</v>
      </c>
      <c r="BZ50" s="62">
        <v>7.347992176195214E-3</v>
      </c>
      <c r="CA50" s="62">
        <v>1.9139511883166726E-4</v>
      </c>
      <c r="CB50" s="62">
        <v>1.0163849056131899E-3</v>
      </c>
      <c r="CC50" s="62">
        <v>0</v>
      </c>
      <c r="CD50" s="62">
        <v>3.8761723826196033E-4</v>
      </c>
      <c r="CE50" s="62">
        <v>2.6195520363875925E-4</v>
      </c>
      <c r="CF50" s="62">
        <v>0</v>
      </c>
      <c r="CG50" s="62">
        <v>3.5098209479463099E-3</v>
      </c>
      <c r="CH50" s="62">
        <v>4.0685252647116119E-3</v>
      </c>
      <c r="CI50" s="62">
        <v>9.3963813280516072E-3</v>
      </c>
      <c r="CJ50" s="62">
        <v>0</v>
      </c>
      <c r="CK50" s="62">
        <v>1.2470295410837967E-3</v>
      </c>
      <c r="CL50" s="62">
        <v>1.5881656803512908E-3</v>
      </c>
      <c r="CM50" s="62">
        <v>1.7810876121934652E-4</v>
      </c>
      <c r="CN50" s="62">
        <v>3.9788710963875194E-5</v>
      </c>
      <c r="CO50" s="62">
        <v>0</v>
      </c>
      <c r="CP50" s="62">
        <v>1.1876891177425178E-2</v>
      </c>
      <c r="CQ50" s="62">
        <v>2.0194255450861889E-3</v>
      </c>
      <c r="CR50" s="62">
        <v>0</v>
      </c>
      <c r="CS50" s="62">
        <v>0</v>
      </c>
      <c r="CT50" s="62">
        <v>3.6650832844424349E-3</v>
      </c>
      <c r="CU50" s="62">
        <v>3.6761962533756079E-3</v>
      </c>
      <c r="CV50" s="62">
        <v>5.7902844125037418E-3</v>
      </c>
      <c r="CW50" s="62">
        <v>1.4463142790999129E-4</v>
      </c>
      <c r="CX50" s="62">
        <v>1.951202959041705E-3</v>
      </c>
      <c r="CY50" s="62">
        <v>7.7507642656428951E-4</v>
      </c>
      <c r="CZ50" s="62">
        <v>2.1900808830370683E-2</v>
      </c>
      <c r="DA50" s="62">
        <v>3.1411619213488917E-3</v>
      </c>
      <c r="DB50" s="62">
        <v>1.9631346461376114E-3</v>
      </c>
      <c r="DC50" s="62">
        <v>9.237897774773414E-3</v>
      </c>
      <c r="DD50" s="62">
        <v>3.2536491401036192E-3</v>
      </c>
      <c r="DE50" s="62">
        <v>3.4931961557650056E-3</v>
      </c>
      <c r="DF50" s="62">
        <v>2.6340508327993514E-5</v>
      </c>
      <c r="DG50" s="62">
        <v>6.5868115421702253E-5</v>
      </c>
      <c r="DH50" s="62">
        <v>3.6679559279594634E-4</v>
      </c>
      <c r="DI50" s="62">
        <v>6.1034737798300917E-4</v>
      </c>
      <c r="DJ50" s="62">
        <v>1.4181697442087031E-4</v>
      </c>
      <c r="DK50" s="62">
        <v>7.2755925744392427E-3</v>
      </c>
      <c r="DL50" s="62">
        <v>1.1331541593755609E-2</v>
      </c>
      <c r="DM50" s="62">
        <v>3.2657464730374529E-2</v>
      </c>
      <c r="DN50" s="62">
        <v>1.1339747762999081E-2</v>
      </c>
      <c r="DO50" s="62">
        <v>9.5348816516171303E-3</v>
      </c>
      <c r="DP50" s="62">
        <v>0</v>
      </c>
      <c r="DQ50" s="62">
        <v>9.210085682256805E-2</v>
      </c>
      <c r="DR50" s="62">
        <v>4.550727732954854E-3</v>
      </c>
      <c r="DS50" s="62">
        <v>0</v>
      </c>
      <c r="DT50" s="62">
        <v>0</v>
      </c>
      <c r="DU50" s="62">
        <v>0</v>
      </c>
      <c r="DW50" s="44" t="s">
        <v>85</v>
      </c>
      <c r="DX50" s="57" t="s">
        <v>86</v>
      </c>
      <c r="DY50" s="63">
        <v>1.4490871194383621E-2</v>
      </c>
      <c r="DZ50" s="63">
        <v>7.787089826527629E-3</v>
      </c>
      <c r="EA50" s="63">
        <v>1.3196766874443048E-2</v>
      </c>
      <c r="EB50" s="63">
        <v>1.9423432676010044E-2</v>
      </c>
      <c r="EC50" s="63">
        <v>5.5514888242712279E-3</v>
      </c>
      <c r="ED50" s="63">
        <v>7.3668857798983066E-3</v>
      </c>
      <c r="EE50" s="63">
        <v>5.7244382437154195E-3</v>
      </c>
      <c r="EF50" s="63">
        <v>5.1446545852383225E-3</v>
      </c>
      <c r="EG50" s="63">
        <v>1.2476050001259894E-2</v>
      </c>
      <c r="EH50" s="63">
        <v>2.5223005507158204E-2</v>
      </c>
      <c r="EI50" s="63">
        <v>1.6677038920696836E-2</v>
      </c>
      <c r="EJ50" s="63">
        <v>6.688694332856693E-3</v>
      </c>
      <c r="EK50" s="63">
        <v>7.0816957197332936E-3</v>
      </c>
      <c r="EL50" s="63">
        <v>1.3608971732653411E-2</v>
      </c>
      <c r="EM50" s="63">
        <v>6.3901656581408636E-3</v>
      </c>
      <c r="EN50" s="63">
        <v>2.3749044156952184E-3</v>
      </c>
      <c r="EO50" s="63">
        <v>4.8617798997006309E-3</v>
      </c>
      <c r="EP50" s="63">
        <v>1.1740503267177647E-2</v>
      </c>
      <c r="EQ50" s="63">
        <v>4.9439864942422713E-3</v>
      </c>
      <c r="ER50" s="63">
        <v>9.9638373308487214E-3</v>
      </c>
      <c r="ES50" s="63">
        <v>1.1293836133438984E-2</v>
      </c>
      <c r="ET50" s="63">
        <v>5.4341236441614758E-3</v>
      </c>
      <c r="EU50" s="63">
        <v>1.1777319053475122E-2</v>
      </c>
      <c r="EV50" s="63">
        <v>9.9607039110796575E-3</v>
      </c>
      <c r="EW50" s="63">
        <v>7.7066545442318127E-3</v>
      </c>
      <c r="EX50" s="63">
        <v>1.5321298729875813E-2</v>
      </c>
      <c r="EY50" s="63">
        <v>1.0443745558628155E-2</v>
      </c>
      <c r="EZ50" s="63">
        <v>1.3097602498793819E-2</v>
      </c>
      <c r="FA50" s="63">
        <v>8.6318083634921178E-3</v>
      </c>
      <c r="FB50" s="63">
        <v>1.1914745870013342E-2</v>
      </c>
      <c r="FC50" s="63">
        <v>1.2475267671292841E-2</v>
      </c>
      <c r="FD50" s="63">
        <v>1.3770843266331484E-2</v>
      </c>
      <c r="FE50" s="63">
        <v>1.1349630438114404E-2</v>
      </c>
      <c r="FF50" s="63">
        <v>1.2589678993262321E-2</v>
      </c>
      <c r="FG50" s="63">
        <v>1.6704418797368545E-2</v>
      </c>
      <c r="FH50" s="63">
        <v>7.61927086309056E-3</v>
      </c>
      <c r="FI50" s="63">
        <v>1.8647165023768956E-2</v>
      </c>
      <c r="FJ50" s="63">
        <v>8.972186882811652E-3</v>
      </c>
      <c r="FK50" s="63">
        <v>7.3660735477907614E-3</v>
      </c>
      <c r="FL50" s="63">
        <v>3.4427798053583312E-3</v>
      </c>
      <c r="FM50" s="63">
        <v>6.5283205797797457E-3</v>
      </c>
      <c r="FN50" s="63">
        <v>7.2337104411198585E-3</v>
      </c>
      <c r="FO50" s="63">
        <v>5.8669857831141056E-3</v>
      </c>
      <c r="FP50" s="63">
        <v>1.0337447746001953E-2</v>
      </c>
      <c r="FQ50" s="63">
        <v>1.1689164870943824E-2</v>
      </c>
      <c r="FR50" s="63">
        <v>1.1760434569155641E-2</v>
      </c>
      <c r="FS50" s="63">
        <v>1.0027558894925301</v>
      </c>
      <c r="FT50" s="63">
        <v>5.3886344306016054E-3</v>
      </c>
      <c r="FU50" s="63">
        <v>6.1081811425606055E-3</v>
      </c>
      <c r="FV50" s="63">
        <v>2.380805305309723E-3</v>
      </c>
      <c r="FW50" s="63">
        <v>2.1550093762827691E-3</v>
      </c>
      <c r="FX50" s="63">
        <v>1.006895988719124E-3</v>
      </c>
      <c r="FY50" s="63">
        <v>2.2147449406882579E-2</v>
      </c>
      <c r="FZ50" s="63">
        <v>6.3790642957264766E-3</v>
      </c>
      <c r="GA50" s="63">
        <v>8.2614042209633587E-3</v>
      </c>
      <c r="GB50" s="63">
        <v>9.4872203413158031E-3</v>
      </c>
      <c r="GC50" s="63">
        <v>8.5580992662803706E-3</v>
      </c>
      <c r="GD50" s="63">
        <v>1.0683893963685314E-2</v>
      </c>
      <c r="GE50" s="63">
        <v>1.4432836471622844E-2</v>
      </c>
      <c r="GF50" s="63">
        <v>4.0781066832445744E-3</v>
      </c>
      <c r="GG50" s="63">
        <v>7.9050659903996782E-3</v>
      </c>
      <c r="GH50" s="63">
        <v>9.0071858298836384E-3</v>
      </c>
      <c r="GI50" s="63">
        <v>2.8008553276499128E-2</v>
      </c>
      <c r="GJ50" s="63">
        <v>5.8949279796098935E-3</v>
      </c>
      <c r="GK50" s="63">
        <v>1.0261787502133289E-2</v>
      </c>
      <c r="GL50" s="63">
        <v>9.2923289637638785E-3</v>
      </c>
      <c r="GM50" s="63">
        <v>1.0221323971450813E-2</v>
      </c>
      <c r="GN50" s="63">
        <v>6.9299347985248222E-3</v>
      </c>
      <c r="GO50" s="63">
        <v>3.6188414155487311E-3</v>
      </c>
      <c r="GP50" s="63">
        <v>1.7080448997543053E-2</v>
      </c>
      <c r="GQ50" s="63">
        <v>4.5789503191612183E-3</v>
      </c>
      <c r="GR50" s="63">
        <v>1.3994595232611158E-2</v>
      </c>
      <c r="GS50" s="63">
        <v>3.1133053554836402E-3</v>
      </c>
      <c r="GT50" s="63">
        <v>1.2249835949101418E-2</v>
      </c>
      <c r="GU50" s="63">
        <v>1.8698724641519306E-2</v>
      </c>
      <c r="GV50" s="63">
        <v>4.1641478341353941E-2</v>
      </c>
      <c r="GW50" s="63">
        <v>1.3834645813146544E-2</v>
      </c>
      <c r="GX50" s="63">
        <v>1.3545740529478541E-2</v>
      </c>
      <c r="GY50" s="63">
        <v>1.9462317207081581E-2</v>
      </c>
      <c r="GZ50" s="63">
        <v>0.12459760980512517</v>
      </c>
    </row>
    <row r="51" spans="1:208" ht="17.25" customHeight="1" x14ac:dyDescent="0.15">
      <c r="A51" s="42" t="s">
        <v>87</v>
      </c>
      <c r="B51" s="2" t="s">
        <v>88</v>
      </c>
      <c r="C51" s="2" t="s">
        <v>88</v>
      </c>
      <c r="D51" s="2" t="s">
        <v>88</v>
      </c>
      <c r="E51" s="133"/>
      <c r="F51" s="71">
        <v>0.63817478071623368</v>
      </c>
      <c r="G51" s="75">
        <f t="shared" si="8"/>
        <v>0</v>
      </c>
      <c r="H51" s="56">
        <f t="shared" si="15"/>
        <v>0</v>
      </c>
      <c r="I51" s="76">
        <f t="shared" si="16"/>
        <v>0</v>
      </c>
      <c r="J51" s="81">
        <v>0</v>
      </c>
      <c r="K51" s="114">
        <v>0.63817478071623368</v>
      </c>
      <c r="L51" s="58">
        <f t="shared" si="9"/>
        <v>0</v>
      </c>
      <c r="M51" s="85">
        <v>0</v>
      </c>
      <c r="N51" s="84">
        <f t="shared" si="17"/>
        <v>0</v>
      </c>
      <c r="O51" s="82">
        <f t="shared" si="18"/>
        <v>0</v>
      </c>
      <c r="P51" s="90"/>
      <c r="Q51" s="60">
        <v>0.1840456485879946</v>
      </c>
      <c r="R51" s="59">
        <f t="shared" si="10"/>
        <v>0</v>
      </c>
      <c r="S51" s="110">
        <v>0.63817478071623368</v>
      </c>
      <c r="T51" s="61">
        <f t="shared" si="11"/>
        <v>0</v>
      </c>
      <c r="U51" s="61">
        <v>0</v>
      </c>
      <c r="V51" s="61">
        <f t="shared" si="12"/>
        <v>0</v>
      </c>
      <c r="W51" s="91">
        <f t="shared" si="13"/>
        <v>0</v>
      </c>
      <c r="X51" s="94">
        <f t="shared" si="19"/>
        <v>0</v>
      </c>
      <c r="Y51" s="2">
        <f t="shared" si="20"/>
        <v>0</v>
      </c>
      <c r="Z51" s="69">
        <f t="shared" si="21"/>
        <v>0</v>
      </c>
      <c r="AA51" s="132">
        <v>1.5994846876267812E-2</v>
      </c>
      <c r="AB51" s="95">
        <f t="shared" si="14"/>
        <v>0</v>
      </c>
      <c r="AC51" s="68"/>
      <c r="AF51" s="57" t="s">
        <v>88</v>
      </c>
      <c r="AG51" s="2">
        <v>21528.488654569421</v>
      </c>
      <c r="AH51" s="2">
        <v>1416.1559045097661</v>
      </c>
      <c r="AI51" s="2">
        <v>23059.454862570874</v>
      </c>
      <c r="AJ51" s="2">
        <v>15992.394198320626</v>
      </c>
      <c r="AK51" s="2">
        <v>3219.5533411355659</v>
      </c>
      <c r="AL51" s="2">
        <v>0</v>
      </c>
      <c r="AM51" s="2">
        <v>2361.6868615709755</v>
      </c>
      <c r="AN51" s="2">
        <v>-103.52386687725119</v>
      </c>
      <c r="AO51" s="2">
        <v>45945.721301230558</v>
      </c>
      <c r="AP51" s="2">
        <v>67474.209955799975</v>
      </c>
      <c r="AR51" s="44" t="s">
        <v>87</v>
      </c>
      <c r="AS51" s="57" t="s">
        <v>88</v>
      </c>
      <c r="AT51" s="62">
        <v>1.6544127018382881E-2</v>
      </c>
      <c r="AU51" s="62">
        <v>8.4889036247618108E-2</v>
      </c>
      <c r="AV51" s="62">
        <v>5.0551151709645401E-2</v>
      </c>
      <c r="AW51" s="62">
        <v>3.9407927004718714E-2</v>
      </c>
      <c r="AX51" s="62">
        <v>9.2201231649217119E-2</v>
      </c>
      <c r="AY51" s="62">
        <v>9.4878080602077891E-2</v>
      </c>
      <c r="AZ51" s="62">
        <v>0.10230605011435295</v>
      </c>
      <c r="BA51" s="62">
        <v>8.1589193432889173E-2</v>
      </c>
      <c r="BB51" s="62">
        <v>9.6812014942738667E-2</v>
      </c>
      <c r="BC51" s="62">
        <v>7.9407989807402893E-2</v>
      </c>
      <c r="BD51" s="62">
        <v>6.9954226675266962E-2</v>
      </c>
      <c r="BE51" s="62">
        <v>0.17697340624709335</v>
      </c>
      <c r="BF51" s="62">
        <v>0.10185258238863158</v>
      </c>
      <c r="BG51" s="62">
        <v>0.1342074556285697</v>
      </c>
      <c r="BH51" s="62">
        <v>4.9476013664686451E-2</v>
      </c>
      <c r="BI51" s="62">
        <v>5.2189339781328843E-2</v>
      </c>
      <c r="BJ51" s="62">
        <v>6.767395455736433E-2</v>
      </c>
      <c r="BK51" s="62">
        <v>6.6071455699748941E-2</v>
      </c>
      <c r="BL51" s="62">
        <v>5.4487956887343279E-2</v>
      </c>
      <c r="BM51" s="62">
        <v>6.5650817625458394E-2</v>
      </c>
      <c r="BN51" s="62">
        <v>5.4471098207017496E-2</v>
      </c>
      <c r="BO51" s="60">
        <v>8.8987405541561718E-2</v>
      </c>
      <c r="BP51" s="62">
        <v>6.8197271669567364E-2</v>
      </c>
      <c r="BQ51" s="62">
        <v>5.8481115704578333E-2</v>
      </c>
      <c r="BR51" s="62">
        <v>6.6469693686987394E-2</v>
      </c>
      <c r="BS51" s="62">
        <v>8.8738309372105556E-2</v>
      </c>
      <c r="BT51" s="62">
        <v>7.3764549089293668E-2</v>
      </c>
      <c r="BU51" s="62">
        <v>6.1056527553103347E-2</v>
      </c>
      <c r="BV51" s="62">
        <v>4.6024552992218193E-2</v>
      </c>
      <c r="BW51" s="62">
        <v>4.265100026329087E-2</v>
      </c>
      <c r="BX51" s="62">
        <v>6.6708528903700881E-2</v>
      </c>
      <c r="BY51" s="62">
        <v>8.2556419983282989E-2</v>
      </c>
      <c r="BZ51" s="62">
        <v>6.4907264223057731E-2</v>
      </c>
      <c r="CA51" s="62">
        <v>5.6670354730430937E-2</v>
      </c>
      <c r="CB51" s="62">
        <v>9.7234155970328501E-2</v>
      </c>
      <c r="CC51" s="62">
        <v>5.8915267091268573E-3</v>
      </c>
      <c r="CD51" s="62">
        <v>7.6017026112783076E-2</v>
      </c>
      <c r="CE51" s="62">
        <v>6.1974235260869794E-2</v>
      </c>
      <c r="CF51" s="62">
        <v>7.9311381305606693E-2</v>
      </c>
      <c r="CG51" s="62">
        <v>5.8755072623839284E-2</v>
      </c>
      <c r="CH51" s="62">
        <v>5.4380485329511515E-2</v>
      </c>
      <c r="CI51" s="62">
        <v>2.5998897580718761E-2</v>
      </c>
      <c r="CJ51" s="62">
        <v>2.2119156602521332E-2</v>
      </c>
      <c r="CK51" s="62">
        <v>1.6611683492981411E-2</v>
      </c>
      <c r="CL51" s="62">
        <v>6.2701606081401601E-3</v>
      </c>
      <c r="CM51" s="62">
        <v>1.5775347422284974E-3</v>
      </c>
      <c r="CN51" s="62">
        <v>4.4695985316086477E-3</v>
      </c>
      <c r="CO51" s="62">
        <v>5.7569627854543314E-4</v>
      </c>
      <c r="CP51" s="62">
        <v>3.7133001055911657E-3</v>
      </c>
      <c r="CQ51" s="62">
        <v>2.3027060729385575E-2</v>
      </c>
      <c r="CR51" s="62">
        <v>0.10637156438311729</v>
      </c>
      <c r="CS51" s="62">
        <v>1.0416666666666664E-2</v>
      </c>
      <c r="CT51" s="62">
        <v>1.7362869297005073E-2</v>
      </c>
      <c r="CU51" s="62">
        <v>4.8839633677939739E-3</v>
      </c>
      <c r="CV51" s="62">
        <v>9.0446778414292016E-3</v>
      </c>
      <c r="CW51" s="62">
        <v>1.5945614927076537E-2</v>
      </c>
      <c r="CX51" s="62">
        <v>5.8536088771251162E-3</v>
      </c>
      <c r="CY51" s="62">
        <v>4.6401242070315464E-2</v>
      </c>
      <c r="CZ51" s="62">
        <v>1.3964289539413982E-2</v>
      </c>
      <c r="DA51" s="62">
        <v>1.150391949926842E-2</v>
      </c>
      <c r="DB51" s="62">
        <v>3.7499199088086237E-2</v>
      </c>
      <c r="DC51" s="62">
        <v>0.10685974008982424</v>
      </c>
      <c r="DD51" s="62">
        <v>4.0949241663845545E-2</v>
      </c>
      <c r="DE51" s="62">
        <v>4.234221449059089E-2</v>
      </c>
      <c r="DF51" s="62">
        <v>3.8088375042278619E-2</v>
      </c>
      <c r="DG51" s="62">
        <v>5.6975919839772444E-3</v>
      </c>
      <c r="DH51" s="62">
        <v>1.0580642099883065E-2</v>
      </c>
      <c r="DI51" s="62">
        <v>9.4615811183013154E-2</v>
      </c>
      <c r="DJ51" s="62">
        <v>1.0964691338118867E-2</v>
      </c>
      <c r="DK51" s="62">
        <v>2.3885098608817237E-2</v>
      </c>
      <c r="DL51" s="62">
        <v>0.12388871311239869</v>
      </c>
      <c r="DM51" s="62">
        <v>8.3760191945109461E-2</v>
      </c>
      <c r="DN51" s="62">
        <v>3.2700078001131581E-2</v>
      </c>
      <c r="DO51" s="62">
        <v>2.841905115141358E-2</v>
      </c>
      <c r="DP51" s="62">
        <v>0.2183908045977011</v>
      </c>
      <c r="DQ51" s="62">
        <v>1.2052456727053617E-2</v>
      </c>
      <c r="DR51" s="62">
        <v>4.5925677771248431E-2</v>
      </c>
      <c r="DS51" s="62">
        <v>0</v>
      </c>
      <c r="DT51" s="62">
        <v>0</v>
      </c>
      <c r="DU51" s="62">
        <v>0</v>
      </c>
      <c r="DW51" s="44" t="s">
        <v>87</v>
      </c>
      <c r="DX51" s="57" t="s">
        <v>88</v>
      </c>
      <c r="DY51" s="63">
        <v>0.40959160547472123</v>
      </c>
      <c r="DZ51" s="63">
        <v>0.16467685817672187</v>
      </c>
      <c r="EA51" s="63">
        <v>0.34471386357111322</v>
      </c>
      <c r="EB51" s="63">
        <v>0.14465734286656734</v>
      </c>
      <c r="EC51" s="63">
        <v>7.9089824429313546E-2</v>
      </c>
      <c r="ED51" s="63">
        <v>0.29327888177294931</v>
      </c>
      <c r="EE51" s="63">
        <v>0.18701997816819085</v>
      </c>
      <c r="EF51" s="63">
        <v>0.15071049381750554</v>
      </c>
      <c r="EG51" s="63">
        <v>0.37063246600046112</v>
      </c>
      <c r="EH51" s="63">
        <v>0.1362249520866364</v>
      </c>
      <c r="EI51" s="63">
        <v>0.25593225534607095</v>
      </c>
      <c r="EJ51" s="63">
        <v>0.22466485926967741</v>
      </c>
      <c r="EK51" s="63">
        <v>0.30095632015931051</v>
      </c>
      <c r="EL51" s="63">
        <v>0.32139816487822198</v>
      </c>
      <c r="EM51" s="63">
        <v>0.20570604287562819</v>
      </c>
      <c r="EN51" s="63">
        <v>0.13426851040301396</v>
      </c>
      <c r="EO51" s="63">
        <v>0.21893775033745852</v>
      </c>
      <c r="EP51" s="63">
        <v>0.39227567095125138</v>
      </c>
      <c r="EQ51" s="63">
        <v>0.14947446438457704</v>
      </c>
      <c r="ER51" s="63">
        <v>0.16792488105552936</v>
      </c>
      <c r="ES51" s="63">
        <v>0.16960949858740626</v>
      </c>
      <c r="ET51" s="63">
        <v>0.18836264093922411</v>
      </c>
      <c r="EU51" s="63">
        <v>0.28585846413895255</v>
      </c>
      <c r="EV51" s="63">
        <v>0.30417392054606512</v>
      </c>
      <c r="EW51" s="63">
        <v>0.20738078168576188</v>
      </c>
      <c r="EX51" s="63">
        <v>0.45595467532899708</v>
      </c>
      <c r="EY51" s="63">
        <v>0.31095815803398352</v>
      </c>
      <c r="EZ51" s="63">
        <v>0.38377466517890402</v>
      </c>
      <c r="FA51" s="63">
        <v>0.26695075827186665</v>
      </c>
      <c r="FB51" s="63">
        <v>0.37296791896101122</v>
      </c>
      <c r="FC51" s="63">
        <v>0.37937632980508706</v>
      </c>
      <c r="FD51" s="63">
        <v>0.41085384798463631</v>
      </c>
      <c r="FE51" s="63">
        <v>0.30847867772591397</v>
      </c>
      <c r="FF51" s="63">
        <v>0.33704159170007864</v>
      </c>
      <c r="FG51" s="63">
        <v>0.7194528362939252</v>
      </c>
      <c r="FH51" s="63">
        <v>0.36098046042221865</v>
      </c>
      <c r="FI51" s="63">
        <v>0.3124610950776946</v>
      </c>
      <c r="FJ51" s="63">
        <v>0.27799080724872771</v>
      </c>
      <c r="FK51" s="63">
        <v>0.27656264976895467</v>
      </c>
      <c r="FL51" s="63">
        <v>6.3986836233777086E-2</v>
      </c>
      <c r="FM51" s="63">
        <v>0.24489299166170875</v>
      </c>
      <c r="FN51" s="63">
        <v>0.22349937911798121</v>
      </c>
      <c r="FO51" s="63">
        <v>0.24988153798595888</v>
      </c>
      <c r="FP51" s="63">
        <v>0.18811550835651311</v>
      </c>
      <c r="FQ51" s="63">
        <v>0.19315061500427536</v>
      </c>
      <c r="FR51" s="63">
        <v>0.10994056266030217</v>
      </c>
      <c r="FS51" s="63">
        <v>7.7875142763878039E-2</v>
      </c>
      <c r="FT51" s="63">
        <v>1.082609700793409</v>
      </c>
      <c r="FU51" s="63">
        <v>6.6863040948795679E-2</v>
      </c>
      <c r="FV51" s="63">
        <v>3.4607803680795683E-2</v>
      </c>
      <c r="FW51" s="63">
        <v>5.4572904964598025E-2</v>
      </c>
      <c r="FX51" s="63">
        <v>1.8784480560153891E-2</v>
      </c>
      <c r="FY51" s="63">
        <v>7.4206681636957483E-2</v>
      </c>
      <c r="FZ51" s="63">
        <v>0.1125254443898026</v>
      </c>
      <c r="GA51" s="63">
        <v>0.38808699832633109</v>
      </c>
      <c r="GB51" s="63">
        <v>8.4619145012551938E-2</v>
      </c>
      <c r="GC51" s="63">
        <v>9.5755865124339548E-2</v>
      </c>
      <c r="GD51" s="63">
        <v>5.8652202223237103E-2</v>
      </c>
      <c r="GE51" s="63">
        <v>0.13691761272140249</v>
      </c>
      <c r="GF51" s="63">
        <v>9.1378151439435881E-2</v>
      </c>
      <c r="GG51" s="63">
        <v>8.0318181073807685E-2</v>
      </c>
      <c r="GH51" s="63">
        <v>0.21117835677840455</v>
      </c>
      <c r="GI51" s="63">
        <v>6.9939680536550794E-2</v>
      </c>
      <c r="GJ51" s="63">
        <v>4.502904993486348E-2</v>
      </c>
      <c r="GK51" s="63">
        <v>0.13337152448866976</v>
      </c>
      <c r="GL51" s="63">
        <v>0.1273599786679892</v>
      </c>
      <c r="GM51" s="63">
        <v>0.11510041317446705</v>
      </c>
      <c r="GN51" s="63">
        <v>0.11184035200135066</v>
      </c>
      <c r="GO51" s="63">
        <v>0.12539017459970936</v>
      </c>
      <c r="GP51" s="63">
        <v>0.20915844948862852</v>
      </c>
      <c r="GQ51" s="63">
        <v>9.7763609198985815E-2</v>
      </c>
      <c r="GR51" s="63">
        <v>0.47414293545964498</v>
      </c>
      <c r="GS51" s="63">
        <v>5.9413289110934686E-2</v>
      </c>
      <c r="GT51" s="63">
        <v>0.10516042107283435</v>
      </c>
      <c r="GU51" s="63">
        <v>0.28700757524420167</v>
      </c>
      <c r="GV51" s="63">
        <v>0.20810209546129663</v>
      </c>
      <c r="GW51" s="63">
        <v>7.7276218314685771E-2</v>
      </c>
      <c r="GX51" s="63">
        <v>9.1504996734316932E-2</v>
      </c>
      <c r="GY51" s="63">
        <v>0.69134243815565799</v>
      </c>
      <c r="GZ51" s="63">
        <v>0.19851638343274741</v>
      </c>
    </row>
    <row r="52" spans="1:208" ht="17.25" customHeight="1" x14ac:dyDescent="0.15">
      <c r="A52" s="42" t="s">
        <v>89</v>
      </c>
      <c r="B52" s="2" t="s">
        <v>90</v>
      </c>
      <c r="C52" s="2" t="s">
        <v>320</v>
      </c>
      <c r="D52" s="2" t="s">
        <v>320</v>
      </c>
      <c r="E52" s="133"/>
      <c r="F52" s="71">
        <v>0.8877353201405076</v>
      </c>
      <c r="G52" s="75">
        <f t="shared" si="8"/>
        <v>0</v>
      </c>
      <c r="H52" s="56">
        <f t="shared" si="15"/>
        <v>0</v>
      </c>
      <c r="I52" s="76">
        <f t="shared" si="16"/>
        <v>0</v>
      </c>
      <c r="J52" s="81">
        <v>0</v>
      </c>
      <c r="K52" s="114">
        <v>0.8877353201405076</v>
      </c>
      <c r="L52" s="58">
        <f t="shared" si="9"/>
        <v>0</v>
      </c>
      <c r="M52" s="85">
        <v>0</v>
      </c>
      <c r="N52" s="84">
        <f t="shared" si="17"/>
        <v>0</v>
      </c>
      <c r="O52" s="82">
        <f t="shared" si="18"/>
        <v>0</v>
      </c>
      <c r="P52" s="90"/>
      <c r="Q52" s="60">
        <v>4.4274221904431525E-2</v>
      </c>
      <c r="R52" s="59">
        <f t="shared" si="10"/>
        <v>0</v>
      </c>
      <c r="S52" s="110">
        <v>0.8877353201405076</v>
      </c>
      <c r="T52" s="61">
        <f t="shared" si="11"/>
        <v>0</v>
      </c>
      <c r="U52" s="61">
        <v>0</v>
      </c>
      <c r="V52" s="61">
        <f t="shared" si="12"/>
        <v>0</v>
      </c>
      <c r="W52" s="91">
        <f t="shared" si="13"/>
        <v>0</v>
      </c>
      <c r="X52" s="94">
        <f t="shared" si="19"/>
        <v>0</v>
      </c>
      <c r="Y52" s="2">
        <f t="shared" si="20"/>
        <v>0</v>
      </c>
      <c r="Z52" s="69">
        <f t="shared" si="21"/>
        <v>0</v>
      </c>
      <c r="AA52" s="132">
        <v>1.7464885938701859E-3</v>
      </c>
      <c r="AB52" s="95">
        <f t="shared" si="14"/>
        <v>0</v>
      </c>
      <c r="AC52" s="68"/>
      <c r="AF52" s="57" t="s">
        <v>90</v>
      </c>
      <c r="AG52" s="2">
        <v>7938.8818646848767</v>
      </c>
      <c r="AH52" s="2">
        <v>602.63777627642128</v>
      </c>
      <c r="AI52" s="2">
        <v>6544.6390309815661</v>
      </c>
      <c r="AJ52" s="2">
        <v>4897.3569153556609</v>
      </c>
      <c r="AK52" s="2">
        <v>2024.5849821445806</v>
      </c>
      <c r="AL52" s="2">
        <v>0</v>
      </c>
      <c r="AM52" s="2">
        <v>778.70041501785545</v>
      </c>
      <c r="AN52" s="2">
        <v>-695.49705626870002</v>
      </c>
      <c r="AO52" s="2">
        <v>14152.422063507383</v>
      </c>
      <c r="AP52" s="2">
        <v>22091.303928192261</v>
      </c>
      <c r="AR52" s="44" t="s">
        <v>89</v>
      </c>
      <c r="AS52" s="57" t="s">
        <v>90</v>
      </c>
      <c r="AT52" s="62">
        <v>1.8511099774640129E-2</v>
      </c>
      <c r="AU52" s="62">
        <v>6.21781032221542E-3</v>
      </c>
      <c r="AV52" s="62">
        <v>1.2956983693585444E-2</v>
      </c>
      <c r="AW52" s="62">
        <v>1.6573427244975156E-2</v>
      </c>
      <c r="AX52" s="62">
        <v>1.1820670724258606E-2</v>
      </c>
      <c r="AY52" s="62">
        <v>0.10182037918271773</v>
      </c>
      <c r="AZ52" s="62">
        <v>4.9161369731152135E-2</v>
      </c>
      <c r="BA52" s="62">
        <v>1.725473625697823E-2</v>
      </c>
      <c r="BB52" s="62">
        <v>2.5329219010479478E-2</v>
      </c>
      <c r="BC52" s="62">
        <v>1.9834139583078444E-2</v>
      </c>
      <c r="BD52" s="62">
        <v>1.9116620502850727E-2</v>
      </c>
      <c r="BE52" s="62">
        <v>1.8135084032387661E-2</v>
      </c>
      <c r="BF52" s="62">
        <v>7.2877785436758907E-3</v>
      </c>
      <c r="BG52" s="62">
        <v>1.5712092366271576E-2</v>
      </c>
      <c r="BH52" s="62">
        <v>2.7017052687919228E-2</v>
      </c>
      <c r="BI52" s="62">
        <v>3.7399853484026253E-2</v>
      </c>
      <c r="BJ52" s="62">
        <v>2.7556984265741158E-2</v>
      </c>
      <c r="BK52" s="62">
        <v>3.0755366580393122E-2</v>
      </c>
      <c r="BL52" s="62">
        <v>1.2743151207523831E-2</v>
      </c>
      <c r="BM52" s="62">
        <v>1.3487979350344336E-2</v>
      </c>
      <c r="BN52" s="62">
        <v>2.1960679909548555E-2</v>
      </c>
      <c r="BO52" s="60">
        <v>7.5480388629003249E-3</v>
      </c>
      <c r="BP52" s="62">
        <v>9.6911912372543117E-3</v>
      </c>
      <c r="BQ52" s="62">
        <v>7.711795477526812E-3</v>
      </c>
      <c r="BR52" s="62">
        <v>1.1588466333586619E-2</v>
      </c>
      <c r="BS52" s="62">
        <v>1.0623600417787284E-2</v>
      </c>
      <c r="BT52" s="62">
        <v>9.3749464976499598E-3</v>
      </c>
      <c r="BU52" s="62">
        <v>1.1306764361685805E-2</v>
      </c>
      <c r="BV52" s="62">
        <v>1.3562202997329126E-2</v>
      </c>
      <c r="BW52" s="62">
        <v>8.8894250370567616E-3</v>
      </c>
      <c r="BX52" s="62">
        <v>5.6052411174854835E-3</v>
      </c>
      <c r="BY52" s="62">
        <v>2.7518806661094328E-2</v>
      </c>
      <c r="BZ52" s="62">
        <v>1.7451481418463633E-2</v>
      </c>
      <c r="CA52" s="62">
        <v>2.6447325511284935E-2</v>
      </c>
      <c r="CB52" s="62">
        <v>6.4455742764303131E-2</v>
      </c>
      <c r="CC52" s="62">
        <v>3.2135600231601035E-3</v>
      </c>
      <c r="CD52" s="62">
        <v>1.1892801628491961E-2</v>
      </c>
      <c r="CE52" s="62">
        <v>1.2202746569505539E-2</v>
      </c>
      <c r="CF52" s="62">
        <v>7.2531283102542903E-3</v>
      </c>
      <c r="CG52" s="62">
        <v>2.4650630051164805E-2</v>
      </c>
      <c r="CH52" s="62">
        <v>1.9589788971426388E-2</v>
      </c>
      <c r="CI52" s="62">
        <v>5.429269497664186E-2</v>
      </c>
      <c r="CJ52" s="62">
        <v>1.5039811151439644E-2</v>
      </c>
      <c r="CK52" s="62">
        <v>5.530084941021008E-2</v>
      </c>
      <c r="CL52" s="62">
        <v>9.9398546061674545E-2</v>
      </c>
      <c r="CM52" s="62">
        <v>7.0963619291536786E-2</v>
      </c>
      <c r="CN52" s="62">
        <v>8.9683754512574709E-2</v>
      </c>
      <c r="CO52" s="62">
        <v>6.0017032323721957E-2</v>
      </c>
      <c r="CP52" s="62">
        <v>0.1146020788313365</v>
      </c>
      <c r="CQ52" s="62">
        <v>2.4064821078943751E-2</v>
      </c>
      <c r="CR52" s="62">
        <v>6.5948872780806703E-2</v>
      </c>
      <c r="CS52" s="62">
        <v>2.0833333333333329E-2</v>
      </c>
      <c r="CT52" s="62">
        <v>2.3508362481019663E-2</v>
      </c>
      <c r="CU52" s="62">
        <v>1.9791512203425038E-2</v>
      </c>
      <c r="CV52" s="62">
        <v>1.2425865819533576E-2</v>
      </c>
      <c r="CW52" s="62">
        <v>1.1028146378136837E-2</v>
      </c>
      <c r="CX52" s="62">
        <v>7.3170110964063933E-3</v>
      </c>
      <c r="CY52" s="62">
        <v>1.2762925157425298E-2</v>
      </c>
      <c r="CZ52" s="62">
        <v>3.4567472081371807E-3</v>
      </c>
      <c r="DA52" s="62">
        <v>1.6057432209880525E-3</v>
      </c>
      <c r="DB52" s="62">
        <v>2.4467090561466502E-2</v>
      </c>
      <c r="DC52" s="62">
        <v>2.2712503605355882E-2</v>
      </c>
      <c r="DD52" s="62">
        <v>1.2780909053114216E-2</v>
      </c>
      <c r="DE52" s="62">
        <v>1.4849737632875507E-2</v>
      </c>
      <c r="DF52" s="62">
        <v>1.8227631762971513E-2</v>
      </c>
      <c r="DG52" s="62">
        <v>1.0011953544098742E-2</v>
      </c>
      <c r="DH52" s="62">
        <v>8.5660878440653301E-2</v>
      </c>
      <c r="DI52" s="62">
        <v>1.2171044772720007E-2</v>
      </c>
      <c r="DJ52" s="62">
        <v>4.2388347249269605E-2</v>
      </c>
      <c r="DK52" s="62">
        <v>2.0068628633620234E-2</v>
      </c>
      <c r="DL52" s="62">
        <v>1.2039236384741091E-2</v>
      </c>
      <c r="DM52" s="62">
        <v>4.2466604318831626E-2</v>
      </c>
      <c r="DN52" s="62">
        <v>8.5238372446704517E-3</v>
      </c>
      <c r="DO52" s="62">
        <v>1.1390819685995158E-2</v>
      </c>
      <c r="DP52" s="62">
        <v>0</v>
      </c>
      <c r="DQ52" s="62">
        <v>2.6214093381341615E-2</v>
      </c>
      <c r="DR52" s="62">
        <v>2.9620798167353336E-2</v>
      </c>
      <c r="DS52" s="62">
        <v>0</v>
      </c>
      <c r="DT52" s="62">
        <v>0</v>
      </c>
      <c r="DU52" s="62">
        <v>0</v>
      </c>
      <c r="DW52" s="44" t="s">
        <v>89</v>
      </c>
      <c r="DX52" s="57" t="s">
        <v>90</v>
      </c>
      <c r="DY52" s="63">
        <v>0.16959841841420112</v>
      </c>
      <c r="DZ52" s="63">
        <v>6.2013039963251235E-2</v>
      </c>
      <c r="EA52" s="63">
        <v>0.13234040567041594</v>
      </c>
      <c r="EB52" s="63">
        <v>7.3269153316887908E-2</v>
      </c>
      <c r="EC52" s="63">
        <v>5.3905661197877722E-2</v>
      </c>
      <c r="ED52" s="63">
        <v>8.6889266423969533E-2</v>
      </c>
      <c r="EE52" s="63">
        <v>7.4970819741709299E-2</v>
      </c>
      <c r="EF52" s="63">
        <v>6.9598943893129372E-2</v>
      </c>
      <c r="EG52" s="63">
        <v>0.10881529861744543</v>
      </c>
      <c r="EH52" s="63">
        <v>0.11205242645488404</v>
      </c>
      <c r="EI52" s="63">
        <v>0.15489907736784428</v>
      </c>
      <c r="EJ52" s="63">
        <v>8.5297809063267477E-2</v>
      </c>
      <c r="EK52" s="63">
        <v>0.1222144457523098</v>
      </c>
      <c r="EL52" s="63">
        <v>0.12739441757812189</v>
      </c>
      <c r="EM52" s="63">
        <v>8.1342965045931415E-2</v>
      </c>
      <c r="EN52" s="63">
        <v>3.5570485040581752E-2</v>
      </c>
      <c r="EO52" s="63">
        <v>6.1921005846870214E-2</v>
      </c>
      <c r="EP52" s="63">
        <v>0.11353324006703283</v>
      </c>
      <c r="EQ52" s="63">
        <v>7.7596721785650913E-2</v>
      </c>
      <c r="ER52" s="63">
        <v>0.10664892695563104</v>
      </c>
      <c r="ES52" s="63">
        <v>8.5665790132479241E-2</v>
      </c>
      <c r="ET52" s="63">
        <v>9.8489717304347565E-2</v>
      </c>
      <c r="EU52" s="63">
        <v>0.12774794276798435</v>
      </c>
      <c r="EV52" s="63">
        <v>0.12694510128773534</v>
      </c>
      <c r="EW52" s="63">
        <v>0.10596713514073397</v>
      </c>
      <c r="EX52" s="63">
        <v>0.16723582835435422</v>
      </c>
      <c r="EY52" s="63">
        <v>0.1287455570742661</v>
      </c>
      <c r="EZ52" s="63">
        <v>0.16338166395308928</v>
      </c>
      <c r="FA52" s="63">
        <v>0.1122181387152776</v>
      </c>
      <c r="FB52" s="63">
        <v>0.14284510761738681</v>
      </c>
      <c r="FC52" s="63">
        <v>0.15526470694154013</v>
      </c>
      <c r="FD52" s="63">
        <v>0.17578954587796461</v>
      </c>
      <c r="FE52" s="63">
        <v>0.14207207657166007</v>
      </c>
      <c r="FF52" s="63">
        <v>0.1513803096195375</v>
      </c>
      <c r="FG52" s="63">
        <v>0.24255228116751101</v>
      </c>
      <c r="FH52" s="63">
        <v>0.16548632972105737</v>
      </c>
      <c r="FI52" s="63">
        <v>0.13168297029393336</v>
      </c>
      <c r="FJ52" s="63">
        <v>0.13697602360393951</v>
      </c>
      <c r="FK52" s="63">
        <v>0.15810039937093301</v>
      </c>
      <c r="FL52" s="63">
        <v>3.9389768925649327E-2</v>
      </c>
      <c r="FM52" s="63">
        <v>9.6980154300400037E-2</v>
      </c>
      <c r="FN52" s="63">
        <v>0.10096351505113704</v>
      </c>
      <c r="FO52" s="63">
        <v>9.2868398977590486E-2</v>
      </c>
      <c r="FP52" s="63">
        <v>0.1024502019264156</v>
      </c>
      <c r="FQ52" s="63">
        <v>0.10026917248569527</v>
      </c>
      <c r="FR52" s="63">
        <v>8.8725269938308676E-2</v>
      </c>
      <c r="FS52" s="63">
        <v>4.9015997407300144E-2</v>
      </c>
      <c r="FT52" s="63">
        <v>0.10572167928795058</v>
      </c>
      <c r="FU52" s="63">
        <v>1.1601440139063466</v>
      </c>
      <c r="FV52" s="63">
        <v>0.10907543340852337</v>
      </c>
      <c r="FW52" s="63">
        <v>0.13385871962094248</v>
      </c>
      <c r="FX52" s="63">
        <v>7.9018540969186701E-2</v>
      </c>
      <c r="FY52" s="63">
        <v>0.17271054455468735</v>
      </c>
      <c r="FZ52" s="63">
        <v>6.8212217523172969E-2</v>
      </c>
      <c r="GA52" s="63">
        <v>0.19819858044257105</v>
      </c>
      <c r="GB52" s="63">
        <v>7.7225625097206749E-2</v>
      </c>
      <c r="GC52" s="63">
        <v>7.3586814189251698E-2</v>
      </c>
      <c r="GD52" s="63">
        <v>6.4117441700187294E-2</v>
      </c>
      <c r="GE52" s="63">
        <v>8.4782236631197772E-2</v>
      </c>
      <c r="GF52" s="63">
        <v>6.8646620968951133E-2</v>
      </c>
      <c r="GG52" s="63">
        <v>7.2787707348703101E-2</v>
      </c>
      <c r="GH52" s="63">
        <v>9.3324902718978642E-2</v>
      </c>
      <c r="GI52" s="63">
        <v>3.7087397089535172E-2</v>
      </c>
      <c r="GJ52" s="63">
        <v>2.1271720267429971E-2</v>
      </c>
      <c r="GK52" s="63">
        <v>8.3208301567525442E-2</v>
      </c>
      <c r="GL52" s="63">
        <v>4.8659879279006946E-2</v>
      </c>
      <c r="GM52" s="63">
        <v>5.2567775819105177E-2</v>
      </c>
      <c r="GN52" s="63">
        <v>4.9470535476447294E-2</v>
      </c>
      <c r="GO52" s="63">
        <v>6.9819333761197561E-2</v>
      </c>
      <c r="GP52" s="63">
        <v>0.12714418793002366</v>
      </c>
      <c r="GQ52" s="63">
        <v>0.14397587664345812</v>
      </c>
      <c r="GR52" s="63">
        <v>0.1610273090340143</v>
      </c>
      <c r="GS52" s="63">
        <v>8.4096136830315971E-2</v>
      </c>
      <c r="GT52" s="63">
        <v>6.7626325571268062E-2</v>
      </c>
      <c r="GU52" s="63">
        <v>8.011091731619896E-2</v>
      </c>
      <c r="GV52" s="63">
        <v>0.102728967486658</v>
      </c>
      <c r="GW52" s="63">
        <v>3.629244942341936E-2</v>
      </c>
      <c r="GX52" s="63">
        <v>4.7002395788744669E-2</v>
      </c>
      <c r="GY52" s="63">
        <v>0.19946343180752388</v>
      </c>
      <c r="GZ52" s="63">
        <v>0.16406760582877705</v>
      </c>
    </row>
    <row r="53" spans="1:208" ht="17.25" customHeight="1" x14ac:dyDescent="0.15">
      <c r="A53" s="42" t="s">
        <v>91</v>
      </c>
      <c r="B53" s="2" t="s">
        <v>92</v>
      </c>
      <c r="C53" s="2" t="s">
        <v>321</v>
      </c>
      <c r="D53" s="2" t="s">
        <v>321</v>
      </c>
      <c r="E53" s="133"/>
      <c r="F53" s="71">
        <v>0.60199759589814317</v>
      </c>
      <c r="G53" s="75">
        <f t="shared" si="8"/>
        <v>0</v>
      </c>
      <c r="H53" s="56">
        <f t="shared" si="15"/>
        <v>0</v>
      </c>
      <c r="I53" s="76">
        <f t="shared" si="16"/>
        <v>0</v>
      </c>
      <c r="J53" s="81">
        <v>0</v>
      </c>
      <c r="K53" s="114">
        <v>0.60199759589814317</v>
      </c>
      <c r="L53" s="58">
        <f t="shared" si="9"/>
        <v>0</v>
      </c>
      <c r="M53" s="85">
        <v>0</v>
      </c>
      <c r="N53" s="84">
        <f t="shared" si="17"/>
        <v>0</v>
      </c>
      <c r="O53" s="82">
        <f t="shared" si="18"/>
        <v>0</v>
      </c>
      <c r="P53" s="90"/>
      <c r="Q53" s="60">
        <v>1.4088196356891534E-3</v>
      </c>
      <c r="R53" s="59">
        <f t="shared" si="10"/>
        <v>0</v>
      </c>
      <c r="S53" s="110">
        <v>0.60199759589814317</v>
      </c>
      <c r="T53" s="61">
        <f t="shared" si="11"/>
        <v>0</v>
      </c>
      <c r="U53" s="61">
        <v>0</v>
      </c>
      <c r="V53" s="61">
        <f t="shared" si="12"/>
        <v>0</v>
      </c>
      <c r="W53" s="91">
        <f t="shared" si="13"/>
        <v>0</v>
      </c>
      <c r="X53" s="94">
        <f t="shared" si="19"/>
        <v>0</v>
      </c>
      <c r="Y53" s="2">
        <f t="shared" si="20"/>
        <v>0</v>
      </c>
      <c r="Z53" s="69">
        <f t="shared" si="21"/>
        <v>0</v>
      </c>
      <c r="AA53" s="132">
        <v>4.9312619121040545E-4</v>
      </c>
      <c r="AB53" s="95">
        <f t="shared" si="14"/>
        <v>0</v>
      </c>
      <c r="AC53" s="68"/>
      <c r="AF53" s="57" t="s">
        <v>92</v>
      </c>
      <c r="AG53" s="2">
        <v>732.97261039686975</v>
      </c>
      <c r="AH53" s="2">
        <v>29.735047512576863</v>
      </c>
      <c r="AI53" s="2">
        <v>401.60760201229743</v>
      </c>
      <c r="AJ53" s="2">
        <v>1107.8703186137509</v>
      </c>
      <c r="AK53" s="2">
        <v>421.67691447736166</v>
      </c>
      <c r="AL53" s="2">
        <v>0</v>
      </c>
      <c r="AM53" s="2">
        <v>259.86808272778092</v>
      </c>
      <c r="AN53" s="2">
        <v>-0.66405813303521521</v>
      </c>
      <c r="AO53" s="2">
        <v>2220.0939072107321</v>
      </c>
      <c r="AP53" s="2">
        <v>2953.0665176076022</v>
      </c>
      <c r="AR53" s="44" t="s">
        <v>91</v>
      </c>
      <c r="AS53" s="57" t="s">
        <v>92</v>
      </c>
      <c r="AT53" s="62">
        <v>1.3202967815973308E-3</v>
      </c>
      <c r="AU53" s="62">
        <v>1.3778889244107668E-3</v>
      </c>
      <c r="AV53" s="62">
        <v>2.6481426527035943E-3</v>
      </c>
      <c r="AW53" s="62">
        <v>2.3939394909408556E-3</v>
      </c>
      <c r="AX53" s="62">
        <v>0</v>
      </c>
      <c r="AY53" s="62">
        <v>5.7852488171998709E-3</v>
      </c>
      <c r="AZ53" s="62">
        <v>4.3288018820733382E-3</v>
      </c>
      <c r="BA53" s="62">
        <v>1.1371316157893962E-3</v>
      </c>
      <c r="BB53" s="62">
        <v>4.8448506160984235E-3</v>
      </c>
      <c r="BC53" s="62">
        <v>2.7382065450828586E-3</v>
      </c>
      <c r="BD53" s="62">
        <v>4.7616490629811339E-3</v>
      </c>
      <c r="BE53" s="62">
        <v>4.3774340767832277E-3</v>
      </c>
      <c r="BF53" s="62">
        <v>4.3491581631614181E-3</v>
      </c>
      <c r="BG53" s="62">
        <v>1.964011545783947E-3</v>
      </c>
      <c r="BH53" s="62">
        <v>1.8232366844608068E-3</v>
      </c>
      <c r="BI53" s="62">
        <v>5.3643221485131492E-3</v>
      </c>
      <c r="BJ53" s="62">
        <v>3.5617870819665445E-3</v>
      </c>
      <c r="BK53" s="62">
        <v>4.185133623989294E-3</v>
      </c>
      <c r="BL53" s="62">
        <v>2.7829870453212968E-3</v>
      </c>
      <c r="BM53" s="62">
        <v>3.3125918197218726E-3</v>
      </c>
      <c r="BN53" s="62">
        <v>4.0907148851119859E-3</v>
      </c>
      <c r="BO53" s="60">
        <v>1.1917956099316302E-3</v>
      </c>
      <c r="BP53" s="62">
        <v>2.871464070297574E-3</v>
      </c>
      <c r="BQ53" s="62">
        <v>2.0082800722726075E-3</v>
      </c>
      <c r="BR53" s="62">
        <v>4.3730061636175922E-3</v>
      </c>
      <c r="BS53" s="62">
        <v>3.1245883581727308E-3</v>
      </c>
      <c r="BT53" s="62">
        <v>2.3016335712793307E-3</v>
      </c>
      <c r="BU53" s="62">
        <v>1.582947010636013E-3</v>
      </c>
      <c r="BV53" s="62">
        <v>1.6691942150558923E-3</v>
      </c>
      <c r="BW53" s="62">
        <v>1.5478594179657115E-3</v>
      </c>
      <c r="BX53" s="62">
        <v>5.8516253424298998E-4</v>
      </c>
      <c r="BY53" s="62">
        <v>0</v>
      </c>
      <c r="BZ53" s="62">
        <v>2.1431643847236045E-3</v>
      </c>
      <c r="CA53" s="62">
        <v>2.7491298886730387E-3</v>
      </c>
      <c r="CB53" s="62">
        <v>1.778673584823082E-3</v>
      </c>
      <c r="CC53" s="62">
        <v>5.3559333719335061E-4</v>
      </c>
      <c r="CD53" s="62">
        <v>2.678082737082635E-3</v>
      </c>
      <c r="CE53" s="62">
        <v>2.3466820325972184E-3</v>
      </c>
      <c r="CF53" s="62">
        <v>2.8907395439419269E-3</v>
      </c>
      <c r="CG53" s="62">
        <v>2.4341706256170593E-3</v>
      </c>
      <c r="CH53" s="62">
        <v>2.9152425125098958E-3</v>
      </c>
      <c r="CI53" s="62">
        <v>1.079425189952786E-2</v>
      </c>
      <c r="CJ53" s="62">
        <v>3.1902629715175003E-3</v>
      </c>
      <c r="CK53" s="62">
        <v>2.6851313889398591E-2</v>
      </c>
      <c r="CL53" s="62">
        <v>1.4074860523009361E-2</v>
      </c>
      <c r="CM53" s="62">
        <v>2.3103250741023804E-2</v>
      </c>
      <c r="CN53" s="62">
        <v>1.1843772963580182E-2</v>
      </c>
      <c r="CO53" s="62">
        <v>2.1581657591848119E-3</v>
      </c>
      <c r="CP53" s="62">
        <v>2.2676641866205588E-3</v>
      </c>
      <c r="CQ53" s="62">
        <v>6.9277515227262323E-3</v>
      </c>
      <c r="CR53" s="62">
        <v>1.0230434294411939E-3</v>
      </c>
      <c r="CS53" s="62">
        <v>5.2083333333333322E-2</v>
      </c>
      <c r="CT53" s="62">
        <v>1.9547110850359657E-2</v>
      </c>
      <c r="CU53" s="62">
        <v>1.4960443745751577E-2</v>
      </c>
      <c r="CV53" s="62">
        <v>6.1706680600404837E-3</v>
      </c>
      <c r="CW53" s="62">
        <v>3.113191485762563E-2</v>
      </c>
      <c r="CX53" s="62">
        <v>2.4390036988021314E-2</v>
      </c>
      <c r="CY53" s="62">
        <v>9.0425583099167095E-3</v>
      </c>
      <c r="CZ53" s="62">
        <v>8.2918858263726755E-4</v>
      </c>
      <c r="DA53" s="62">
        <v>1.45923380301469E-3</v>
      </c>
      <c r="DB53" s="62">
        <v>2.2271041635278672E-2</v>
      </c>
      <c r="DC53" s="62">
        <v>1.2858088360295936E-2</v>
      </c>
      <c r="DD53" s="62">
        <v>2.1750914141024191E-3</v>
      </c>
      <c r="DE53" s="62">
        <v>2.1339189905510078E-3</v>
      </c>
      <c r="DF53" s="62">
        <v>1.9650019212683164E-2</v>
      </c>
      <c r="DG53" s="62">
        <v>3.2934057710851122E-4</v>
      </c>
      <c r="DH53" s="62">
        <v>1.1652813832671216E-2</v>
      </c>
      <c r="DI53" s="62">
        <v>3.5065055244906215E-3</v>
      </c>
      <c r="DJ53" s="62">
        <v>5.9488488743912439E-3</v>
      </c>
      <c r="DK53" s="62">
        <v>1.326473459544129E-2</v>
      </c>
      <c r="DL53" s="62">
        <v>1.3538875346591277E-2</v>
      </c>
      <c r="DM53" s="62">
        <v>1.5504220632015394E-2</v>
      </c>
      <c r="DN53" s="62">
        <v>3.1279438460353172E-2</v>
      </c>
      <c r="DO53" s="62">
        <v>1.2295589477754448E-2</v>
      </c>
      <c r="DP53" s="62">
        <v>0</v>
      </c>
      <c r="DQ53" s="62">
        <v>9.3105228216489172E-2</v>
      </c>
      <c r="DR53" s="62">
        <v>8.6662721492119683E-3</v>
      </c>
      <c r="DS53" s="62">
        <v>0</v>
      </c>
      <c r="DT53" s="62">
        <v>0</v>
      </c>
      <c r="DU53" s="62">
        <v>0</v>
      </c>
      <c r="DW53" s="44" t="s">
        <v>91</v>
      </c>
      <c r="DX53" s="57" t="s">
        <v>92</v>
      </c>
      <c r="DY53" s="63">
        <v>5.4249714419895255E-2</v>
      </c>
      <c r="DZ53" s="63">
        <v>2.1477119878231143E-2</v>
      </c>
      <c r="EA53" s="63">
        <v>3.762282538616054E-2</v>
      </c>
      <c r="EB53" s="63">
        <v>3.6873396679135161E-2</v>
      </c>
      <c r="EC53" s="63">
        <v>1.6336082027501076E-2</v>
      </c>
      <c r="ED53" s="63">
        <v>3.0241374066878282E-2</v>
      </c>
      <c r="EE53" s="63">
        <v>2.541009802563228E-2</v>
      </c>
      <c r="EF53" s="63">
        <v>2.366921832447523E-2</v>
      </c>
      <c r="EG53" s="63">
        <v>3.5588290129009208E-2</v>
      </c>
      <c r="EH53" s="63">
        <v>2.0406214221002136E-2</v>
      </c>
      <c r="EI53" s="63">
        <v>3.3269502002218315E-2</v>
      </c>
      <c r="EJ53" s="63">
        <v>2.4850161517589092E-2</v>
      </c>
      <c r="EK53" s="63">
        <v>3.9740097414567764E-2</v>
      </c>
      <c r="EL53" s="63">
        <v>4.1683759437853511E-2</v>
      </c>
      <c r="EM53" s="63">
        <v>2.9293847491979576E-2</v>
      </c>
      <c r="EN53" s="63">
        <v>1.3765674671619633E-2</v>
      </c>
      <c r="EO53" s="63">
        <v>2.9756875346168127E-2</v>
      </c>
      <c r="EP53" s="63">
        <v>4.2915625080296935E-2</v>
      </c>
      <c r="EQ53" s="63">
        <v>2.4299255469420217E-2</v>
      </c>
      <c r="ER53" s="63">
        <v>3.1483915449246551E-2</v>
      </c>
      <c r="ES53" s="63">
        <v>2.7786112674745754E-2</v>
      </c>
      <c r="ET53" s="63">
        <v>3.018995025687541E-2</v>
      </c>
      <c r="EU53" s="63">
        <v>4.5909285528396099E-2</v>
      </c>
      <c r="EV53" s="63">
        <v>4.7954001719972307E-2</v>
      </c>
      <c r="EW53" s="63">
        <v>3.4422775917294833E-2</v>
      </c>
      <c r="EX53" s="63">
        <v>6.668508274912778E-2</v>
      </c>
      <c r="EY53" s="63">
        <v>5.2686172401830933E-2</v>
      </c>
      <c r="EZ53" s="63">
        <v>6.909007921039885E-2</v>
      </c>
      <c r="FA53" s="63">
        <v>4.7239341138810342E-2</v>
      </c>
      <c r="FB53" s="63">
        <v>5.8946252400922286E-2</v>
      </c>
      <c r="FC53" s="63">
        <v>6.4471021202023776E-2</v>
      </c>
      <c r="FD53" s="63">
        <v>7.1626208037370312E-2</v>
      </c>
      <c r="FE53" s="63">
        <v>5.6586646555571198E-2</v>
      </c>
      <c r="FF53" s="63">
        <v>6.1624103257368008E-2</v>
      </c>
      <c r="FG53" s="63">
        <v>9.1800128703710251E-2</v>
      </c>
      <c r="FH53" s="63">
        <v>4.366695216295452E-2</v>
      </c>
      <c r="FI53" s="63">
        <v>4.349839522885305E-2</v>
      </c>
      <c r="FJ53" s="63">
        <v>4.8212820003505887E-2</v>
      </c>
      <c r="FK53" s="63">
        <v>3.5403975718109777E-2</v>
      </c>
      <c r="FL53" s="63">
        <v>1.4818877373827552E-2</v>
      </c>
      <c r="FM53" s="63">
        <v>3.2132313150399577E-2</v>
      </c>
      <c r="FN53" s="63">
        <v>3.3463304099602825E-2</v>
      </c>
      <c r="FO53" s="63">
        <v>3.3293247062506019E-2</v>
      </c>
      <c r="FP53" s="63">
        <v>2.9963244208362601E-2</v>
      </c>
      <c r="FQ53" s="63">
        <v>3.2430598870466905E-2</v>
      </c>
      <c r="FR53" s="63">
        <v>2.9106988959640038E-2</v>
      </c>
      <c r="FS53" s="63">
        <v>1.5025669252160589E-2</v>
      </c>
      <c r="FT53" s="63">
        <v>5.2736543683443923E-2</v>
      </c>
      <c r="FU53" s="63">
        <v>3.9278352295953632E-2</v>
      </c>
      <c r="FV53" s="63">
        <v>1.0417110014757693</v>
      </c>
      <c r="FW53" s="63">
        <v>2.8345534363199441E-2</v>
      </c>
      <c r="FX53" s="63">
        <v>7.8112235613925487E-3</v>
      </c>
      <c r="FY53" s="63">
        <v>2.380710654347468E-2</v>
      </c>
      <c r="FZ53" s="63">
        <v>2.725630769352097E-2</v>
      </c>
      <c r="GA53" s="63">
        <v>4.9382763064385077E-2</v>
      </c>
      <c r="GB53" s="63">
        <v>9.4965622961969851E-2</v>
      </c>
      <c r="GC53" s="63">
        <v>4.367835575223851E-2</v>
      </c>
      <c r="GD53" s="63">
        <v>4.1568475480473932E-2</v>
      </c>
      <c r="GE53" s="63">
        <v>3.9396032161685871E-2</v>
      </c>
      <c r="GF53" s="63">
        <v>6.2317103981066775E-2</v>
      </c>
      <c r="GG53" s="63">
        <v>6.4910854233384954E-2</v>
      </c>
      <c r="GH53" s="63">
        <v>4.3893995375650488E-2</v>
      </c>
      <c r="GI53" s="63">
        <v>1.2823942136421986E-2</v>
      </c>
      <c r="GJ53" s="63">
        <v>9.612163068648585E-3</v>
      </c>
      <c r="GK53" s="63">
        <v>5.4406629846082716E-2</v>
      </c>
      <c r="GL53" s="63">
        <v>2.3886673499570743E-2</v>
      </c>
      <c r="GM53" s="63">
        <v>2.1521199598681703E-2</v>
      </c>
      <c r="GN53" s="63">
        <v>1.5495754831746169E-2</v>
      </c>
      <c r="GO53" s="63">
        <v>4.4480997661316649E-2</v>
      </c>
      <c r="GP53" s="63">
        <v>5.4686263001827169E-2</v>
      </c>
      <c r="GQ53" s="63">
        <v>3.4600234860970781E-2</v>
      </c>
      <c r="GR53" s="63">
        <v>6.4704019723434716E-2</v>
      </c>
      <c r="GS53" s="63">
        <v>2.1605951991901962E-2</v>
      </c>
      <c r="GT53" s="63">
        <v>3.4831776668136749E-2</v>
      </c>
      <c r="GU53" s="63">
        <v>4.387516344229106E-2</v>
      </c>
      <c r="GV53" s="63">
        <v>4.2546784648922358E-2</v>
      </c>
      <c r="GW53" s="63">
        <v>4.5478789783483846E-2</v>
      </c>
      <c r="GX53" s="63">
        <v>2.7904988606583317E-2</v>
      </c>
      <c r="GY53" s="63">
        <v>7.1037590313470775E-2</v>
      </c>
      <c r="GZ53" s="63">
        <v>0.17846729989003352</v>
      </c>
    </row>
    <row r="54" spans="1:208" ht="17.25" customHeight="1" x14ac:dyDescent="0.15">
      <c r="A54" s="42" t="s">
        <v>93</v>
      </c>
      <c r="B54" s="2" t="s">
        <v>94</v>
      </c>
      <c r="C54" s="2" t="s">
        <v>321</v>
      </c>
      <c r="D54" s="2" t="s">
        <v>321</v>
      </c>
      <c r="E54" s="133"/>
      <c r="F54" s="71">
        <v>0.66743723447475878</v>
      </c>
      <c r="G54" s="75">
        <f t="shared" si="8"/>
        <v>0</v>
      </c>
      <c r="H54" s="56">
        <f t="shared" si="15"/>
        <v>0</v>
      </c>
      <c r="I54" s="76">
        <f t="shared" si="16"/>
        <v>0</v>
      </c>
      <c r="J54" s="81">
        <v>0</v>
      </c>
      <c r="K54" s="114">
        <v>0.66743723447475878</v>
      </c>
      <c r="L54" s="58">
        <f t="shared" si="9"/>
        <v>0</v>
      </c>
      <c r="M54" s="85">
        <v>0</v>
      </c>
      <c r="N54" s="84">
        <f t="shared" si="17"/>
        <v>0</v>
      </c>
      <c r="O54" s="82">
        <f t="shared" si="18"/>
        <v>0</v>
      </c>
      <c r="P54" s="90"/>
      <c r="Q54" s="60">
        <v>3.5703312496017783E-2</v>
      </c>
      <c r="R54" s="59">
        <f t="shared" si="10"/>
        <v>0</v>
      </c>
      <c r="S54" s="110">
        <v>0.66743723447475878</v>
      </c>
      <c r="T54" s="61">
        <f t="shared" si="11"/>
        <v>0</v>
      </c>
      <c r="U54" s="61">
        <v>0</v>
      </c>
      <c r="V54" s="61">
        <f t="shared" si="12"/>
        <v>0</v>
      </c>
      <c r="W54" s="91">
        <f t="shared" si="13"/>
        <v>0</v>
      </c>
      <c r="X54" s="94">
        <f t="shared" si="19"/>
        <v>0</v>
      </c>
      <c r="Y54" s="2">
        <f t="shared" si="20"/>
        <v>0</v>
      </c>
      <c r="Z54" s="69">
        <f t="shared" si="21"/>
        <v>0</v>
      </c>
      <c r="AA54" s="132">
        <v>3.3061869637970366E-4</v>
      </c>
      <c r="AB54" s="95">
        <f t="shared" si="14"/>
        <v>0</v>
      </c>
      <c r="AC54" s="68"/>
      <c r="AF54" s="57" t="s">
        <v>94</v>
      </c>
      <c r="AG54" s="2">
        <v>1459.6235934664248</v>
      </c>
      <c r="AH54" s="2">
        <v>38.86932849364792</v>
      </c>
      <c r="AI54" s="2">
        <v>196.78802177858441</v>
      </c>
      <c r="AJ54" s="2">
        <v>1799.1680580762252</v>
      </c>
      <c r="AK54" s="2">
        <v>1215.035934664247</v>
      </c>
      <c r="AL54" s="2">
        <v>0</v>
      </c>
      <c r="AM54" s="2">
        <v>208.99491833030854</v>
      </c>
      <c r="AN54" s="2">
        <v>-58.336116152450103</v>
      </c>
      <c r="AO54" s="2">
        <v>3400.5201451905632</v>
      </c>
      <c r="AP54" s="2">
        <v>4860.1437386569878</v>
      </c>
      <c r="AR54" s="44" t="s">
        <v>93</v>
      </c>
      <c r="AS54" s="57" t="s">
        <v>94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0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  <c r="CX54" s="62">
        <v>0</v>
      </c>
      <c r="CY54" s="62">
        <v>0</v>
      </c>
      <c r="CZ54" s="62">
        <v>0</v>
      </c>
      <c r="DA54" s="62">
        <v>0</v>
      </c>
      <c r="DB54" s="62">
        <v>0</v>
      </c>
      <c r="DC54" s="62">
        <v>0</v>
      </c>
      <c r="DD54" s="62">
        <v>0</v>
      </c>
      <c r="DE54" s="62">
        <v>0</v>
      </c>
      <c r="DF54" s="62">
        <v>0</v>
      </c>
      <c r="DG54" s="62">
        <v>0</v>
      </c>
      <c r="DH54" s="62">
        <v>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62">
        <v>0</v>
      </c>
      <c r="DU54" s="62">
        <v>0</v>
      </c>
      <c r="DW54" s="44" t="s">
        <v>93</v>
      </c>
      <c r="DX54" s="57" t="s">
        <v>94</v>
      </c>
      <c r="DY54" s="63">
        <v>-2.5986033850685324E-4</v>
      </c>
      <c r="DZ54" s="63">
        <v>-1.3036404184232515E-4</v>
      </c>
      <c r="EA54" s="63">
        <v>-2.7609967225683031E-4</v>
      </c>
      <c r="EB54" s="63">
        <v>-1.4596255849406626E-4</v>
      </c>
      <c r="EC54" s="63">
        <v>-1.0592619945873522E-4</v>
      </c>
      <c r="ED54" s="63">
        <v>-2.0673174715358462E-4</v>
      </c>
      <c r="EE54" s="63">
        <v>-1.6475850345989184E-4</v>
      </c>
      <c r="EF54" s="63">
        <v>-1.475907555575581E-4</v>
      </c>
      <c r="EG54" s="63">
        <v>-2.458031996380311E-4</v>
      </c>
      <c r="EH54" s="63">
        <v>-1.1396365405249509E-4</v>
      </c>
      <c r="EI54" s="63">
        <v>-1.7294371672260864E-4</v>
      </c>
      <c r="EJ54" s="63">
        <v>-1.6686196751051607E-4</v>
      </c>
      <c r="EK54" s="63">
        <v>-2.1190517662250311E-4</v>
      </c>
      <c r="EL54" s="63">
        <v>-2.3918431004355586E-4</v>
      </c>
      <c r="EM54" s="63">
        <v>-1.5497338887058727E-4</v>
      </c>
      <c r="EN54" s="63">
        <v>-1.0095652618314584E-4</v>
      </c>
      <c r="EO54" s="63">
        <v>-1.6084968196348654E-4</v>
      </c>
      <c r="EP54" s="63">
        <v>-2.114151027040835E-4</v>
      </c>
      <c r="EQ54" s="63">
        <v>-1.4256689130843494E-4</v>
      </c>
      <c r="ER54" s="63">
        <v>-1.5757455723706645E-4</v>
      </c>
      <c r="ES54" s="63">
        <v>-1.489473660109689E-4</v>
      </c>
      <c r="ET54" s="63">
        <v>-1.7964806482459583E-4</v>
      </c>
      <c r="EU54" s="63">
        <v>-2.5400367672535516E-4</v>
      </c>
      <c r="EV54" s="63">
        <v>-2.53489492161086E-4</v>
      </c>
      <c r="EW54" s="63">
        <v>-1.8733293921950747E-4</v>
      </c>
      <c r="EX54" s="63">
        <v>-3.582331810159974E-4</v>
      </c>
      <c r="EY54" s="63">
        <v>-2.6336388665009803E-4</v>
      </c>
      <c r="EZ54" s="63">
        <v>-3.5161433512219896E-4</v>
      </c>
      <c r="FA54" s="63">
        <v>-2.266065503661574E-4</v>
      </c>
      <c r="FB54" s="63">
        <v>-2.9370846442250441E-4</v>
      </c>
      <c r="FC54" s="63">
        <v>-3.2684018329334378E-4</v>
      </c>
      <c r="FD54" s="63">
        <v>-3.7196679274032352E-4</v>
      </c>
      <c r="FE54" s="63">
        <v>-2.9223502159804899E-4</v>
      </c>
      <c r="FF54" s="63">
        <v>-3.2458984786226333E-4</v>
      </c>
      <c r="FG54" s="63">
        <v>-5.782937250526412E-4</v>
      </c>
      <c r="FH54" s="63">
        <v>-2.8035751480657705E-4</v>
      </c>
      <c r="FI54" s="63">
        <v>-2.5951278288247683E-4</v>
      </c>
      <c r="FJ54" s="63">
        <v>-2.5083974111106953E-4</v>
      </c>
      <c r="FK54" s="63">
        <v>-1.9803048620429658E-4</v>
      </c>
      <c r="FL54" s="63">
        <v>-1.1506282158742838E-4</v>
      </c>
      <c r="FM54" s="63">
        <v>-1.8606403713697907E-4</v>
      </c>
      <c r="FN54" s="63">
        <v>-1.9006292333273941E-4</v>
      </c>
      <c r="FO54" s="63">
        <v>-1.8926501804884905E-4</v>
      </c>
      <c r="FP54" s="63">
        <v>-1.6645570620550743E-4</v>
      </c>
      <c r="FQ54" s="63">
        <v>-1.7540683260116111E-4</v>
      </c>
      <c r="FR54" s="63">
        <v>-1.3195219479401738E-4</v>
      </c>
      <c r="FS54" s="63">
        <v>-1.0108658337298352E-4</v>
      </c>
      <c r="FT54" s="63">
        <v>-1.1720796667354281E-4</v>
      </c>
      <c r="FU54" s="63">
        <v>-1.254041910740922E-4</v>
      </c>
      <c r="FV54" s="63">
        <v>-9.4902028959014854E-5</v>
      </c>
      <c r="FW54" s="63">
        <v>0.99994639316313516</v>
      </c>
      <c r="FX54" s="63">
        <v>-6.894899746374126E-5</v>
      </c>
      <c r="FY54" s="63">
        <v>-1.2548896615474352E-4</v>
      </c>
      <c r="FZ54" s="63">
        <v>-1.2755085986905073E-4</v>
      </c>
      <c r="GA54" s="63">
        <v>-2.7218468027337899E-4</v>
      </c>
      <c r="GB54" s="63">
        <v>-1.2410828958770459E-4</v>
      </c>
      <c r="GC54" s="63">
        <v>-1.2593339291293903E-4</v>
      </c>
      <c r="GD54" s="63">
        <v>-1.1810600130321079E-4</v>
      </c>
      <c r="GE54" s="63">
        <v>-1.7964088819609077E-4</v>
      </c>
      <c r="GF54" s="63">
        <v>-1.3519692998781194E-4</v>
      </c>
      <c r="GG54" s="63">
        <v>-1.5285331376410711E-4</v>
      </c>
      <c r="GH54" s="63">
        <v>-1.9319309620457299E-4</v>
      </c>
      <c r="GI54" s="63">
        <v>-1.0120302227101258E-4</v>
      </c>
      <c r="GJ54" s="63">
        <v>-8.0643437146148361E-5</v>
      </c>
      <c r="GK54" s="63">
        <v>-1.3909619093267664E-4</v>
      </c>
      <c r="GL54" s="63">
        <v>-9.8892992265363396E-5</v>
      </c>
      <c r="GM54" s="63">
        <v>-1.1329567651676023E-4</v>
      </c>
      <c r="GN54" s="63">
        <v>-1.0559504848681464E-4</v>
      </c>
      <c r="GO54" s="63">
        <v>-1.2565399341778945E-4</v>
      </c>
      <c r="GP54" s="63">
        <v>-2.8664665765351096E-4</v>
      </c>
      <c r="GQ54" s="63">
        <v>-1.3093584577603058E-4</v>
      </c>
      <c r="GR54" s="63">
        <v>-3.5952685531440674E-4</v>
      </c>
      <c r="GS54" s="63">
        <v>-1.0340413754570283E-4</v>
      </c>
      <c r="GT54" s="63">
        <v>-1.2457356733969335E-4</v>
      </c>
      <c r="GU54" s="63">
        <v>-1.7357235450042111E-4</v>
      </c>
      <c r="GV54" s="63">
        <v>-1.5059607505193989E-4</v>
      </c>
      <c r="GW54" s="63">
        <v>-9.4474501084701093E-5</v>
      </c>
      <c r="GX54" s="63">
        <v>-1.0577684507219478E-4</v>
      </c>
      <c r="GY54" s="63">
        <v>-3.8446784598876048E-4</v>
      </c>
      <c r="GZ54" s="63">
        <v>-2.4010378272337695E-4</v>
      </c>
    </row>
    <row r="55" spans="1:208" ht="17.25" customHeight="1" x14ac:dyDescent="0.15">
      <c r="A55" s="42" t="s">
        <v>95</v>
      </c>
      <c r="B55" s="2" t="s">
        <v>96</v>
      </c>
      <c r="C55" s="2" t="s">
        <v>321</v>
      </c>
      <c r="D55" s="2" t="s">
        <v>321</v>
      </c>
      <c r="E55" s="133"/>
      <c r="F55" s="71">
        <v>0.66789825946191095</v>
      </c>
      <c r="G55" s="75">
        <f t="shared" si="8"/>
        <v>0</v>
      </c>
      <c r="H55" s="56">
        <f t="shared" si="15"/>
        <v>0</v>
      </c>
      <c r="I55" s="76">
        <f t="shared" si="16"/>
        <v>0</v>
      </c>
      <c r="J55" s="81">
        <v>0</v>
      </c>
      <c r="K55" s="114">
        <v>0.66789825946191095</v>
      </c>
      <c r="L55" s="58">
        <f t="shared" si="9"/>
        <v>0</v>
      </c>
      <c r="M55" s="85">
        <v>0</v>
      </c>
      <c r="N55" s="84">
        <f t="shared" si="17"/>
        <v>0</v>
      </c>
      <c r="O55" s="82">
        <f t="shared" si="18"/>
        <v>0</v>
      </c>
      <c r="P55" s="90"/>
      <c r="Q55" s="60">
        <v>0.16961763643958003</v>
      </c>
      <c r="R55" s="59">
        <f t="shared" si="10"/>
        <v>0</v>
      </c>
      <c r="S55" s="110">
        <v>0.66789825946191095</v>
      </c>
      <c r="T55" s="61">
        <f t="shared" si="11"/>
        <v>0</v>
      </c>
      <c r="U55" s="61">
        <v>0</v>
      </c>
      <c r="V55" s="61">
        <f t="shared" si="12"/>
        <v>0</v>
      </c>
      <c r="W55" s="91">
        <f t="shared" si="13"/>
        <v>0</v>
      </c>
      <c r="X55" s="94">
        <f t="shared" si="19"/>
        <v>0</v>
      </c>
      <c r="Y55" s="2">
        <f t="shared" si="20"/>
        <v>0</v>
      </c>
      <c r="Z55" s="69">
        <f t="shared" si="21"/>
        <v>0</v>
      </c>
      <c r="AA55" s="132">
        <v>3.3061869637970366E-4</v>
      </c>
      <c r="AB55" s="95">
        <f t="shared" si="14"/>
        <v>0</v>
      </c>
      <c r="AC55" s="68"/>
      <c r="AF55" s="57" t="s">
        <v>96</v>
      </c>
      <c r="AG55" s="2">
        <v>2778.3539019963705</v>
      </c>
      <c r="AH55" s="2">
        <v>0</v>
      </c>
      <c r="AI55" s="2">
        <v>0</v>
      </c>
      <c r="AJ55" s="2">
        <v>12012.035934664247</v>
      </c>
      <c r="AK55" s="2">
        <v>7395.1949183303077</v>
      </c>
      <c r="AL55" s="2">
        <v>0</v>
      </c>
      <c r="AM55" s="2">
        <v>924.38330308529953</v>
      </c>
      <c r="AN55" s="2">
        <v>0</v>
      </c>
      <c r="AO55" s="2">
        <v>20331.614156079853</v>
      </c>
      <c r="AP55" s="2">
        <v>23109.968058076225</v>
      </c>
      <c r="AR55" s="44" t="s">
        <v>95</v>
      </c>
      <c r="AS55" s="57" t="s">
        <v>96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0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  <c r="CW55" s="62">
        <v>0</v>
      </c>
      <c r="CX55" s="62">
        <v>0</v>
      </c>
      <c r="CY55" s="62">
        <v>0</v>
      </c>
      <c r="CZ55" s="62">
        <v>0</v>
      </c>
      <c r="DA55" s="62">
        <v>0</v>
      </c>
      <c r="DB55" s="62">
        <v>0</v>
      </c>
      <c r="DC55" s="62">
        <v>0</v>
      </c>
      <c r="DD55" s="62">
        <v>0</v>
      </c>
      <c r="DE55" s="62">
        <v>0</v>
      </c>
      <c r="DF55" s="62">
        <v>0</v>
      </c>
      <c r="DG55" s="62">
        <v>0</v>
      </c>
      <c r="DH55" s="62">
        <v>0</v>
      </c>
      <c r="DI55" s="62">
        <v>0</v>
      </c>
      <c r="DJ55" s="62">
        <v>0</v>
      </c>
      <c r="DK55" s="62">
        <v>0</v>
      </c>
      <c r="DL55" s="62">
        <v>0</v>
      </c>
      <c r="DM55" s="62">
        <v>0</v>
      </c>
      <c r="DN55" s="62">
        <v>0</v>
      </c>
      <c r="DO55" s="62">
        <v>0</v>
      </c>
      <c r="DP55" s="62">
        <v>0</v>
      </c>
      <c r="DQ55" s="62">
        <v>0</v>
      </c>
      <c r="DR55" s="62">
        <v>0</v>
      </c>
      <c r="DS55" s="62">
        <v>0</v>
      </c>
      <c r="DT55" s="62">
        <v>0</v>
      </c>
      <c r="DU55" s="62">
        <v>0</v>
      </c>
      <c r="DW55" s="44" t="s">
        <v>95</v>
      </c>
      <c r="DX55" s="57" t="s">
        <v>96</v>
      </c>
      <c r="DY55" s="63">
        <v>-2.5986033850685335E-4</v>
      </c>
      <c r="DZ55" s="63">
        <v>-1.303640418423251E-4</v>
      </c>
      <c r="EA55" s="63">
        <v>-2.7609967225683009E-4</v>
      </c>
      <c r="EB55" s="63">
        <v>-1.4596255849406623E-4</v>
      </c>
      <c r="EC55" s="63">
        <v>-1.059261994587352E-4</v>
      </c>
      <c r="ED55" s="63">
        <v>-2.0673174715358462E-4</v>
      </c>
      <c r="EE55" s="63">
        <v>-1.6475850345989179E-4</v>
      </c>
      <c r="EF55" s="63">
        <v>-1.4759075555755805E-4</v>
      </c>
      <c r="EG55" s="63">
        <v>-2.4580319963803094E-4</v>
      </c>
      <c r="EH55" s="63">
        <v>-1.1396365405249503E-4</v>
      </c>
      <c r="EI55" s="63">
        <v>-1.7294371672260856E-4</v>
      </c>
      <c r="EJ55" s="63">
        <v>-1.6686196751051596E-4</v>
      </c>
      <c r="EK55" s="63">
        <v>-2.1190517662250303E-4</v>
      </c>
      <c r="EL55" s="63">
        <v>-2.3918431004355578E-4</v>
      </c>
      <c r="EM55" s="63">
        <v>-1.5497338887058716E-4</v>
      </c>
      <c r="EN55" s="63">
        <v>-1.0095652618314576E-4</v>
      </c>
      <c r="EO55" s="63">
        <v>-1.6084968196348643E-4</v>
      </c>
      <c r="EP55" s="63">
        <v>-2.1141510270408336E-4</v>
      </c>
      <c r="EQ55" s="63">
        <v>-1.4256689130843475E-4</v>
      </c>
      <c r="ER55" s="63">
        <v>-1.5757455723706639E-4</v>
      </c>
      <c r="ES55" s="63">
        <v>-1.4894736601096879E-4</v>
      </c>
      <c r="ET55" s="63">
        <v>-1.7964806482459586E-4</v>
      </c>
      <c r="EU55" s="63">
        <v>-2.5400367672535494E-4</v>
      </c>
      <c r="EV55" s="63">
        <v>-2.53489492161086E-4</v>
      </c>
      <c r="EW55" s="63">
        <v>-1.8733293921950739E-4</v>
      </c>
      <c r="EX55" s="63">
        <v>-3.5823318101599723E-4</v>
      </c>
      <c r="EY55" s="63">
        <v>-2.6336388665009793E-4</v>
      </c>
      <c r="EZ55" s="63">
        <v>-3.5161433512219875E-4</v>
      </c>
      <c r="FA55" s="63">
        <v>-2.2660655036615729E-4</v>
      </c>
      <c r="FB55" s="63">
        <v>-2.9370846442250425E-4</v>
      </c>
      <c r="FC55" s="63">
        <v>-3.2684018329334356E-4</v>
      </c>
      <c r="FD55" s="63">
        <v>-3.7196679274032331E-4</v>
      </c>
      <c r="FE55" s="63">
        <v>-2.9223502159804883E-4</v>
      </c>
      <c r="FF55" s="63">
        <v>-3.2458984786226322E-4</v>
      </c>
      <c r="FG55" s="63">
        <v>-5.7829372505264088E-4</v>
      </c>
      <c r="FH55" s="63">
        <v>-2.8035751480657694E-4</v>
      </c>
      <c r="FI55" s="63">
        <v>-2.5951278288247661E-4</v>
      </c>
      <c r="FJ55" s="63">
        <v>-2.5083974111106947E-4</v>
      </c>
      <c r="FK55" s="63">
        <v>-1.9803048620429636E-4</v>
      </c>
      <c r="FL55" s="63">
        <v>-1.1506282158742837E-4</v>
      </c>
      <c r="FM55" s="63">
        <v>-1.8606403713697898E-4</v>
      </c>
      <c r="FN55" s="63">
        <v>-1.9006292333273927E-4</v>
      </c>
      <c r="FO55" s="63">
        <v>-1.8926501804884878E-4</v>
      </c>
      <c r="FP55" s="63">
        <v>-1.6645570620550741E-4</v>
      </c>
      <c r="FQ55" s="63">
        <v>-1.7540683260116102E-4</v>
      </c>
      <c r="FR55" s="63">
        <v>-1.3195219479401736E-4</v>
      </c>
      <c r="FS55" s="63">
        <v>-1.0108658337298349E-4</v>
      </c>
      <c r="FT55" s="63">
        <v>-1.1720796667354273E-4</v>
      </c>
      <c r="FU55" s="63">
        <v>-1.2540419107409209E-4</v>
      </c>
      <c r="FV55" s="63">
        <v>-9.4902028959014827E-5</v>
      </c>
      <c r="FW55" s="63">
        <v>-1.0360933698985118E-4</v>
      </c>
      <c r="FX55" s="63">
        <v>0.99998105350266098</v>
      </c>
      <c r="FY55" s="63">
        <v>-1.2548896615474341E-4</v>
      </c>
      <c r="FZ55" s="63">
        <v>-1.2755085986905065E-4</v>
      </c>
      <c r="GA55" s="63">
        <v>-2.7218468027337894E-4</v>
      </c>
      <c r="GB55" s="63">
        <v>-1.2410828958770454E-4</v>
      </c>
      <c r="GC55" s="63">
        <v>-1.2593339291293898E-4</v>
      </c>
      <c r="GD55" s="63">
        <v>-1.1810600130321078E-4</v>
      </c>
      <c r="GE55" s="63">
        <v>-1.796408881960906E-4</v>
      </c>
      <c r="GF55" s="63">
        <v>-1.3519692998781177E-4</v>
      </c>
      <c r="GG55" s="63">
        <v>-1.52853313764107E-4</v>
      </c>
      <c r="GH55" s="63">
        <v>-1.9319309620457288E-4</v>
      </c>
      <c r="GI55" s="63">
        <v>-1.0120302227101254E-4</v>
      </c>
      <c r="GJ55" s="63">
        <v>-8.0643437146148294E-5</v>
      </c>
      <c r="GK55" s="63">
        <v>-1.390961909326765E-4</v>
      </c>
      <c r="GL55" s="63">
        <v>-9.8892992265363355E-5</v>
      </c>
      <c r="GM55" s="63">
        <v>-1.1329567651676011E-4</v>
      </c>
      <c r="GN55" s="63">
        <v>-1.0559504848681456E-4</v>
      </c>
      <c r="GO55" s="63">
        <v>-1.2565399341778931E-4</v>
      </c>
      <c r="GP55" s="63">
        <v>-2.8664665765351091E-4</v>
      </c>
      <c r="GQ55" s="63">
        <v>-1.3093584577603056E-4</v>
      </c>
      <c r="GR55" s="63">
        <v>-3.5952685531440653E-4</v>
      </c>
      <c r="GS55" s="63">
        <v>-1.0340413754570273E-4</v>
      </c>
      <c r="GT55" s="63">
        <v>-1.2457356733969324E-4</v>
      </c>
      <c r="GU55" s="63">
        <v>-1.73572354500421E-4</v>
      </c>
      <c r="GV55" s="63">
        <v>-1.5059607505193981E-4</v>
      </c>
      <c r="GW55" s="63">
        <v>-9.4474501084701053E-5</v>
      </c>
      <c r="GX55" s="63">
        <v>-1.057768450721947E-4</v>
      </c>
      <c r="GY55" s="63">
        <v>-3.8446784598876032E-4</v>
      </c>
      <c r="GZ55" s="63">
        <v>-2.4010378272337686E-4</v>
      </c>
    </row>
    <row r="56" spans="1:208" ht="17.25" customHeight="1" x14ac:dyDescent="0.15">
      <c r="A56" s="42" t="s">
        <v>97</v>
      </c>
      <c r="B56" s="2" t="s">
        <v>98</v>
      </c>
      <c r="C56" s="2" t="s">
        <v>322</v>
      </c>
      <c r="D56" s="2" t="s">
        <v>322</v>
      </c>
      <c r="E56" s="133"/>
      <c r="F56" s="71">
        <v>0.33131945844568733</v>
      </c>
      <c r="G56" s="75">
        <f t="shared" si="8"/>
        <v>0</v>
      </c>
      <c r="H56" s="56">
        <f t="shared" si="15"/>
        <v>0</v>
      </c>
      <c r="I56" s="76">
        <f t="shared" si="16"/>
        <v>0</v>
      </c>
      <c r="J56" s="81">
        <v>0</v>
      </c>
      <c r="K56" s="114">
        <v>0.33131945844568733</v>
      </c>
      <c r="L56" s="58">
        <f t="shared" si="9"/>
        <v>0</v>
      </c>
      <c r="M56" s="85">
        <v>0</v>
      </c>
      <c r="N56" s="84">
        <f t="shared" si="17"/>
        <v>0</v>
      </c>
      <c r="O56" s="82">
        <f t="shared" si="18"/>
        <v>0</v>
      </c>
      <c r="P56" s="90"/>
      <c r="Q56" s="60">
        <v>8.494922821698182E-3</v>
      </c>
      <c r="R56" s="59">
        <f t="shared" si="10"/>
        <v>0</v>
      </c>
      <c r="S56" s="110">
        <v>0.33131945844568733</v>
      </c>
      <c r="T56" s="61">
        <f t="shared" si="11"/>
        <v>0</v>
      </c>
      <c r="U56" s="61">
        <v>0</v>
      </c>
      <c r="V56" s="61">
        <f t="shared" si="12"/>
        <v>0</v>
      </c>
      <c r="W56" s="91">
        <f t="shared" si="13"/>
        <v>0</v>
      </c>
      <c r="X56" s="94">
        <f t="shared" si="19"/>
        <v>0</v>
      </c>
      <c r="Y56" s="2">
        <f t="shared" si="20"/>
        <v>0</v>
      </c>
      <c r="Z56" s="69">
        <f t="shared" si="21"/>
        <v>0</v>
      </c>
      <c r="AA56" s="132">
        <v>2.5777050904180284E-4</v>
      </c>
      <c r="AB56" s="95">
        <f t="shared" si="14"/>
        <v>0</v>
      </c>
      <c r="AC56" s="68"/>
      <c r="AF56" s="57" t="s">
        <v>98</v>
      </c>
      <c r="AG56" s="2">
        <v>619.20000000000005</v>
      </c>
      <c r="AH56" s="2">
        <v>24.266666666666666</v>
      </c>
      <c r="AI56" s="2">
        <v>354.31111111111113</v>
      </c>
      <c r="AJ56" s="2">
        <v>95.333333333333343</v>
      </c>
      <c r="AK56" s="2">
        <v>425.24444444444441</v>
      </c>
      <c r="AL56" s="2">
        <v>0</v>
      </c>
      <c r="AM56" s="2">
        <v>88.8888888888889</v>
      </c>
      <c r="AN56" s="2">
        <v>-14.266666666666669</v>
      </c>
      <c r="AO56" s="2">
        <v>973.77777777777783</v>
      </c>
      <c r="AP56" s="2">
        <v>1592.9777777777779</v>
      </c>
      <c r="AR56" s="44" t="s">
        <v>97</v>
      </c>
      <c r="AS56" s="57" t="s">
        <v>98</v>
      </c>
      <c r="AT56" s="62">
        <v>9.9695879426737219E-4</v>
      </c>
      <c r="AU56" s="62">
        <v>9.0012844308241054E-4</v>
      </c>
      <c r="AV56" s="62">
        <v>2.8372956993252796E-3</v>
      </c>
      <c r="AW56" s="62">
        <v>3.6829838322167019E-4</v>
      </c>
      <c r="AX56" s="62">
        <v>0</v>
      </c>
      <c r="AY56" s="62">
        <v>4.6281990537598971E-3</v>
      </c>
      <c r="AZ56" s="62">
        <v>2.5200536778267313E-3</v>
      </c>
      <c r="BA56" s="62">
        <v>8.8992909061778847E-4</v>
      </c>
      <c r="BB56" s="62">
        <v>1.5299528261363438E-3</v>
      </c>
      <c r="BC56" s="62">
        <v>9.0479868446216203E-4</v>
      </c>
      <c r="BD56" s="62">
        <v>4.0614065537192025E-3</v>
      </c>
      <c r="BE56" s="62">
        <v>3.1267386262737338E-3</v>
      </c>
      <c r="BF56" s="62">
        <v>4.3491581631614181E-3</v>
      </c>
      <c r="BG56" s="62">
        <v>0</v>
      </c>
      <c r="BH56" s="62">
        <v>1.9061110792090255E-3</v>
      </c>
      <c r="BI56" s="62">
        <v>1.6544171112236809E-3</v>
      </c>
      <c r="BJ56" s="62">
        <v>1.0872823723897871E-2</v>
      </c>
      <c r="BK56" s="62">
        <v>2.9832490960744196E-3</v>
      </c>
      <c r="BL56" s="62">
        <v>2.0506220333946393E-3</v>
      </c>
      <c r="BM56" s="62">
        <v>1.7191932228936306E-3</v>
      </c>
      <c r="BN56" s="62">
        <v>4.0907148851119859E-3</v>
      </c>
      <c r="BO56" s="60">
        <v>7.9453040662108695E-4</v>
      </c>
      <c r="BP56" s="62">
        <v>1.435732035148787E-3</v>
      </c>
      <c r="BQ56" s="62">
        <v>4.5788785647815451E-3</v>
      </c>
      <c r="BR56" s="62">
        <v>1.8585276195374765E-3</v>
      </c>
      <c r="BS56" s="62">
        <v>2.4996706865381847E-3</v>
      </c>
      <c r="BT56" s="62">
        <v>5.8382900344646441E-3</v>
      </c>
      <c r="BU56" s="62">
        <v>2.4874881595708773E-3</v>
      </c>
      <c r="BV56" s="62">
        <v>1.6778879349259748E-3</v>
      </c>
      <c r="BW56" s="62">
        <v>3.5669166292892338E-3</v>
      </c>
      <c r="BX56" s="62">
        <v>4.0037436553467745E-4</v>
      </c>
      <c r="BY56" s="62">
        <v>0</v>
      </c>
      <c r="BZ56" s="62">
        <v>1.530831703374003E-3</v>
      </c>
      <c r="CA56" s="62">
        <v>1.6529578444553085E-3</v>
      </c>
      <c r="CB56" s="62">
        <v>1.6092761005542171E-3</v>
      </c>
      <c r="CC56" s="62">
        <v>2.1423733487734025E-3</v>
      </c>
      <c r="CD56" s="62">
        <v>1.4447551607945793E-3</v>
      </c>
      <c r="CE56" s="62">
        <v>1.6699644231970903E-3</v>
      </c>
      <c r="CF56" s="62">
        <v>1.65560537516674E-3</v>
      </c>
      <c r="CG56" s="62">
        <v>2.2220181398981413E-3</v>
      </c>
      <c r="CH56" s="62">
        <v>9.9310459217370056E-4</v>
      </c>
      <c r="CI56" s="62">
        <v>1.0913855798691603E-3</v>
      </c>
      <c r="CJ56" s="62">
        <v>1.5070194608311238E-2</v>
      </c>
      <c r="CK56" s="62">
        <v>5.4062748481592269E-3</v>
      </c>
      <c r="CL56" s="62">
        <v>9.3144885876187376E-3</v>
      </c>
      <c r="CM56" s="62">
        <v>5.5977039240366047E-4</v>
      </c>
      <c r="CN56" s="62">
        <v>1.0610322923700051E-4</v>
      </c>
      <c r="CO56" s="62">
        <v>2.7811414422484692E-6</v>
      </c>
      <c r="CP56" s="62">
        <v>5.669160466551397E-4</v>
      </c>
      <c r="CQ56" s="62">
        <v>2.5055835466810126E-3</v>
      </c>
      <c r="CR56" s="62">
        <v>3.8676032088630499E-4</v>
      </c>
      <c r="CS56" s="62">
        <v>1.0416666666666664E-2</v>
      </c>
      <c r="CT56" s="62">
        <v>1.2587154714246748E-3</v>
      </c>
      <c r="CU56" s="62">
        <v>1.7014529422098139E-3</v>
      </c>
      <c r="CV56" s="62">
        <v>4.0996904234515547E-3</v>
      </c>
      <c r="CW56" s="62">
        <v>5.423678546624674E-4</v>
      </c>
      <c r="CX56" s="62">
        <v>2.9268044385625581E-3</v>
      </c>
      <c r="CY56" s="62">
        <v>2.0151987090671524E-3</v>
      </c>
      <c r="CZ56" s="62">
        <v>4.9643628129322111E-3</v>
      </c>
      <c r="DA56" s="62">
        <v>4.0846825730973457E-3</v>
      </c>
      <c r="DB56" s="62">
        <v>4.5030094143043518E-3</v>
      </c>
      <c r="DC56" s="62">
        <v>3.5511406288504309E-3</v>
      </c>
      <c r="DD56" s="62">
        <v>1.1864134986013196E-3</v>
      </c>
      <c r="DE56" s="62">
        <v>1.4469724661955463E-3</v>
      </c>
      <c r="DF56" s="62">
        <v>3.9510762491990273E-3</v>
      </c>
      <c r="DG56" s="62">
        <v>7.5748332734957571E-4</v>
      </c>
      <c r="DH56" s="62">
        <v>1.5800425535825379E-3</v>
      </c>
      <c r="DI56" s="62">
        <v>6.9412054751008892E-4</v>
      </c>
      <c r="DJ56" s="62">
        <v>1.216640359505361E-3</v>
      </c>
      <c r="DK56" s="62">
        <v>2.1583781507668477E-3</v>
      </c>
      <c r="DL56" s="62">
        <v>2.1399342489322863E-3</v>
      </c>
      <c r="DM56" s="62">
        <v>1.2410176602380741E-3</v>
      </c>
      <c r="DN56" s="62">
        <v>1.851905115657568E-3</v>
      </c>
      <c r="DO56" s="62">
        <v>2.2039264158239106E-3</v>
      </c>
      <c r="DP56" s="62">
        <v>7.5995060321079112E-4</v>
      </c>
      <c r="DQ56" s="62">
        <v>5.7902010859553404E-2</v>
      </c>
      <c r="DR56" s="62">
        <v>3.0564518623561925E-3</v>
      </c>
      <c r="DS56" s="62">
        <v>0</v>
      </c>
      <c r="DT56" s="62">
        <v>0</v>
      </c>
      <c r="DU56" s="62">
        <v>0</v>
      </c>
      <c r="DW56" s="44" t="s">
        <v>97</v>
      </c>
      <c r="DX56" s="57" t="s">
        <v>98</v>
      </c>
      <c r="DY56" s="63">
        <v>2.4219946037473392E-2</v>
      </c>
      <c r="DZ56" s="63">
        <v>1.0334449935849343E-2</v>
      </c>
      <c r="EA56" s="63">
        <v>1.641535893669914E-2</v>
      </c>
      <c r="EB56" s="63">
        <v>1.9796102077762348E-2</v>
      </c>
      <c r="EC56" s="63">
        <v>8.9100045297283246E-3</v>
      </c>
      <c r="ED56" s="63">
        <v>1.3059192423612824E-2</v>
      </c>
      <c r="EE56" s="63">
        <v>1.3497514358310181E-2</v>
      </c>
      <c r="EF56" s="63">
        <v>9.3300683944027383E-3</v>
      </c>
      <c r="EG56" s="63">
        <v>1.4870080945485151E-2</v>
      </c>
      <c r="EH56" s="63">
        <v>1.1167230125254607E-2</v>
      </c>
      <c r="EI56" s="63">
        <v>1.6204794163653172E-2</v>
      </c>
      <c r="EJ56" s="63">
        <v>1.1267633390240379E-2</v>
      </c>
      <c r="EK56" s="63">
        <v>1.6273947079044178E-2</v>
      </c>
      <c r="EL56" s="63">
        <v>1.6362187418067192E-2</v>
      </c>
      <c r="EM56" s="63">
        <v>1.550165647752838E-2</v>
      </c>
      <c r="EN56" s="63">
        <v>6.2363262437870916E-3</v>
      </c>
      <c r="EO56" s="63">
        <v>1.618603715333421E-2</v>
      </c>
      <c r="EP56" s="63">
        <v>1.629592252236629E-2</v>
      </c>
      <c r="EQ56" s="63">
        <v>1.1159696165039356E-2</v>
      </c>
      <c r="ER56" s="63">
        <v>1.2899891699400323E-2</v>
      </c>
      <c r="ES56" s="63">
        <v>2.4181745933580724E-2</v>
      </c>
      <c r="ET56" s="63">
        <v>1.5052736265296253E-2</v>
      </c>
      <c r="EU56" s="63">
        <v>2.3048282315507582E-2</v>
      </c>
      <c r="EV56" s="63">
        <v>2.1392820763565936E-2</v>
      </c>
      <c r="EW56" s="63">
        <v>1.9699673908699866E-2</v>
      </c>
      <c r="EX56" s="63">
        <v>3.0295250024785936E-2</v>
      </c>
      <c r="EY56" s="63">
        <v>2.3240126391763108E-2</v>
      </c>
      <c r="EZ56" s="63">
        <v>3.835882008468585E-2</v>
      </c>
      <c r="FA56" s="63">
        <v>1.9983138146710586E-2</v>
      </c>
      <c r="FB56" s="63">
        <v>2.8218238273825611E-2</v>
      </c>
      <c r="FC56" s="63">
        <v>3.7469394120084841E-2</v>
      </c>
      <c r="FD56" s="63">
        <v>3.6704285481555611E-2</v>
      </c>
      <c r="FE56" s="63">
        <v>2.7221549428415304E-2</v>
      </c>
      <c r="FF56" s="63">
        <v>3.378373660059427E-2</v>
      </c>
      <c r="FG56" s="63">
        <v>3.9174651676853925E-2</v>
      </c>
      <c r="FH56" s="63">
        <v>1.9356558784648859E-2</v>
      </c>
      <c r="FI56" s="63">
        <v>2.0619381952161873E-2</v>
      </c>
      <c r="FJ56" s="63">
        <v>2.2760109353928144E-2</v>
      </c>
      <c r="FK56" s="63">
        <v>1.6377524083761617E-2</v>
      </c>
      <c r="FL56" s="63">
        <v>7.8132591956300117E-3</v>
      </c>
      <c r="FM56" s="63">
        <v>1.4590660393825923E-2</v>
      </c>
      <c r="FN56" s="63">
        <v>1.6249333181298065E-2</v>
      </c>
      <c r="FO56" s="63">
        <v>1.5358640412909878E-2</v>
      </c>
      <c r="FP56" s="63">
        <v>1.4820459663096461E-2</v>
      </c>
      <c r="FQ56" s="63">
        <v>1.4444048979619576E-2</v>
      </c>
      <c r="FR56" s="63">
        <v>8.5022551378871655E-3</v>
      </c>
      <c r="FS56" s="63">
        <v>2.5103721328992412E-2</v>
      </c>
      <c r="FT56" s="63">
        <v>1.5151595191435521E-2</v>
      </c>
      <c r="FU56" s="63">
        <v>2.291536099184615E-2</v>
      </c>
      <c r="FV56" s="63">
        <v>5.2754179857778414E-3</v>
      </c>
      <c r="FW56" s="63">
        <v>5.6945837929206419E-3</v>
      </c>
      <c r="FX56" s="63">
        <v>2.5512195791128167E-3</v>
      </c>
      <c r="FY56" s="63">
        <v>1.0114044880683601</v>
      </c>
      <c r="FZ56" s="63">
        <v>1.0776387947690848E-2</v>
      </c>
      <c r="GA56" s="63">
        <v>1.8696715309084646E-2</v>
      </c>
      <c r="GB56" s="63">
        <v>2.8262379165744405E-2</v>
      </c>
      <c r="GC56" s="63">
        <v>8.8674132982522469E-3</v>
      </c>
      <c r="GD56" s="63">
        <v>1.0854907834379023E-2</v>
      </c>
      <c r="GE56" s="63">
        <v>1.8146000839213878E-2</v>
      </c>
      <c r="GF56" s="63">
        <v>7.8955520460511335E-3</v>
      </c>
      <c r="GG56" s="63">
        <v>1.3494215076401686E-2</v>
      </c>
      <c r="GH56" s="63">
        <v>1.5854540968114027E-2</v>
      </c>
      <c r="GI56" s="63">
        <v>1.2424952944108723E-2</v>
      </c>
      <c r="GJ56" s="63">
        <v>9.3983086240107556E-3</v>
      </c>
      <c r="GK56" s="63">
        <v>1.7797295086361735E-2</v>
      </c>
      <c r="GL56" s="63">
        <v>8.1463260327932115E-3</v>
      </c>
      <c r="GM56" s="63">
        <v>1.0080010117771E-2</v>
      </c>
      <c r="GN56" s="63">
        <v>7.1722625253813318E-3</v>
      </c>
      <c r="GO56" s="63">
        <v>1.2808090511034461E-2</v>
      </c>
      <c r="GP56" s="63">
        <v>2.4411733937510741E-2</v>
      </c>
      <c r="GQ56" s="63">
        <v>1.0694030756936028E-2</v>
      </c>
      <c r="GR56" s="63">
        <v>2.7792184424421752E-2</v>
      </c>
      <c r="GS56" s="63">
        <v>7.2380134068751227E-3</v>
      </c>
      <c r="GT56" s="63">
        <v>9.8442004565555442E-3</v>
      </c>
      <c r="GU56" s="63">
        <v>1.361437025700833E-2</v>
      </c>
      <c r="GV56" s="63">
        <v>1.0892210728266233E-2</v>
      </c>
      <c r="GW56" s="63">
        <v>6.5490887067828569E-3</v>
      </c>
      <c r="GX56" s="63">
        <v>8.273036136118796E-3</v>
      </c>
      <c r="GY56" s="63">
        <v>3.0152080924518477E-2</v>
      </c>
      <c r="GZ56" s="63">
        <v>0.11435040118720007</v>
      </c>
    </row>
    <row r="57" spans="1:208" ht="17.25" customHeight="1" x14ac:dyDescent="0.15">
      <c r="A57" s="42" t="s">
        <v>99</v>
      </c>
      <c r="B57" s="2" t="s">
        <v>100</v>
      </c>
      <c r="C57" s="2" t="s">
        <v>322</v>
      </c>
      <c r="D57" s="2" t="s">
        <v>322</v>
      </c>
      <c r="E57" s="133"/>
      <c r="F57" s="71">
        <v>0.58394729847494742</v>
      </c>
      <c r="G57" s="75">
        <f t="shared" si="8"/>
        <v>0</v>
      </c>
      <c r="H57" s="56">
        <f t="shared" si="15"/>
        <v>0</v>
      </c>
      <c r="I57" s="76">
        <f t="shared" si="16"/>
        <v>0</v>
      </c>
      <c r="J57" s="81">
        <v>0</v>
      </c>
      <c r="K57" s="114">
        <v>0.58394729847494742</v>
      </c>
      <c r="L57" s="58">
        <f t="shared" si="9"/>
        <v>0</v>
      </c>
      <c r="M57" s="85">
        <v>0</v>
      </c>
      <c r="N57" s="84">
        <f t="shared" si="17"/>
        <v>0</v>
      </c>
      <c r="O57" s="82">
        <f t="shared" si="18"/>
        <v>0</v>
      </c>
      <c r="P57" s="90"/>
      <c r="Q57" s="60">
        <v>2.2602469800051442E-2</v>
      </c>
      <c r="R57" s="59">
        <f t="shared" si="10"/>
        <v>0</v>
      </c>
      <c r="S57" s="110">
        <v>0.58394729847494742</v>
      </c>
      <c r="T57" s="61">
        <f t="shared" si="11"/>
        <v>0</v>
      </c>
      <c r="U57" s="61">
        <v>0</v>
      </c>
      <c r="V57" s="61">
        <f t="shared" si="12"/>
        <v>0</v>
      </c>
      <c r="W57" s="91">
        <f t="shared" si="13"/>
        <v>0</v>
      </c>
      <c r="X57" s="94">
        <f t="shared" si="19"/>
        <v>0</v>
      </c>
      <c r="Y57" s="2">
        <f t="shared" si="20"/>
        <v>0</v>
      </c>
      <c r="Z57" s="69">
        <f t="shared" si="21"/>
        <v>0</v>
      </c>
      <c r="AA57" s="132">
        <v>5.2114472480190575E-4</v>
      </c>
      <c r="AB57" s="95">
        <f t="shared" si="14"/>
        <v>0</v>
      </c>
      <c r="AC57" s="68"/>
      <c r="AF57" s="57" t="s">
        <v>100</v>
      </c>
      <c r="AG57" s="2">
        <v>2729.2473372781064</v>
      </c>
      <c r="AH57" s="2">
        <v>106.51526627218934</v>
      </c>
      <c r="AI57" s="2">
        <v>3915.6411834319524</v>
      </c>
      <c r="AJ57" s="2">
        <v>156.50414201183429</v>
      </c>
      <c r="AK57" s="2">
        <v>243.27479289940825</v>
      </c>
      <c r="AL57" s="2">
        <v>0</v>
      </c>
      <c r="AM57" s="2">
        <v>142.50461538461539</v>
      </c>
      <c r="AN57" s="2">
        <v>-24.499171597633133</v>
      </c>
      <c r="AO57" s="2">
        <v>4539.9408284023666</v>
      </c>
      <c r="AP57" s="2">
        <v>7269.1881656804726</v>
      </c>
      <c r="AR57" s="44" t="s">
        <v>99</v>
      </c>
      <c r="AS57" s="57" t="s">
        <v>100</v>
      </c>
      <c r="AT57" s="62">
        <v>1.6328568360162908E-2</v>
      </c>
      <c r="AU57" s="62">
        <v>2.1776184257647546E-2</v>
      </c>
      <c r="AV57" s="62">
        <v>1.6881909410985416E-2</v>
      </c>
      <c r="AW57" s="62">
        <v>1.1048951496650104E-2</v>
      </c>
      <c r="AX57" s="62">
        <v>2.600547559336893E-2</v>
      </c>
      <c r="AY57" s="62">
        <v>1.562017180643965E-2</v>
      </c>
      <c r="AZ57" s="62">
        <v>1.3433511943898952E-2</v>
      </c>
      <c r="BA57" s="62">
        <v>2.5362979082606967E-2</v>
      </c>
      <c r="BB57" s="62">
        <v>2.4479245218181501E-2</v>
      </c>
      <c r="BC57" s="62">
        <v>2.6001056932438971E-2</v>
      </c>
      <c r="BD57" s="62">
        <v>1.673579597136016E-2</v>
      </c>
      <c r="BE57" s="62">
        <v>5.3154556646653472E-2</v>
      </c>
      <c r="BF57" s="62">
        <v>1.6044867277609013E-2</v>
      </c>
      <c r="BG57" s="62">
        <v>1.8330774427316839E-2</v>
      </c>
      <c r="BH57" s="62">
        <v>1.5166014238923983E-2</v>
      </c>
      <c r="BI57" s="62">
        <v>5.6701386448302533E-2</v>
      </c>
      <c r="BJ57" s="62">
        <v>3.3368321083686571E-2</v>
      </c>
      <c r="BK57" s="62">
        <v>2.0067179171435849E-2</v>
      </c>
      <c r="BL57" s="62">
        <v>1.0106637164587866E-2</v>
      </c>
      <c r="BM57" s="62">
        <v>9.2528936061429552E-3</v>
      </c>
      <c r="BN57" s="62">
        <v>1.1769776160673082E-2</v>
      </c>
      <c r="BO57" s="60">
        <v>1.2315221302626845E-2</v>
      </c>
      <c r="BP57" s="62">
        <v>1.0050124246041505E-2</v>
      </c>
      <c r="BQ57" s="62">
        <v>6.2658338254905355E-3</v>
      </c>
      <c r="BR57" s="62">
        <v>1.2681717874491015E-2</v>
      </c>
      <c r="BS57" s="62">
        <v>9.9986827461527386E-3</v>
      </c>
      <c r="BT57" s="62">
        <v>9.599496114360135E-3</v>
      </c>
      <c r="BU57" s="62">
        <v>6.5579233297777678E-3</v>
      </c>
      <c r="BV57" s="62">
        <v>1.0049940169815684E-2</v>
      </c>
      <c r="BW57" s="62">
        <v>1.0186485629525574E-2</v>
      </c>
      <c r="BX57" s="62">
        <v>9.516590688478101E-3</v>
      </c>
      <c r="BY57" s="62">
        <v>1.3759403330547164E-2</v>
      </c>
      <c r="BZ57" s="62">
        <v>1.3471318989691226E-2</v>
      </c>
      <c r="CA57" s="62">
        <v>8.8563741350289691E-3</v>
      </c>
      <c r="CB57" s="62">
        <v>1.736324213755866E-2</v>
      </c>
      <c r="CC57" s="62">
        <v>0.46703739003260181</v>
      </c>
      <c r="CD57" s="62">
        <v>2.3239415330342073E-2</v>
      </c>
      <c r="CE57" s="62">
        <v>2.306297272036243E-2</v>
      </c>
      <c r="CF57" s="62">
        <v>2.2114157511155738E-2</v>
      </c>
      <c r="CG57" s="62">
        <v>2.7285787242199787E-2</v>
      </c>
      <c r="CH57" s="62">
        <v>2.9536852709166193E-2</v>
      </c>
      <c r="CI57" s="62">
        <v>9.4487080339357432E-3</v>
      </c>
      <c r="CJ57" s="62">
        <v>2.6038622538957119E-2</v>
      </c>
      <c r="CK57" s="62">
        <v>4.1800787361627491E-3</v>
      </c>
      <c r="CL57" s="62">
        <v>5.6266441246731434E-3</v>
      </c>
      <c r="CM57" s="62">
        <v>7.8876737111424871E-4</v>
      </c>
      <c r="CN57" s="62">
        <v>7.294597010043788E-4</v>
      </c>
      <c r="CO57" s="62">
        <v>4.7279404518223984E-5</v>
      </c>
      <c r="CP57" s="62">
        <v>7.9368246531719567E-4</v>
      </c>
      <c r="CQ57" s="62">
        <v>4.478263130075392E-3</v>
      </c>
      <c r="CR57" s="62">
        <v>3.0940825670904399E-3</v>
      </c>
      <c r="CS57" s="62">
        <v>0</v>
      </c>
      <c r="CT57" s="62">
        <v>6.3305984004005693E-3</v>
      </c>
      <c r="CU57" s="62">
        <v>7.9783156098439459E-3</v>
      </c>
      <c r="CV57" s="62">
        <v>6.3819923086720059E-3</v>
      </c>
      <c r="CW57" s="62">
        <v>3.0734178430873154E-3</v>
      </c>
      <c r="CX57" s="62">
        <v>4.8780073976042622E-3</v>
      </c>
      <c r="CY57" s="62">
        <v>1.4881467390034354E-2</v>
      </c>
      <c r="CZ57" s="62">
        <v>6.9861830257912632E-3</v>
      </c>
      <c r="DA57" s="62">
        <v>3.094278907597415E-3</v>
      </c>
      <c r="DB57" s="62">
        <v>7.8192651159718438E-3</v>
      </c>
      <c r="DC57" s="62">
        <v>1.402207334419691E-2</v>
      </c>
      <c r="DD57" s="62">
        <v>5.3388607437059379E-3</v>
      </c>
      <c r="DE57" s="62">
        <v>5.700194563800636E-3</v>
      </c>
      <c r="DF57" s="62">
        <v>1.0062074181293523E-2</v>
      </c>
      <c r="DG57" s="62">
        <v>1.844307231807663E-3</v>
      </c>
      <c r="DH57" s="62">
        <v>2.3418487847741186E-3</v>
      </c>
      <c r="DI57" s="62">
        <v>9.6219468999674384E-3</v>
      </c>
      <c r="DJ57" s="62">
        <v>2.7542349242790074E-3</v>
      </c>
      <c r="DK57" s="62">
        <v>3.5162981793949973E-3</v>
      </c>
      <c r="DL57" s="62">
        <v>1.4364519269407672E-2</v>
      </c>
      <c r="DM57" s="62">
        <v>9.2991323308250218E-3</v>
      </c>
      <c r="DN57" s="62">
        <v>3.4247560358050921E-3</v>
      </c>
      <c r="DO57" s="62">
        <v>1.6332254702526666E-2</v>
      </c>
      <c r="DP57" s="62">
        <v>4.6261992970456911E-2</v>
      </c>
      <c r="DQ57" s="62">
        <v>3.3646441696358006E-3</v>
      </c>
      <c r="DR57" s="62">
        <v>1.1354654599527466E-2</v>
      </c>
      <c r="DS57" s="62">
        <v>0</v>
      </c>
      <c r="DT57" s="62">
        <v>0</v>
      </c>
      <c r="DU57" s="62">
        <v>0</v>
      </c>
      <c r="DW57" s="44" t="s">
        <v>99</v>
      </c>
      <c r="DX57" s="57" t="s">
        <v>100</v>
      </c>
      <c r="DY57" s="63">
        <v>0.12498660414147245</v>
      </c>
      <c r="DZ57" s="63">
        <v>4.2168914909177249E-2</v>
      </c>
      <c r="EA57" s="63">
        <v>0.14592311522258178</v>
      </c>
      <c r="EB57" s="63">
        <v>3.969240603304261E-2</v>
      </c>
      <c r="EC57" s="63">
        <v>3.9071706494885838E-2</v>
      </c>
      <c r="ED57" s="63">
        <v>8.5033871751633086E-2</v>
      </c>
      <c r="EE57" s="63">
        <v>5.9698190161619327E-2</v>
      </c>
      <c r="EF57" s="63">
        <v>5.0822852867240663E-2</v>
      </c>
      <c r="EG57" s="63">
        <v>0.1082043844949494</v>
      </c>
      <c r="EH57" s="63">
        <v>3.0888465936735388E-2</v>
      </c>
      <c r="EI57" s="63">
        <v>5.0011396485009275E-2</v>
      </c>
      <c r="EJ57" s="63">
        <v>7.3570032345590591E-2</v>
      </c>
      <c r="EK57" s="63">
        <v>9.0159213724102766E-2</v>
      </c>
      <c r="EL57" s="63">
        <v>0.11476137575172606</v>
      </c>
      <c r="EM57" s="63">
        <v>5.9786821604314457E-2</v>
      </c>
      <c r="EN57" s="63">
        <v>4.3947948191080159E-2</v>
      </c>
      <c r="EO57" s="63">
        <v>5.4423714596714669E-2</v>
      </c>
      <c r="EP57" s="63">
        <v>7.3463453252287453E-2</v>
      </c>
      <c r="EQ57" s="63">
        <v>4.8672197547523638E-2</v>
      </c>
      <c r="ER57" s="63">
        <v>0.10790544336921348</v>
      </c>
      <c r="ES57" s="63">
        <v>6.7738722312671196E-2</v>
      </c>
      <c r="ET57" s="63">
        <v>7.3320987024471693E-2</v>
      </c>
      <c r="EU57" s="63">
        <v>7.9704328831880389E-2</v>
      </c>
      <c r="EV57" s="63">
        <v>7.4732518016645155E-2</v>
      </c>
      <c r="EW57" s="63">
        <v>6.26101128901045E-2</v>
      </c>
      <c r="EX57" s="63">
        <v>0.11051303955630067</v>
      </c>
      <c r="EY57" s="63">
        <v>7.9643306028672839E-2</v>
      </c>
      <c r="EZ57" s="63">
        <v>9.3750315252744312E-2</v>
      </c>
      <c r="FA57" s="63">
        <v>7.4004758846576965E-2</v>
      </c>
      <c r="FB57" s="63">
        <v>8.6674861126118261E-2</v>
      </c>
      <c r="FC57" s="63">
        <v>9.3473185531970968E-2</v>
      </c>
      <c r="FD57" s="63">
        <v>0.10027782468529849</v>
      </c>
      <c r="FE57" s="63">
        <v>8.377273220472016E-2</v>
      </c>
      <c r="FF57" s="63">
        <v>9.5686785350221362E-2</v>
      </c>
      <c r="FG57" s="63">
        <v>0.1704718919517153</v>
      </c>
      <c r="FH57" s="63">
        <v>9.7741247596703829E-2</v>
      </c>
      <c r="FI57" s="63">
        <v>8.6477031896277576E-2</v>
      </c>
      <c r="FJ57" s="63">
        <v>7.1032928706664417E-2</v>
      </c>
      <c r="FK57" s="63">
        <v>6.8318193116066822E-2</v>
      </c>
      <c r="FL57" s="63">
        <v>0.4191436942440997</v>
      </c>
      <c r="FM57" s="63">
        <v>8.0149580922790425E-2</v>
      </c>
      <c r="FN57" s="63">
        <v>7.9294615016839348E-2</v>
      </c>
      <c r="FO57" s="63">
        <v>8.1085111719482544E-2</v>
      </c>
      <c r="FP57" s="63">
        <v>7.6650592004349469E-2</v>
      </c>
      <c r="FQ57" s="63">
        <v>8.2133103089790591E-2</v>
      </c>
      <c r="FR57" s="63">
        <v>3.6221968606515526E-2</v>
      </c>
      <c r="FS57" s="63">
        <v>4.3652488068373643E-2</v>
      </c>
      <c r="FT57" s="63">
        <v>2.260886873914374E-2</v>
      </c>
      <c r="FU57" s="63">
        <v>2.5189173604075254E-2</v>
      </c>
      <c r="FV57" s="63">
        <v>1.1146496735268378E-2</v>
      </c>
      <c r="FW57" s="63">
        <v>1.6453456348634144E-2</v>
      </c>
      <c r="FX57" s="63">
        <v>6.0595813029630545E-3</v>
      </c>
      <c r="FY57" s="63">
        <v>2.2261044595565087E-2</v>
      </c>
      <c r="FZ57" s="63">
        <v>1.0289220472069116</v>
      </c>
      <c r="GA57" s="63">
        <v>6.9916824894330626E-2</v>
      </c>
      <c r="GB57" s="63">
        <v>1.8934409303640255E-2</v>
      </c>
      <c r="GC57" s="63">
        <v>3.1142322018801034E-2</v>
      </c>
      <c r="GD57" s="63">
        <v>2.6376665911187838E-2</v>
      </c>
      <c r="GE57" s="63">
        <v>4.6796226801062234E-2</v>
      </c>
      <c r="GF57" s="63">
        <v>2.4329604526198038E-2</v>
      </c>
      <c r="GG57" s="63">
        <v>2.8662132784883419E-2</v>
      </c>
      <c r="GH57" s="63">
        <v>6.7640401881957288E-2</v>
      </c>
      <c r="GI57" s="63">
        <v>2.3970571412734197E-2</v>
      </c>
      <c r="GJ57" s="63">
        <v>1.2818496973361657E-2</v>
      </c>
      <c r="GK57" s="63">
        <v>3.5006603992012934E-2</v>
      </c>
      <c r="GL57" s="63">
        <v>2.362128636948449E-2</v>
      </c>
      <c r="GM57" s="63">
        <v>2.565074387241973E-2</v>
      </c>
      <c r="GN57" s="63">
        <v>2.4767064131462006E-2</v>
      </c>
      <c r="GO57" s="63">
        <v>3.4585204465002586E-2</v>
      </c>
      <c r="GP57" s="63">
        <v>6.8878572071313177E-2</v>
      </c>
      <c r="GQ57" s="63">
        <v>2.3678264471267561E-2</v>
      </c>
      <c r="GR57" s="63">
        <v>0.10192822975517546</v>
      </c>
      <c r="GS57" s="63">
        <v>1.6507222507161759E-2</v>
      </c>
      <c r="GT57" s="63">
        <v>2.51732198874745E-2</v>
      </c>
      <c r="GU57" s="63">
        <v>5.9544681653685635E-2</v>
      </c>
      <c r="GV57" s="63">
        <v>4.3534889529796374E-2</v>
      </c>
      <c r="GW57" s="63">
        <v>1.5878779441230804E-2</v>
      </c>
      <c r="GX57" s="63">
        <v>3.6201590337485247E-2</v>
      </c>
      <c r="GY57" s="63">
        <v>0.19274361718493843</v>
      </c>
      <c r="GZ57" s="63">
        <v>5.4399933355508537E-2</v>
      </c>
    </row>
    <row r="58" spans="1:208" ht="17.25" customHeight="1" x14ac:dyDescent="0.15">
      <c r="A58" s="42" t="s">
        <v>101</v>
      </c>
      <c r="B58" s="2" t="s">
        <v>102</v>
      </c>
      <c r="C58" s="2" t="s">
        <v>322</v>
      </c>
      <c r="D58" s="2" t="s">
        <v>322</v>
      </c>
      <c r="E58" s="133"/>
      <c r="F58" s="71">
        <v>0.69993285615149525</v>
      </c>
      <c r="G58" s="75">
        <f t="shared" si="8"/>
        <v>0</v>
      </c>
      <c r="H58" s="56">
        <f t="shared" si="15"/>
        <v>0</v>
      </c>
      <c r="I58" s="76">
        <f t="shared" si="16"/>
        <v>0</v>
      </c>
      <c r="J58" s="81">
        <v>0</v>
      </c>
      <c r="K58" s="114">
        <v>0.69993285615149525</v>
      </c>
      <c r="L58" s="58">
        <f t="shared" si="9"/>
        <v>0</v>
      </c>
      <c r="M58" s="85">
        <v>0</v>
      </c>
      <c r="N58" s="84">
        <f t="shared" si="17"/>
        <v>0</v>
      </c>
      <c r="O58" s="82">
        <f t="shared" si="18"/>
        <v>0</v>
      </c>
      <c r="P58" s="90"/>
      <c r="Q58" s="60">
        <v>0</v>
      </c>
      <c r="R58" s="59">
        <f t="shared" si="10"/>
        <v>0</v>
      </c>
      <c r="S58" s="110">
        <v>0.69993285615149525</v>
      </c>
      <c r="T58" s="61">
        <f t="shared" si="11"/>
        <v>0</v>
      </c>
      <c r="U58" s="61">
        <v>0</v>
      </c>
      <c r="V58" s="61">
        <f t="shared" si="12"/>
        <v>0</v>
      </c>
      <c r="W58" s="91">
        <f t="shared" si="13"/>
        <v>0</v>
      </c>
      <c r="X58" s="94">
        <f t="shared" si="19"/>
        <v>0</v>
      </c>
      <c r="Y58" s="2">
        <f t="shared" si="20"/>
        <v>0</v>
      </c>
      <c r="Z58" s="69">
        <f t="shared" si="21"/>
        <v>0</v>
      </c>
      <c r="AA58" s="132">
        <v>5.2114472480190575E-4</v>
      </c>
      <c r="AB58" s="95">
        <f t="shared" si="14"/>
        <v>0</v>
      </c>
      <c r="AC58" s="68"/>
      <c r="AF58" s="57" t="s">
        <v>102</v>
      </c>
      <c r="AG58" s="2">
        <v>5369.6108875739646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5369.6108875739646</v>
      </c>
      <c r="AR58" s="44" t="s">
        <v>101</v>
      </c>
      <c r="AS58" s="57" t="s">
        <v>102</v>
      </c>
      <c r="AT58" s="62">
        <v>2.3549783410531985E-2</v>
      </c>
      <c r="AU58" s="62">
        <v>5.7469739058338513E-3</v>
      </c>
      <c r="AV58" s="62">
        <v>6.5257801084481438E-3</v>
      </c>
      <c r="AW58" s="62">
        <v>6.6293708979900615E-3</v>
      </c>
      <c r="AX58" s="62">
        <v>7.0924024345551638E-3</v>
      </c>
      <c r="AY58" s="62">
        <v>1.2727547397839717E-2</v>
      </c>
      <c r="AZ58" s="62">
        <v>4.5117090038510853E-3</v>
      </c>
      <c r="BA58" s="62">
        <v>2.3311198123682625E-2</v>
      </c>
      <c r="BB58" s="62">
        <v>5.3548348914772056E-3</v>
      </c>
      <c r="BC58" s="62">
        <v>3.7620576880268838E-3</v>
      </c>
      <c r="BD58" s="62">
        <v>6.7923523398407343E-3</v>
      </c>
      <c r="BE58" s="62">
        <v>2.5013909010189878E-3</v>
      </c>
      <c r="BF58" s="62">
        <v>1.9394894511395515E-3</v>
      </c>
      <c r="BG58" s="62">
        <v>8.5107166983971021E-3</v>
      </c>
      <c r="BH58" s="62">
        <v>4.8067148953966727E-3</v>
      </c>
      <c r="BI58" s="62">
        <v>5.0986127336802543E-2</v>
      </c>
      <c r="BJ58" s="62">
        <v>7.123574163933089E-3</v>
      </c>
      <c r="BK58" s="62">
        <v>7.7907872077339155E-3</v>
      </c>
      <c r="BL58" s="62">
        <v>4.3941900715599421E-3</v>
      </c>
      <c r="BM58" s="62">
        <v>4.4726978156582262E-3</v>
      </c>
      <c r="BN58" s="62">
        <v>4.2342487407299491E-3</v>
      </c>
      <c r="BO58" s="60">
        <v>5.1644476430370645E-3</v>
      </c>
      <c r="BP58" s="62">
        <v>2.6919975659039754E-3</v>
      </c>
      <c r="BQ58" s="62">
        <v>2.6509296953998425E-3</v>
      </c>
      <c r="BR58" s="62">
        <v>2.5144785440801153E-3</v>
      </c>
      <c r="BS58" s="62">
        <v>2.4996706865381847E-3</v>
      </c>
      <c r="BT58" s="62">
        <v>2.8068702088772332E-3</v>
      </c>
      <c r="BU58" s="62">
        <v>3.8442998829731744E-3</v>
      </c>
      <c r="BV58" s="62">
        <v>3.8947865017970817E-3</v>
      </c>
      <c r="BW58" s="62">
        <v>6.9666340415805352E-4</v>
      </c>
      <c r="BX58" s="62">
        <v>9.8553689977766727E-4</v>
      </c>
      <c r="BY58" s="62">
        <v>0</v>
      </c>
      <c r="BZ58" s="62">
        <v>6.1233268134960113E-4</v>
      </c>
      <c r="CA58" s="62">
        <v>6.1420433588707767E-3</v>
      </c>
      <c r="CB58" s="62">
        <v>3.201612452681548E-2</v>
      </c>
      <c r="CC58" s="62">
        <v>1.1247460081060366E-2</v>
      </c>
      <c r="CD58" s="62">
        <v>2.2631561024885814E-2</v>
      </c>
      <c r="CE58" s="62">
        <v>2.7810910786314945E-2</v>
      </c>
      <c r="CF58" s="62">
        <v>1.869782895922437E-2</v>
      </c>
      <c r="CG58" s="62">
        <v>2.8618253731451937E-2</v>
      </c>
      <c r="CH58" s="62">
        <v>1.9589788971426388E-2</v>
      </c>
      <c r="CI58" s="62">
        <v>8.0882136809481611E-3</v>
      </c>
      <c r="CJ58" s="62">
        <v>2.637284056454467E-2</v>
      </c>
      <c r="CK58" s="62">
        <v>3.2610268929964575E-2</v>
      </c>
      <c r="CL58" s="62">
        <v>5.181132713042132E-3</v>
      </c>
      <c r="CM58" s="62">
        <v>5.4450392715628803E-3</v>
      </c>
      <c r="CN58" s="62">
        <v>5.4908421130147773E-3</v>
      </c>
      <c r="CO58" s="62">
        <v>8.1209330113655304E-4</v>
      </c>
      <c r="CP58" s="62">
        <v>2.6078138146136431E-3</v>
      </c>
      <c r="CQ58" s="62">
        <v>3.4592011651939343E-3</v>
      </c>
      <c r="CR58" s="62">
        <v>0</v>
      </c>
      <c r="CS58" s="62">
        <v>0</v>
      </c>
      <c r="CT58" s="62">
        <v>4.5165672798179509E-3</v>
      </c>
      <c r="CU58" s="62">
        <v>5.39528083229226E-3</v>
      </c>
      <c r="CV58" s="62">
        <v>6.635581407029835E-3</v>
      </c>
      <c r="CW58" s="62">
        <v>1.2257513515371762E-2</v>
      </c>
      <c r="CX58" s="62">
        <v>6.3414096168855402E-3</v>
      </c>
      <c r="CY58" s="62">
        <v>9.2492453570005191E-3</v>
      </c>
      <c r="CZ58" s="62">
        <v>1.202323444824038E-2</v>
      </c>
      <c r="DA58" s="62">
        <v>7.764999152588211E-3</v>
      </c>
      <c r="DB58" s="62">
        <v>5.4124842221195167E-3</v>
      </c>
      <c r="DC58" s="62">
        <v>9.4499797845519814E-3</v>
      </c>
      <c r="DD58" s="62">
        <v>7.4780002336083179E-3</v>
      </c>
      <c r="DE58" s="62">
        <v>9.0618477680933195E-3</v>
      </c>
      <c r="DF58" s="62">
        <v>9.5616045230616457E-3</v>
      </c>
      <c r="DG58" s="62">
        <v>5.9610644456640528E-3</v>
      </c>
      <c r="DH58" s="62">
        <v>8.3234384519080117E-3</v>
      </c>
      <c r="DI58" s="62">
        <v>4.2604640502343387E-3</v>
      </c>
      <c r="DJ58" s="62">
        <v>7.2849140544615481E-3</v>
      </c>
      <c r="DK58" s="62">
        <v>2.4128094824466484E-2</v>
      </c>
      <c r="DL58" s="62">
        <v>1.9461606752100716E-3</v>
      </c>
      <c r="DM58" s="62">
        <v>1.7034242404911647E-2</v>
      </c>
      <c r="DN58" s="62">
        <v>1.1568064832052753E-2</v>
      </c>
      <c r="DO58" s="62">
        <v>2.5008765013243953E-2</v>
      </c>
      <c r="DP58" s="62">
        <v>0</v>
      </c>
      <c r="DQ58" s="62">
        <v>0.10425375068901377</v>
      </c>
      <c r="DR58" s="62">
        <v>1.4396410930650281E-2</v>
      </c>
      <c r="DS58" s="62">
        <v>0</v>
      </c>
      <c r="DT58" s="62">
        <v>0</v>
      </c>
      <c r="DU58" s="62">
        <v>0</v>
      </c>
      <c r="DW58" s="44" t="s">
        <v>101</v>
      </c>
      <c r="DX58" s="57" t="s">
        <v>102</v>
      </c>
      <c r="DY58" s="63">
        <v>0.11926915057298738</v>
      </c>
      <c r="DZ58" s="63">
        <v>6.2672323754922418E-2</v>
      </c>
      <c r="EA58" s="63">
        <v>8.6116629577137893E-2</v>
      </c>
      <c r="EB58" s="63">
        <v>6.7775082613483015E-2</v>
      </c>
      <c r="EC58" s="63">
        <v>4.6740212489610133E-2</v>
      </c>
      <c r="ED58" s="63">
        <v>6.2651569758855705E-2</v>
      </c>
      <c r="EE58" s="63">
        <v>4.2806193498302073E-2</v>
      </c>
      <c r="EF58" s="63">
        <v>3.1144630433665669E-2</v>
      </c>
      <c r="EG58" s="63">
        <v>7.5563606793319318E-2</v>
      </c>
      <c r="EH58" s="63">
        <v>2.395996705316358E-2</v>
      </c>
      <c r="EI58" s="63">
        <v>3.5375132583325496E-2</v>
      </c>
      <c r="EJ58" s="63">
        <v>6.8121071647849571E-2</v>
      </c>
      <c r="EK58" s="63">
        <v>4.9404690875597998E-2</v>
      </c>
      <c r="EL58" s="63">
        <v>5.5847699722798315E-2</v>
      </c>
      <c r="EM58" s="63">
        <v>3.253240176131357E-2</v>
      </c>
      <c r="EN58" s="63">
        <v>1.1680627320387328E-2</v>
      </c>
      <c r="EO58" s="63">
        <v>2.354002432791567E-2</v>
      </c>
      <c r="EP58" s="63">
        <v>5.7069550409646862E-2</v>
      </c>
      <c r="EQ58" s="63">
        <v>2.4667726262169096E-2</v>
      </c>
      <c r="ER58" s="63">
        <v>8.5885353529107242E-2</v>
      </c>
      <c r="ES58" s="63">
        <v>2.9105542768727396E-2</v>
      </c>
      <c r="ET58" s="63">
        <v>3.2221435525681769E-2</v>
      </c>
      <c r="EU58" s="63">
        <v>4.6108858285380618E-2</v>
      </c>
      <c r="EV58" s="63">
        <v>4.4893216669778704E-2</v>
      </c>
      <c r="EW58" s="63">
        <v>3.2815199418918091E-2</v>
      </c>
      <c r="EX58" s="63">
        <v>6.4737427081592816E-2</v>
      </c>
      <c r="EY58" s="63">
        <v>4.5519237917536919E-2</v>
      </c>
      <c r="EZ58" s="63">
        <v>5.6205669989953834E-2</v>
      </c>
      <c r="FA58" s="63">
        <v>3.8284925444887194E-2</v>
      </c>
      <c r="FB58" s="63">
        <v>5.0000035846474791E-2</v>
      </c>
      <c r="FC58" s="63">
        <v>5.3379761886964271E-2</v>
      </c>
      <c r="FD58" s="63">
        <v>6.1250852785263196E-2</v>
      </c>
      <c r="FE58" s="63">
        <v>4.778934634680309E-2</v>
      </c>
      <c r="FF58" s="63">
        <v>4.9001357450262503E-2</v>
      </c>
      <c r="FG58" s="63">
        <v>8.3759636038162749E-2</v>
      </c>
      <c r="FH58" s="63">
        <v>4.2074599015718132E-2</v>
      </c>
      <c r="FI58" s="63">
        <v>3.9103461738063727E-2</v>
      </c>
      <c r="FJ58" s="63">
        <v>4.4625266785374124E-2</v>
      </c>
      <c r="FK58" s="63">
        <v>7.1469926406264483E-2</v>
      </c>
      <c r="FL58" s="63">
        <v>1.9117631839908375E-2</v>
      </c>
      <c r="FM58" s="63">
        <v>6.3761637310945862E-2</v>
      </c>
      <c r="FN58" s="63">
        <v>6.7135798532333035E-2</v>
      </c>
      <c r="FO58" s="63">
        <v>5.5734161177078655E-2</v>
      </c>
      <c r="FP58" s="63">
        <v>6.5238085700505141E-2</v>
      </c>
      <c r="FQ58" s="63">
        <v>5.4097578217278335E-2</v>
      </c>
      <c r="FR58" s="63">
        <v>2.3637024185245183E-2</v>
      </c>
      <c r="FS58" s="63">
        <v>3.7490435861371761E-2</v>
      </c>
      <c r="FT58" s="63">
        <v>5.3423039227323464E-2</v>
      </c>
      <c r="FU58" s="63">
        <v>2.2390807301945207E-2</v>
      </c>
      <c r="FV58" s="63">
        <v>1.566546258075343E-2</v>
      </c>
      <c r="FW58" s="63">
        <v>1.9255460743808302E-2</v>
      </c>
      <c r="FX58" s="63">
        <v>5.8848823443683291E-3</v>
      </c>
      <c r="FY58" s="63">
        <v>2.1222568676422932E-2</v>
      </c>
      <c r="FZ58" s="63">
        <v>1.8870768375555107E-2</v>
      </c>
      <c r="GA58" s="63">
        <v>1.0401883292458063</v>
      </c>
      <c r="GB58" s="63">
        <v>2.0734357989840795E-2</v>
      </c>
      <c r="GC58" s="63">
        <v>2.3463040907510415E-2</v>
      </c>
      <c r="GD58" s="63">
        <v>2.3455515248026141E-2</v>
      </c>
      <c r="GE58" s="63">
        <v>3.868994460613142E-2</v>
      </c>
      <c r="GF58" s="63">
        <v>3.2993260219499797E-2</v>
      </c>
      <c r="GG58" s="63">
        <v>2.9645378612692983E-2</v>
      </c>
      <c r="GH58" s="63">
        <v>4.4924623882955879E-2</v>
      </c>
      <c r="GI58" s="63">
        <v>2.5697234668815835E-2</v>
      </c>
      <c r="GJ58" s="63">
        <v>1.6603626206801073E-2</v>
      </c>
      <c r="GK58" s="63">
        <v>3.0118285789606115E-2</v>
      </c>
      <c r="GL58" s="63">
        <v>1.9496275461124795E-2</v>
      </c>
      <c r="GM58" s="63">
        <v>2.7986305805894278E-2</v>
      </c>
      <c r="GN58" s="63">
        <v>2.513626054485938E-2</v>
      </c>
      <c r="GO58" s="63">
        <v>2.8683319203624519E-2</v>
      </c>
      <c r="GP58" s="63">
        <v>5.9817926534197305E-2</v>
      </c>
      <c r="GQ58" s="63">
        <v>2.63179786448022E-2</v>
      </c>
      <c r="GR58" s="63">
        <v>5.9992530413123343E-2</v>
      </c>
      <c r="GS58" s="63">
        <v>2.0980657678520025E-2</v>
      </c>
      <c r="GT58" s="63">
        <v>4.5285470338256924E-2</v>
      </c>
      <c r="GU58" s="63">
        <v>3.8641825952031798E-2</v>
      </c>
      <c r="GV58" s="63">
        <v>4.7081555849389639E-2</v>
      </c>
      <c r="GW58" s="63">
        <v>2.1854533910323683E-2</v>
      </c>
      <c r="GX58" s="63">
        <v>4.140356890474995E-2</v>
      </c>
      <c r="GY58" s="63">
        <v>8.8072704114649319E-2</v>
      </c>
      <c r="GZ58" s="63">
        <v>0.16774455069535049</v>
      </c>
    </row>
    <row r="59" spans="1:208" ht="17.25" customHeight="1" x14ac:dyDescent="0.15">
      <c r="A59" s="42" t="s">
        <v>103</v>
      </c>
      <c r="B59" s="2" t="s">
        <v>201</v>
      </c>
      <c r="C59" s="2" t="s">
        <v>322</v>
      </c>
      <c r="D59" s="2" t="s">
        <v>322</v>
      </c>
      <c r="E59" s="133"/>
      <c r="F59" s="71">
        <v>2.1155970073129748E-2</v>
      </c>
      <c r="G59" s="75">
        <f t="shared" si="8"/>
        <v>0</v>
      </c>
      <c r="H59" s="56">
        <f t="shared" si="15"/>
        <v>0</v>
      </c>
      <c r="I59" s="76">
        <f t="shared" si="16"/>
        <v>0</v>
      </c>
      <c r="J59" s="81">
        <v>0</v>
      </c>
      <c r="K59" s="114">
        <v>2.1155970073129748E-2</v>
      </c>
      <c r="L59" s="58">
        <f t="shared" si="9"/>
        <v>0</v>
      </c>
      <c r="M59" s="85">
        <v>0</v>
      </c>
      <c r="N59" s="84">
        <f t="shared" si="17"/>
        <v>0</v>
      </c>
      <c r="O59" s="82">
        <f t="shared" si="18"/>
        <v>0</v>
      </c>
      <c r="P59" s="90"/>
      <c r="Q59" s="60">
        <v>4.8282160378894601E-4</v>
      </c>
      <c r="R59" s="59">
        <f t="shared" si="10"/>
        <v>0</v>
      </c>
      <c r="S59" s="110">
        <v>2.1155970073129748E-2</v>
      </c>
      <c r="T59" s="61">
        <f t="shared" si="11"/>
        <v>0</v>
      </c>
      <c r="U59" s="61">
        <v>0</v>
      </c>
      <c r="V59" s="61">
        <f t="shared" si="12"/>
        <v>0</v>
      </c>
      <c r="W59" s="91">
        <f t="shared" si="13"/>
        <v>0</v>
      </c>
      <c r="X59" s="94">
        <f t="shared" si="19"/>
        <v>0</v>
      </c>
      <c r="Y59" s="2">
        <f t="shared" si="20"/>
        <v>0</v>
      </c>
      <c r="Z59" s="69">
        <f t="shared" si="21"/>
        <v>0</v>
      </c>
      <c r="AA59" s="132">
        <v>3.9786317699930441E-4</v>
      </c>
      <c r="AB59" s="95">
        <f t="shared" si="14"/>
        <v>0</v>
      </c>
      <c r="AC59" s="68"/>
      <c r="AF59" s="57" t="s">
        <v>201</v>
      </c>
      <c r="AG59" s="2">
        <v>4.3636363636363633</v>
      </c>
      <c r="AH59" s="2">
        <v>0.54545454545454541</v>
      </c>
      <c r="AI59" s="2">
        <v>6.545454545454545</v>
      </c>
      <c r="AJ59" s="2">
        <v>0.68181818181818177</v>
      </c>
      <c r="AK59" s="2">
        <v>0.54545454545454541</v>
      </c>
      <c r="AL59" s="2">
        <v>0</v>
      </c>
      <c r="AM59" s="2">
        <v>0.40909090909090906</v>
      </c>
      <c r="AN59" s="2">
        <v>0</v>
      </c>
      <c r="AO59" s="2">
        <v>8.7272727272727266</v>
      </c>
      <c r="AP59" s="2">
        <v>13.09090909090909</v>
      </c>
      <c r="AR59" s="44" t="s">
        <v>103</v>
      </c>
      <c r="AS59" s="57" t="s">
        <v>201</v>
      </c>
      <c r="AT59" s="62">
        <v>1.6166899366497928E-4</v>
      </c>
      <c r="AU59" s="62">
        <v>1.0870781966456804E-3</v>
      </c>
      <c r="AV59" s="62">
        <v>8.5118870979758389E-4</v>
      </c>
      <c r="AW59" s="62">
        <v>3.6829838322167019E-4</v>
      </c>
      <c r="AX59" s="62">
        <v>0</v>
      </c>
      <c r="AY59" s="62">
        <v>5.7852488171998714E-4</v>
      </c>
      <c r="AZ59" s="62">
        <v>4.8775232474065791E-4</v>
      </c>
      <c r="BA59" s="62">
        <v>8.8992909061778847E-4</v>
      </c>
      <c r="BB59" s="62">
        <v>8.4997379229796895E-4</v>
      </c>
      <c r="BC59" s="62">
        <v>1.0476616346403978E-3</v>
      </c>
      <c r="BD59" s="62">
        <v>9.1031526204051068E-4</v>
      </c>
      <c r="BE59" s="62">
        <v>2.5013909010189878E-3</v>
      </c>
      <c r="BF59" s="62">
        <v>5.8772407610289425E-4</v>
      </c>
      <c r="BG59" s="62">
        <v>6.5467051526131559E-4</v>
      </c>
      <c r="BH59" s="62">
        <v>7.4586955273396637E-4</v>
      </c>
      <c r="BI59" s="62">
        <v>2.5568264446184166E-3</v>
      </c>
      <c r="BJ59" s="62">
        <v>1.4996998239859131E-3</v>
      </c>
      <c r="BK59" s="62">
        <v>7.5117782994679641E-4</v>
      </c>
      <c r="BL59" s="62">
        <v>2.929460047706628E-4</v>
      </c>
      <c r="BM59" s="62">
        <v>2.7954361347863914E-4</v>
      </c>
      <c r="BN59" s="62">
        <v>3.5883463904491094E-4</v>
      </c>
      <c r="BO59" s="60">
        <v>3.9726520331054348E-4</v>
      </c>
      <c r="BP59" s="62">
        <v>3.5893300878719675E-4</v>
      </c>
      <c r="BQ59" s="62">
        <v>2.4099360867271287E-4</v>
      </c>
      <c r="BR59" s="62">
        <v>4.3730061636175922E-4</v>
      </c>
      <c r="BS59" s="62">
        <v>6.2491767163454616E-4</v>
      </c>
      <c r="BT59" s="62">
        <v>3.3682442506526798E-4</v>
      </c>
      <c r="BU59" s="62">
        <v>2.2613528723371612E-4</v>
      </c>
      <c r="BV59" s="62">
        <v>3.7382995441355915E-4</v>
      </c>
      <c r="BW59" s="62">
        <v>3.4706504134419394E-4</v>
      </c>
      <c r="BX59" s="62">
        <v>4.0037436553467745E-4</v>
      </c>
      <c r="BY59" s="62">
        <v>0</v>
      </c>
      <c r="BZ59" s="62">
        <v>3.0616634067480057E-4</v>
      </c>
      <c r="CA59" s="62">
        <v>2.6099334386136446E-4</v>
      </c>
      <c r="CB59" s="62">
        <v>6.7758993707545991E-4</v>
      </c>
      <c r="CC59" s="62">
        <v>1.0711866743867012E-3</v>
      </c>
      <c r="CD59" s="62">
        <v>7.3999654577283332E-4</v>
      </c>
      <c r="CE59" s="62">
        <v>7.3129161015820295E-4</v>
      </c>
      <c r="CF59" s="62">
        <v>6.9640543558600963E-4</v>
      </c>
      <c r="CG59" s="62">
        <v>8.3744402257467619E-4</v>
      </c>
      <c r="CH59" s="62">
        <v>9.9310459217370056E-4</v>
      </c>
      <c r="CI59" s="62">
        <v>5.3821754623684613E-4</v>
      </c>
      <c r="CJ59" s="62">
        <v>1.2153382748638095E-4</v>
      </c>
      <c r="CK59" s="62">
        <v>8.0357512193943932E-5</v>
      </c>
      <c r="CL59" s="62">
        <v>5.7751479285501474E-5</v>
      </c>
      <c r="CM59" s="62">
        <v>2.5444108745620929E-5</v>
      </c>
      <c r="CN59" s="62">
        <v>2.6525807309250128E-5</v>
      </c>
      <c r="CO59" s="62">
        <v>5.5622828844969384E-6</v>
      </c>
      <c r="CP59" s="62">
        <v>2.5511222099481288E-4</v>
      </c>
      <c r="CQ59" s="62">
        <v>4.2071365522628937E-4</v>
      </c>
      <c r="CR59" s="62">
        <v>4.616171571868801E-4</v>
      </c>
      <c r="CS59" s="62">
        <v>0</v>
      </c>
      <c r="CT59" s="62">
        <v>2.2212625966317785E-4</v>
      </c>
      <c r="CU59" s="62">
        <v>2.6447455060256181E-4</v>
      </c>
      <c r="CV59" s="62">
        <v>8.452969945260936E-5</v>
      </c>
      <c r="CW59" s="62">
        <v>1.4463142790999129E-4</v>
      </c>
      <c r="CX59" s="62">
        <v>0</v>
      </c>
      <c r="CY59" s="62">
        <v>7.2340466479333678E-4</v>
      </c>
      <c r="CZ59" s="62">
        <v>8.6149463131144673E-5</v>
      </c>
      <c r="DA59" s="62">
        <v>6.446414390827947E-5</v>
      </c>
      <c r="DB59" s="62">
        <v>2.7727890482169657E-4</v>
      </c>
      <c r="DC59" s="62">
        <v>6.0172105099965648E-4</v>
      </c>
      <c r="DD59" s="62">
        <v>2.3368750730025993E-4</v>
      </c>
      <c r="DE59" s="62">
        <v>2.6308590294464476E-4</v>
      </c>
      <c r="DF59" s="62">
        <v>2.1072406662394811E-4</v>
      </c>
      <c r="DG59" s="62">
        <v>3.9520869253021354E-4</v>
      </c>
      <c r="DH59" s="62">
        <v>2.8215045599688176E-5</v>
      </c>
      <c r="DI59" s="62">
        <v>4.1886584763539848E-4</v>
      </c>
      <c r="DJ59" s="62">
        <v>7.464051285308963E-5</v>
      </c>
      <c r="DK59" s="62">
        <v>1.1435116030552836E-4</v>
      </c>
      <c r="DL59" s="62">
        <v>6.3187034909417911E-4</v>
      </c>
      <c r="DM59" s="62">
        <v>4.2500604802673771E-4</v>
      </c>
      <c r="DN59" s="62">
        <v>1.2684281614092931E-4</v>
      </c>
      <c r="DO59" s="62">
        <v>1.3919535257835225E-4</v>
      </c>
      <c r="DP59" s="62">
        <v>2.0898641588296758E-3</v>
      </c>
      <c r="DQ59" s="62">
        <v>1.0043713939211345E-4</v>
      </c>
      <c r="DR59" s="62">
        <v>3.9187395653739291E-4</v>
      </c>
      <c r="DS59" s="62">
        <v>0</v>
      </c>
      <c r="DT59" s="62">
        <v>0</v>
      </c>
      <c r="DU59" s="62">
        <v>0</v>
      </c>
      <c r="DW59" s="44" t="s">
        <v>103</v>
      </c>
      <c r="DX59" s="57" t="s">
        <v>201</v>
      </c>
      <c r="DY59" s="63">
        <v>5.7258924953674907E-3</v>
      </c>
      <c r="DZ59" s="63">
        <v>2.2024704452023023E-3</v>
      </c>
      <c r="EA59" s="63">
        <v>6.1283176995337611E-3</v>
      </c>
      <c r="EB59" s="63">
        <v>1.9359781989957134E-3</v>
      </c>
      <c r="EC59" s="63">
        <v>1.0260172134870669E-3</v>
      </c>
      <c r="ED59" s="63">
        <v>4.7171616502243883E-3</v>
      </c>
      <c r="EE59" s="63">
        <v>3.3655335818252052E-3</v>
      </c>
      <c r="EF59" s="63">
        <v>2.1731324914178118E-3</v>
      </c>
      <c r="EG59" s="63">
        <v>3.4036154172492113E-3</v>
      </c>
      <c r="EH59" s="63">
        <v>1.4830504541668784E-3</v>
      </c>
      <c r="EI59" s="63">
        <v>2.3874244349845484E-3</v>
      </c>
      <c r="EJ59" s="63">
        <v>3.1871069913206509E-3</v>
      </c>
      <c r="EK59" s="63">
        <v>4.0338141563407755E-3</v>
      </c>
      <c r="EL59" s="63">
        <v>5.2407320189864475E-3</v>
      </c>
      <c r="EM59" s="63">
        <v>3.315367097520372E-3</v>
      </c>
      <c r="EN59" s="63">
        <v>2.4169646900323613E-3</v>
      </c>
      <c r="EO59" s="63">
        <v>2.1930794776506674E-3</v>
      </c>
      <c r="EP59" s="63">
        <v>3.4822251793346034E-3</v>
      </c>
      <c r="EQ59" s="63">
        <v>2.4827675182642526E-3</v>
      </c>
      <c r="ER59" s="63">
        <v>6.0908407600877672E-3</v>
      </c>
      <c r="ES59" s="63">
        <v>3.6234294584226749E-3</v>
      </c>
      <c r="ET59" s="63">
        <v>2.8736955912415591E-3</v>
      </c>
      <c r="EU59" s="63">
        <v>3.3227036789719687E-3</v>
      </c>
      <c r="EV59" s="63">
        <v>3.1575971314345194E-3</v>
      </c>
      <c r="EW59" s="63">
        <v>2.5911167348571873E-3</v>
      </c>
      <c r="EX59" s="63">
        <v>4.8429514664219053E-3</v>
      </c>
      <c r="EY59" s="63">
        <v>3.532008355431453E-3</v>
      </c>
      <c r="EZ59" s="63">
        <v>4.3623434119806964E-3</v>
      </c>
      <c r="FA59" s="63">
        <v>3.2344266012315154E-3</v>
      </c>
      <c r="FB59" s="63">
        <v>4.4458581904330699E-3</v>
      </c>
      <c r="FC59" s="63">
        <v>4.2709959617358625E-3</v>
      </c>
      <c r="FD59" s="63">
        <v>4.6096850575791529E-3</v>
      </c>
      <c r="FE59" s="63">
        <v>3.8974951643728898E-3</v>
      </c>
      <c r="FF59" s="63">
        <v>4.3774534981490714E-3</v>
      </c>
      <c r="FG59" s="63">
        <v>7.9275812951317831E-3</v>
      </c>
      <c r="FH59" s="63">
        <v>2.8839699987403878E-3</v>
      </c>
      <c r="FI59" s="63">
        <v>3.4599804352953125E-3</v>
      </c>
      <c r="FJ59" s="63">
        <v>3.1529532296991074E-3</v>
      </c>
      <c r="FK59" s="63">
        <v>3.2174338743639853E-3</v>
      </c>
      <c r="FL59" s="63">
        <v>2.1708565217162406E-3</v>
      </c>
      <c r="FM59" s="63">
        <v>3.5286852885204967E-3</v>
      </c>
      <c r="FN59" s="63">
        <v>3.4600022863165419E-3</v>
      </c>
      <c r="FO59" s="63">
        <v>3.517510551694557E-3</v>
      </c>
      <c r="FP59" s="63">
        <v>3.4572018406124291E-3</v>
      </c>
      <c r="FQ59" s="63">
        <v>3.7076400740279451E-3</v>
      </c>
      <c r="FR59" s="63">
        <v>1.8629627537153901E-3</v>
      </c>
      <c r="FS59" s="63">
        <v>8.9041566508298042E-4</v>
      </c>
      <c r="FT59" s="63">
        <v>9.867394286532901E-4</v>
      </c>
      <c r="FU59" s="63">
        <v>9.7304480581915983E-4</v>
      </c>
      <c r="FV59" s="63">
        <v>4.3218915033601461E-4</v>
      </c>
      <c r="FW59" s="63">
        <v>6.4358324207140132E-4</v>
      </c>
      <c r="FX59" s="63">
        <v>2.0410480956922991E-4</v>
      </c>
      <c r="FY59" s="63">
        <v>1.3801148310644941E-3</v>
      </c>
      <c r="FZ59" s="63">
        <v>1.8805988650219118E-3</v>
      </c>
      <c r="GA59" s="63">
        <v>4.0622975370393517E-3</v>
      </c>
      <c r="GB59" s="63">
        <v>1.0008976927642361</v>
      </c>
      <c r="GC59" s="63">
        <v>1.4384567198510905E-3</v>
      </c>
      <c r="GD59" s="63">
        <v>1.2278287157810768E-3</v>
      </c>
      <c r="GE59" s="63">
        <v>2.1223671499307605E-3</v>
      </c>
      <c r="GF59" s="63">
        <v>1.2614142762404931E-3</v>
      </c>
      <c r="GG59" s="63">
        <v>9.8475455734520906E-4</v>
      </c>
      <c r="GH59" s="63">
        <v>3.6713864697847007E-3</v>
      </c>
      <c r="GI59" s="63">
        <v>8.36966804993773E-4</v>
      </c>
      <c r="GJ59" s="63">
        <v>5.5036075898303512E-4</v>
      </c>
      <c r="GK59" s="63">
        <v>1.680479250528333E-3</v>
      </c>
      <c r="GL59" s="63">
        <v>1.2285322615478997E-3</v>
      </c>
      <c r="GM59" s="63">
        <v>1.3143422986762296E-3</v>
      </c>
      <c r="GN59" s="63">
        <v>1.3093994738232004E-3</v>
      </c>
      <c r="GO59" s="63">
        <v>1.4303519372316257E-3</v>
      </c>
      <c r="GP59" s="63">
        <v>3.9102801110245293E-3</v>
      </c>
      <c r="GQ59" s="63">
        <v>1.0111598899664738E-3</v>
      </c>
      <c r="GR59" s="63">
        <v>4.8050683118218886E-3</v>
      </c>
      <c r="GS59" s="63">
        <v>7.5126691653306071E-4</v>
      </c>
      <c r="GT59" s="63">
        <v>1.2114548417623285E-3</v>
      </c>
      <c r="GU59" s="63">
        <v>3.1476043390324389E-3</v>
      </c>
      <c r="GV59" s="63">
        <v>2.270671265675062E-3</v>
      </c>
      <c r="GW59" s="63">
        <v>7.6890976839668213E-4</v>
      </c>
      <c r="GX59" s="63">
        <v>1.0177236993199484E-3</v>
      </c>
      <c r="GY59" s="63">
        <v>9.6700224461693986E-3</v>
      </c>
      <c r="GZ59" s="63">
        <v>2.5145066077082302E-3</v>
      </c>
    </row>
    <row r="60" spans="1:208" ht="17.25" customHeight="1" x14ac:dyDescent="0.15">
      <c r="A60" s="42" t="s">
        <v>104</v>
      </c>
      <c r="B60" s="2" t="s">
        <v>105</v>
      </c>
      <c r="C60" s="2" t="s">
        <v>322</v>
      </c>
      <c r="D60" s="2" t="s">
        <v>322</v>
      </c>
      <c r="E60" s="133"/>
      <c r="F60" s="71">
        <v>0.95613510524905254</v>
      </c>
      <c r="G60" s="75">
        <f t="shared" si="8"/>
        <v>0</v>
      </c>
      <c r="H60" s="56">
        <f t="shared" si="15"/>
        <v>0</v>
      </c>
      <c r="I60" s="76">
        <f t="shared" si="16"/>
        <v>0</v>
      </c>
      <c r="J60" s="81">
        <v>0</v>
      </c>
      <c r="K60" s="114">
        <v>0.95613510524905254</v>
      </c>
      <c r="L60" s="58">
        <f t="shared" si="9"/>
        <v>0</v>
      </c>
      <c r="M60" s="85">
        <v>0</v>
      </c>
      <c r="N60" s="84">
        <f t="shared" si="17"/>
        <v>0</v>
      </c>
      <c r="O60" s="82">
        <f t="shared" si="18"/>
        <v>0</v>
      </c>
      <c r="P60" s="90"/>
      <c r="Q60" s="60">
        <v>5.1378259812770929E-3</v>
      </c>
      <c r="R60" s="59">
        <f t="shared" si="10"/>
        <v>0</v>
      </c>
      <c r="S60" s="110">
        <v>0.95613510524905254</v>
      </c>
      <c r="T60" s="61">
        <f t="shared" si="11"/>
        <v>0</v>
      </c>
      <c r="U60" s="61">
        <v>0</v>
      </c>
      <c r="V60" s="61">
        <f t="shared" si="12"/>
        <v>0</v>
      </c>
      <c r="W60" s="91">
        <f t="shared" si="13"/>
        <v>0</v>
      </c>
      <c r="X60" s="94">
        <f t="shared" si="19"/>
        <v>0</v>
      </c>
      <c r="Y60" s="2">
        <f t="shared" si="20"/>
        <v>0</v>
      </c>
      <c r="Z60" s="69">
        <f t="shared" si="21"/>
        <v>0</v>
      </c>
      <c r="AA60" s="132">
        <v>3.9786317699930441E-4</v>
      </c>
      <c r="AB60" s="95">
        <f t="shared" si="14"/>
        <v>0</v>
      </c>
      <c r="AC60" s="68"/>
      <c r="AF60" s="57" t="s">
        <v>105</v>
      </c>
      <c r="AG60" s="2">
        <v>1314.4090909090908</v>
      </c>
      <c r="AH60" s="2">
        <v>112.22727272727272</v>
      </c>
      <c r="AI60" s="2">
        <v>529.90909090909088</v>
      </c>
      <c r="AJ60" s="2">
        <v>1380.8181818181818</v>
      </c>
      <c r="AK60" s="2">
        <v>226.36363636363635</v>
      </c>
      <c r="AL60" s="2">
        <v>1.9090909090909089</v>
      </c>
      <c r="AM60" s="2">
        <v>244.63636363636363</v>
      </c>
      <c r="AN60" s="2">
        <v>-19.5</v>
      </c>
      <c r="AO60" s="2">
        <v>2476.363636363636</v>
      </c>
      <c r="AP60" s="2">
        <v>3790.772727272727</v>
      </c>
      <c r="AR60" s="44" t="s">
        <v>104</v>
      </c>
      <c r="AS60" s="57" t="s">
        <v>105</v>
      </c>
      <c r="AT60" s="62">
        <v>0</v>
      </c>
      <c r="AU60" s="62">
        <v>4.5006422154120527E-4</v>
      </c>
      <c r="AV60" s="62">
        <v>1.7969539429060107E-3</v>
      </c>
      <c r="AW60" s="62">
        <v>1.2890443412758453E-3</v>
      </c>
      <c r="AX60" s="62">
        <v>2.3641341448517208E-3</v>
      </c>
      <c r="AY60" s="62">
        <v>1.1570497634399743E-3</v>
      </c>
      <c r="AZ60" s="62">
        <v>3.2516821649377189E-4</v>
      </c>
      <c r="BA60" s="62">
        <v>4.6968479782605495E-4</v>
      </c>
      <c r="BB60" s="62">
        <v>1.1899633092171567E-3</v>
      </c>
      <c r="BC60" s="62">
        <v>3.5239527710631572E-3</v>
      </c>
      <c r="BD60" s="62">
        <v>1.540533520376249E-3</v>
      </c>
      <c r="BE60" s="62">
        <v>1.2506954505094939E-3</v>
      </c>
      <c r="BF60" s="62">
        <v>2.7623031576836034E-3</v>
      </c>
      <c r="BG60" s="62">
        <v>6.5467051526131559E-4</v>
      </c>
      <c r="BH60" s="62">
        <v>6.7957003693539172E-3</v>
      </c>
      <c r="BI60" s="62">
        <v>0</v>
      </c>
      <c r="BJ60" s="62">
        <v>1.4996998239859131E-3</v>
      </c>
      <c r="BK60" s="62">
        <v>1.4487001006116785E-3</v>
      </c>
      <c r="BL60" s="62">
        <v>4.3941900715599414E-4</v>
      </c>
      <c r="BM60" s="62">
        <v>4.8920132358761849E-4</v>
      </c>
      <c r="BN60" s="62">
        <v>1.0765039171347331E-3</v>
      </c>
      <c r="BO60" s="60">
        <v>3.9726520331054348E-4</v>
      </c>
      <c r="BP60" s="62">
        <v>5.3839951318079508E-3</v>
      </c>
      <c r="BQ60" s="62">
        <v>2.0886112751635115E-3</v>
      </c>
      <c r="BR60" s="62">
        <v>1.967852773627916E-3</v>
      </c>
      <c r="BS60" s="62">
        <v>6.2491767163454616E-4</v>
      </c>
      <c r="BT60" s="62">
        <v>6.1751144595299128E-4</v>
      </c>
      <c r="BU60" s="62">
        <v>1.8090822978697289E-3</v>
      </c>
      <c r="BV60" s="62">
        <v>5.4770435181521453E-4</v>
      </c>
      <c r="BW60" s="62">
        <v>6.4346365329507487E-4</v>
      </c>
      <c r="BX60" s="62">
        <v>1.3551132371942927E-3</v>
      </c>
      <c r="BY60" s="62">
        <v>0</v>
      </c>
      <c r="BZ60" s="62">
        <v>6.1233268134960113E-4</v>
      </c>
      <c r="CA60" s="62">
        <v>3.8279023766333453E-4</v>
      </c>
      <c r="CB60" s="62">
        <v>1.4398786162853523E-3</v>
      </c>
      <c r="CC60" s="62">
        <v>5.3559333719335061E-4</v>
      </c>
      <c r="CD60" s="62">
        <v>0</v>
      </c>
      <c r="CE60" s="62">
        <v>0</v>
      </c>
      <c r="CF60" s="62">
        <v>0</v>
      </c>
      <c r="CG60" s="62">
        <v>2.9775787469321821E-5</v>
      </c>
      <c r="CH60" s="62">
        <v>0</v>
      </c>
      <c r="CI60" s="62">
        <v>0</v>
      </c>
      <c r="CJ60" s="62">
        <v>0</v>
      </c>
      <c r="CK60" s="62">
        <v>3.60120702795082E-3</v>
      </c>
      <c r="CL60" s="62">
        <v>4.1251056632501064E-6</v>
      </c>
      <c r="CM60" s="62">
        <v>0</v>
      </c>
      <c r="CN60" s="62">
        <v>0</v>
      </c>
      <c r="CO60" s="62">
        <v>0</v>
      </c>
      <c r="CP60" s="62">
        <v>2.0635744098247085E-2</v>
      </c>
      <c r="CQ60" s="62">
        <v>7.6121124018943304E-2</v>
      </c>
      <c r="CR60" s="62">
        <v>0.11869799009394533</v>
      </c>
      <c r="CS60" s="62">
        <v>2.0833333333333329E-2</v>
      </c>
      <c r="CT60" s="62">
        <v>2.4063678130177603E-3</v>
      </c>
      <c r="CU60" s="62">
        <v>0</v>
      </c>
      <c r="CV60" s="62">
        <v>0</v>
      </c>
      <c r="CW60" s="62">
        <v>0</v>
      </c>
      <c r="CX60" s="62">
        <v>0</v>
      </c>
      <c r="CY60" s="62">
        <v>2.4285728032347738E-3</v>
      </c>
      <c r="CZ60" s="62">
        <v>8.0765121685448125E-5</v>
      </c>
      <c r="DA60" s="62">
        <v>0</v>
      </c>
      <c r="DB60" s="62">
        <v>2.2182312385735723E-5</v>
      </c>
      <c r="DC60" s="62">
        <v>0</v>
      </c>
      <c r="DD60" s="62">
        <v>0</v>
      </c>
      <c r="DE60" s="62">
        <v>0</v>
      </c>
      <c r="DF60" s="62">
        <v>0</v>
      </c>
      <c r="DG60" s="62">
        <v>0</v>
      </c>
      <c r="DH60" s="62">
        <v>4.4015471135513563E-3</v>
      </c>
      <c r="DI60" s="62">
        <v>0</v>
      </c>
      <c r="DJ60" s="62">
        <v>0</v>
      </c>
      <c r="DK60" s="62">
        <v>2.7587217423708727E-3</v>
      </c>
      <c r="DL60" s="62">
        <v>5.5604590720287751E-4</v>
      </c>
      <c r="DM60" s="62">
        <v>3.3949483116375814E-2</v>
      </c>
      <c r="DN60" s="62">
        <v>0</v>
      </c>
      <c r="DO60" s="62">
        <v>0</v>
      </c>
      <c r="DP60" s="62">
        <v>0</v>
      </c>
      <c r="DQ60" s="62">
        <v>7.1109494689616332E-2</v>
      </c>
      <c r="DR60" s="62">
        <v>3.7099489991888474E-3</v>
      </c>
      <c r="DS60" s="62">
        <v>0</v>
      </c>
      <c r="DT60" s="62">
        <v>0</v>
      </c>
      <c r="DU60" s="62">
        <v>0</v>
      </c>
      <c r="DW60" s="44" t="s">
        <v>104</v>
      </c>
      <c r="DX60" s="57" t="s">
        <v>105</v>
      </c>
      <c r="DY60" s="63">
        <v>3.4601724085630892E-2</v>
      </c>
      <c r="DZ60" s="63">
        <v>1.5811154478048813E-2</v>
      </c>
      <c r="EA60" s="63">
        <v>2.9926679650688338E-2</v>
      </c>
      <c r="EB60" s="63">
        <v>2.2363613981228662E-2</v>
      </c>
      <c r="EC60" s="63">
        <v>1.2016735482825485E-2</v>
      </c>
      <c r="ED60" s="63">
        <v>1.9268628526078E-2</v>
      </c>
      <c r="EE60" s="63">
        <v>1.4974590054420306E-2</v>
      </c>
      <c r="EF60" s="63">
        <v>1.2274073344669328E-2</v>
      </c>
      <c r="EG60" s="63">
        <v>2.6197815140521549E-2</v>
      </c>
      <c r="EH60" s="63">
        <v>7.7555337841579341E-3</v>
      </c>
      <c r="EI60" s="63">
        <v>1.1811346722189116E-2</v>
      </c>
      <c r="EJ60" s="63">
        <v>1.7828448333515084E-2</v>
      </c>
      <c r="EK60" s="63">
        <v>1.8930300123505127E-2</v>
      </c>
      <c r="EL60" s="63">
        <v>2.5664073122711788E-2</v>
      </c>
      <c r="EM60" s="63">
        <v>1.4328092273347536E-2</v>
      </c>
      <c r="EN60" s="63">
        <v>6.658890760818356E-3</v>
      </c>
      <c r="EO60" s="63">
        <v>1.3270729628071219E-2</v>
      </c>
      <c r="EP60" s="63">
        <v>2.0853784326789037E-2</v>
      </c>
      <c r="EQ60" s="63">
        <v>1.5101668585247368E-2</v>
      </c>
      <c r="ER60" s="63">
        <v>2.1628831650154227E-2</v>
      </c>
      <c r="ES60" s="63">
        <v>1.3345976396651419E-2</v>
      </c>
      <c r="ET60" s="63">
        <v>1.4104752762331967E-2</v>
      </c>
      <c r="EU60" s="63">
        <v>1.8737420760115076E-2</v>
      </c>
      <c r="EV60" s="63">
        <v>1.7641585249306192E-2</v>
      </c>
      <c r="EW60" s="63">
        <v>1.4105484070563749E-2</v>
      </c>
      <c r="EX60" s="63">
        <v>2.6152611213970021E-2</v>
      </c>
      <c r="EY60" s="63">
        <v>2.5294746827704662E-2</v>
      </c>
      <c r="EZ60" s="63">
        <v>2.5404183604740366E-2</v>
      </c>
      <c r="FA60" s="63">
        <v>1.8119770254662933E-2</v>
      </c>
      <c r="FB60" s="63">
        <v>2.1271734223965801E-2</v>
      </c>
      <c r="FC60" s="63">
        <v>2.2869663741792869E-2</v>
      </c>
      <c r="FD60" s="63">
        <v>2.6899696359217927E-2</v>
      </c>
      <c r="FE60" s="63">
        <v>2.0064685987290845E-2</v>
      </c>
      <c r="FF60" s="63">
        <v>2.2253877276898631E-2</v>
      </c>
      <c r="FG60" s="63">
        <v>4.1107598164894184E-2</v>
      </c>
      <c r="FH60" s="63">
        <v>1.8656395263698042E-2</v>
      </c>
      <c r="FI60" s="63">
        <v>1.8322723324380206E-2</v>
      </c>
      <c r="FJ60" s="63">
        <v>1.7532440015309365E-2</v>
      </c>
      <c r="FK60" s="63">
        <v>1.9711638838026187E-2</v>
      </c>
      <c r="FL60" s="63">
        <v>3.5280832466812018E-2</v>
      </c>
      <c r="FM60" s="63">
        <v>1.7865664844353677E-2</v>
      </c>
      <c r="FN60" s="63">
        <v>1.8828299339689158E-2</v>
      </c>
      <c r="FO60" s="63">
        <v>1.7054946219261121E-2</v>
      </c>
      <c r="FP60" s="63">
        <v>1.7539671491312851E-2</v>
      </c>
      <c r="FQ60" s="63">
        <v>1.7444297297727587E-2</v>
      </c>
      <c r="FR60" s="63">
        <v>7.7074347788671088E-3</v>
      </c>
      <c r="FS60" s="63">
        <v>9.4819398986286142E-3</v>
      </c>
      <c r="FT60" s="63">
        <v>1.3809717578158447E-2</v>
      </c>
      <c r="FU60" s="63">
        <v>7.1055070206774481E-3</v>
      </c>
      <c r="FV60" s="63">
        <v>3.6453445509217666E-3</v>
      </c>
      <c r="FW60" s="63">
        <v>4.7297842640994401E-3</v>
      </c>
      <c r="FX60" s="63">
        <v>1.7205820688358374E-3</v>
      </c>
      <c r="FY60" s="63">
        <v>2.8471661626473462E-2</v>
      </c>
      <c r="FZ60" s="63">
        <v>8.113844025110456E-2</v>
      </c>
      <c r="GA60" s="63">
        <v>0.13440104247652471</v>
      </c>
      <c r="GB60" s="63">
        <v>3.1275753725665954E-2</v>
      </c>
      <c r="GC60" s="63">
        <v>1.0101172212758143</v>
      </c>
      <c r="GD60" s="63">
        <v>8.1895988186921134E-3</v>
      </c>
      <c r="GE60" s="63">
        <v>1.3024023914664949E-2</v>
      </c>
      <c r="GF60" s="63">
        <v>8.1292956711625283E-3</v>
      </c>
      <c r="GG60" s="63">
        <v>8.4004156621199123E-3</v>
      </c>
      <c r="GH60" s="63">
        <v>1.8306017508381889E-2</v>
      </c>
      <c r="GI60" s="63">
        <v>6.5620489343465854E-3</v>
      </c>
      <c r="GJ60" s="63">
        <v>4.4976996522780414E-3</v>
      </c>
      <c r="GK60" s="63">
        <v>1.1363164439996524E-2</v>
      </c>
      <c r="GL60" s="63">
        <v>5.6577766685106693E-3</v>
      </c>
      <c r="GM60" s="63">
        <v>9.3682215536304188E-3</v>
      </c>
      <c r="GN60" s="63">
        <v>6.8693230242798759E-3</v>
      </c>
      <c r="GO60" s="63">
        <v>8.3404919336646788E-3</v>
      </c>
      <c r="GP60" s="63">
        <v>1.9860305820480102E-2</v>
      </c>
      <c r="GQ60" s="63">
        <v>1.2145104799096309E-2</v>
      </c>
      <c r="GR60" s="63">
        <v>2.6216095079134576E-2</v>
      </c>
      <c r="GS60" s="63">
        <v>5.623798186274712E-3</v>
      </c>
      <c r="GT60" s="63">
        <v>1.2085671274278467E-2</v>
      </c>
      <c r="GU60" s="63">
        <v>1.3705436129840366E-2</v>
      </c>
      <c r="GV60" s="63">
        <v>4.3023304443282798E-2</v>
      </c>
      <c r="GW60" s="63">
        <v>5.1084136337866091E-3</v>
      </c>
      <c r="GX60" s="63">
        <v>9.250743874634015E-3</v>
      </c>
      <c r="GY60" s="63">
        <v>3.9358978218019286E-2</v>
      </c>
      <c r="GZ60" s="63">
        <v>0.10226995108841447</v>
      </c>
    </row>
    <row r="61" spans="1:208" ht="17.25" customHeight="1" x14ac:dyDescent="0.15">
      <c r="A61" s="42" t="s">
        <v>106</v>
      </c>
      <c r="B61" s="2" t="s">
        <v>107</v>
      </c>
      <c r="C61" s="2" t="s">
        <v>323</v>
      </c>
      <c r="D61" s="2" t="s">
        <v>323</v>
      </c>
      <c r="E61" s="133"/>
      <c r="F61" s="71">
        <v>0.79826879006449092</v>
      </c>
      <c r="G61" s="75">
        <f t="shared" si="8"/>
        <v>0</v>
      </c>
      <c r="H61" s="56">
        <f t="shared" si="15"/>
        <v>0</v>
      </c>
      <c r="I61" s="76">
        <f t="shared" si="16"/>
        <v>0</v>
      </c>
      <c r="J61" s="81">
        <v>0</v>
      </c>
      <c r="K61" s="114">
        <v>0.79826879006449092</v>
      </c>
      <c r="L61" s="58">
        <f t="shared" si="9"/>
        <v>0</v>
      </c>
      <c r="M61" s="85">
        <v>0</v>
      </c>
      <c r="N61" s="84">
        <f t="shared" si="17"/>
        <v>0</v>
      </c>
      <c r="O61" s="82">
        <f t="shared" si="18"/>
        <v>0</v>
      </c>
      <c r="P61" s="90"/>
      <c r="Q61" s="60">
        <v>3.3326489820865154E-2</v>
      </c>
      <c r="R61" s="59">
        <f t="shared" si="10"/>
        <v>0</v>
      </c>
      <c r="S61" s="110">
        <v>0.79826879006449092</v>
      </c>
      <c r="T61" s="61">
        <f t="shared" si="11"/>
        <v>0</v>
      </c>
      <c r="U61" s="61">
        <v>0</v>
      </c>
      <c r="V61" s="61">
        <f t="shared" si="12"/>
        <v>0</v>
      </c>
      <c r="W61" s="91">
        <f t="shared" si="13"/>
        <v>0</v>
      </c>
      <c r="X61" s="94">
        <f t="shared" si="19"/>
        <v>0</v>
      </c>
      <c r="Y61" s="2">
        <f t="shared" si="20"/>
        <v>0</v>
      </c>
      <c r="Z61" s="69">
        <f t="shared" si="21"/>
        <v>0</v>
      </c>
      <c r="AA61" s="132">
        <v>4.4269283074570488E-4</v>
      </c>
      <c r="AB61" s="95">
        <f t="shared" si="14"/>
        <v>0</v>
      </c>
      <c r="AC61" s="68"/>
      <c r="AF61" s="57" t="s">
        <v>107</v>
      </c>
      <c r="AG61" s="2">
        <v>3518.7601326455415</v>
      </c>
      <c r="AH61" s="2">
        <v>957.51842299189389</v>
      </c>
      <c r="AI61" s="2">
        <v>1928.2229182019159</v>
      </c>
      <c r="AJ61" s="2">
        <v>1037.9447310243183</v>
      </c>
      <c r="AK61" s="2">
        <v>2371.1352247605009</v>
      </c>
      <c r="AL61" s="2">
        <v>0</v>
      </c>
      <c r="AM61" s="2">
        <v>319.78408253500368</v>
      </c>
      <c r="AN61" s="2">
        <v>-2.0957995578481947</v>
      </c>
      <c r="AO61" s="2">
        <v>6612.5095799557848</v>
      </c>
      <c r="AP61" s="2">
        <v>10131.269712601326</v>
      </c>
      <c r="AR61" s="44" t="s">
        <v>106</v>
      </c>
      <c r="AS61" s="57" t="s">
        <v>107</v>
      </c>
      <c r="AT61" s="62">
        <v>1.1855726202098481E-3</v>
      </c>
      <c r="AU61" s="62">
        <v>6.5086210499805083E-4</v>
      </c>
      <c r="AV61" s="62">
        <v>3.2628900542240719E-3</v>
      </c>
      <c r="AW61" s="62">
        <v>9.2074595805417543E-4</v>
      </c>
      <c r="AX61" s="62">
        <v>0</v>
      </c>
      <c r="AY61" s="62">
        <v>4.6281990537598971E-3</v>
      </c>
      <c r="AZ61" s="62">
        <v>4.5320320173819449E-3</v>
      </c>
      <c r="BA61" s="62">
        <v>9.5172972191069041E-4</v>
      </c>
      <c r="BB61" s="62">
        <v>3.2299004107322823E-3</v>
      </c>
      <c r="BC61" s="62">
        <v>1.2857665516041248E-3</v>
      </c>
      <c r="BD61" s="62">
        <v>3.7813095500144295E-3</v>
      </c>
      <c r="BE61" s="62">
        <v>2.5013909010189878E-3</v>
      </c>
      <c r="BF61" s="62">
        <v>2.6447583424630242E-3</v>
      </c>
      <c r="BG61" s="62">
        <v>1.3093410305226312E-3</v>
      </c>
      <c r="BH61" s="62">
        <v>2.9006038161876473E-3</v>
      </c>
      <c r="BI61" s="62">
        <v>2.2058894816315748E-3</v>
      </c>
      <c r="BJ61" s="62">
        <v>3.3743246039683056E-3</v>
      </c>
      <c r="BK61" s="62">
        <v>5.075815908069067E-3</v>
      </c>
      <c r="BL61" s="62">
        <v>4.2477170691746103E-3</v>
      </c>
      <c r="BM61" s="62">
        <v>2.7535045927645947E-3</v>
      </c>
      <c r="BN61" s="62">
        <v>4.5930833797748613E-3</v>
      </c>
      <c r="BO61" s="60">
        <v>3.1781216264843478E-3</v>
      </c>
      <c r="BP61" s="62">
        <v>3.4098635834783689E-3</v>
      </c>
      <c r="BQ61" s="62">
        <v>2.168942478054416E-3</v>
      </c>
      <c r="BR61" s="62">
        <v>2.8424540063514345E-3</v>
      </c>
      <c r="BS61" s="62">
        <v>3.1245883581727308E-3</v>
      </c>
      <c r="BT61" s="62">
        <v>3.1436946339425012E-3</v>
      </c>
      <c r="BU61" s="62">
        <v>3.1658940212720261E-3</v>
      </c>
      <c r="BV61" s="62">
        <v>2.4950976027137556E-3</v>
      </c>
      <c r="BW61" s="62">
        <v>2.3027892159260747E-3</v>
      </c>
      <c r="BX61" s="62">
        <v>1.2627191528401364E-3</v>
      </c>
      <c r="BY61" s="62">
        <v>0</v>
      </c>
      <c r="BZ61" s="62">
        <v>2.4493307253984045E-3</v>
      </c>
      <c r="CA61" s="62">
        <v>3.3059156889106169E-3</v>
      </c>
      <c r="CB61" s="62">
        <v>6.4371044022168682E-3</v>
      </c>
      <c r="CC61" s="62">
        <v>1.6067800115800517E-3</v>
      </c>
      <c r="CD61" s="62">
        <v>3.9202197960584622E-3</v>
      </c>
      <c r="CE61" s="62">
        <v>1.7463680242583953E-3</v>
      </c>
      <c r="CF61" s="62">
        <v>2.241637119074967E-2</v>
      </c>
      <c r="CG61" s="62">
        <v>1.3540539351674099E-2</v>
      </c>
      <c r="CH61" s="62">
        <v>9.4665292576557609E-3</v>
      </c>
      <c r="CI61" s="62">
        <v>4.7841559665497439E-3</v>
      </c>
      <c r="CJ61" s="62">
        <v>7.1401123648248809E-3</v>
      </c>
      <c r="CK61" s="62">
        <v>2.1750099967160822E-2</v>
      </c>
      <c r="CL61" s="62">
        <v>1.7346069313966699E-2</v>
      </c>
      <c r="CM61" s="62">
        <v>5.8775891202384354E-3</v>
      </c>
      <c r="CN61" s="62">
        <v>4.2971807840985216E-3</v>
      </c>
      <c r="CO61" s="62">
        <v>0</v>
      </c>
      <c r="CP61" s="62">
        <v>4.5636741755738751E-3</v>
      </c>
      <c r="CQ61" s="62">
        <v>8.3488287581572531E-3</v>
      </c>
      <c r="CR61" s="62">
        <v>0</v>
      </c>
      <c r="CS61" s="62">
        <v>1.0416666666666664E-2</v>
      </c>
      <c r="CT61" s="62">
        <v>8.7739872566955247E-3</v>
      </c>
      <c r="CU61" s="62">
        <v>8.7902524801938109E-2</v>
      </c>
      <c r="CV61" s="62">
        <v>3.5587003469548545E-2</v>
      </c>
      <c r="CW61" s="62">
        <v>2.194781918534118E-2</v>
      </c>
      <c r="CX61" s="62">
        <v>0.11658437680274188</v>
      </c>
      <c r="CY61" s="62">
        <v>1.9738612996503906E-2</v>
      </c>
      <c r="CZ61" s="62">
        <v>1.0052565479115445E-2</v>
      </c>
      <c r="DA61" s="62">
        <v>2.4672185986714234E-3</v>
      </c>
      <c r="DB61" s="62">
        <v>2.4267449749994882E-2</v>
      </c>
      <c r="DC61" s="62">
        <v>7.3488882458154769E-3</v>
      </c>
      <c r="DD61" s="62">
        <v>1.558515914071734E-2</v>
      </c>
      <c r="DE61" s="62">
        <v>2.4262366604895017E-3</v>
      </c>
      <c r="DF61" s="62">
        <v>2.39698625784741E-2</v>
      </c>
      <c r="DG61" s="62">
        <v>7.8383057351825661E-3</v>
      </c>
      <c r="DH61" s="62">
        <v>4.2604718855529158E-3</v>
      </c>
      <c r="DI61" s="62">
        <v>7.8866455311922181E-3</v>
      </c>
      <c r="DJ61" s="62">
        <v>1.0158573799305499E-2</v>
      </c>
      <c r="DK61" s="62">
        <v>5.2744472690924955E-3</v>
      </c>
      <c r="DL61" s="62">
        <v>1.3892722742084015E-2</v>
      </c>
      <c r="DM61" s="62">
        <v>9.1121296696932575E-3</v>
      </c>
      <c r="DN61" s="62">
        <v>1.0071319601589789E-2</v>
      </c>
      <c r="DO61" s="62">
        <v>7.4005529120823935E-3</v>
      </c>
      <c r="DP61" s="62">
        <v>0</v>
      </c>
      <c r="DQ61" s="62">
        <v>1.9183493623893672E-2</v>
      </c>
      <c r="DR61" s="62">
        <v>1.0292661951580949E-2</v>
      </c>
      <c r="DS61" s="62">
        <v>0</v>
      </c>
      <c r="DT61" s="62">
        <v>0</v>
      </c>
      <c r="DU61" s="62">
        <v>0</v>
      </c>
      <c r="DW61" s="44" t="s">
        <v>106</v>
      </c>
      <c r="DX61" s="57" t="s">
        <v>107</v>
      </c>
      <c r="DY61" s="63">
        <v>4.7213837589947745E-2</v>
      </c>
      <c r="DZ61" s="63">
        <v>1.6414016530905962E-2</v>
      </c>
      <c r="EA61" s="63">
        <v>3.0852333061241646E-2</v>
      </c>
      <c r="EB61" s="63">
        <v>2.4735869286281416E-2</v>
      </c>
      <c r="EC61" s="63">
        <v>1.1759056617259169E-2</v>
      </c>
      <c r="ED61" s="63">
        <v>2.5345634025614922E-2</v>
      </c>
      <c r="EE61" s="63">
        <v>2.7510806934473581E-2</v>
      </c>
      <c r="EF61" s="63">
        <v>2.2523092655422104E-2</v>
      </c>
      <c r="EG61" s="63">
        <v>2.9380054832503503E-2</v>
      </c>
      <c r="EH61" s="63">
        <v>1.8092903495984247E-2</v>
      </c>
      <c r="EI61" s="63">
        <v>3.1380466414361076E-2</v>
      </c>
      <c r="EJ61" s="63">
        <v>2.0465354923083226E-2</v>
      </c>
      <c r="EK61" s="63">
        <v>3.5173873602974429E-2</v>
      </c>
      <c r="EL61" s="63">
        <v>3.3736591783565174E-2</v>
      </c>
      <c r="EM61" s="63">
        <v>2.4137703210444332E-2</v>
      </c>
      <c r="EN61" s="63">
        <v>1.1273503057556618E-2</v>
      </c>
      <c r="EO61" s="63">
        <v>2.4901495159640904E-2</v>
      </c>
      <c r="EP61" s="63">
        <v>3.4508988835427724E-2</v>
      </c>
      <c r="EQ61" s="63">
        <v>2.3571631922542333E-2</v>
      </c>
      <c r="ER61" s="63">
        <v>2.4637802075529441E-2</v>
      </c>
      <c r="ES61" s="63">
        <v>2.5687949803363964E-2</v>
      </c>
      <c r="ET61" s="63">
        <v>2.9457742556376787E-2</v>
      </c>
      <c r="EU61" s="63">
        <v>4.5009177880038498E-2</v>
      </c>
      <c r="EV61" s="63">
        <v>4.4444029702675102E-2</v>
      </c>
      <c r="EW61" s="63">
        <v>3.2992021403047592E-2</v>
      </c>
      <c r="EX61" s="63">
        <v>6.6197298095766341E-2</v>
      </c>
      <c r="EY61" s="63">
        <v>4.9298314823163894E-2</v>
      </c>
      <c r="EZ61" s="63">
        <v>6.6118460759104408E-2</v>
      </c>
      <c r="FA61" s="63">
        <v>4.2108211184212499E-2</v>
      </c>
      <c r="FB61" s="63">
        <v>5.597917327485754E-2</v>
      </c>
      <c r="FC61" s="63">
        <v>6.2432860884329811E-2</v>
      </c>
      <c r="FD61" s="63">
        <v>7.0587903209261033E-2</v>
      </c>
      <c r="FE61" s="63">
        <v>5.4851907328466031E-2</v>
      </c>
      <c r="FF61" s="63">
        <v>5.9635026645815728E-2</v>
      </c>
      <c r="FG61" s="63">
        <v>8.9387653310968443E-2</v>
      </c>
      <c r="FH61" s="63">
        <v>4.0800504449198291E-2</v>
      </c>
      <c r="FI61" s="63">
        <v>4.1419756928207506E-2</v>
      </c>
      <c r="FJ61" s="63">
        <v>4.7118507896373368E-2</v>
      </c>
      <c r="FK61" s="63">
        <v>3.9137593760327521E-2</v>
      </c>
      <c r="FL61" s="63">
        <v>1.4611357833755816E-2</v>
      </c>
      <c r="FM61" s="63">
        <v>3.0662460362740965E-2</v>
      </c>
      <c r="FN61" s="63">
        <v>2.9375726414398489E-2</v>
      </c>
      <c r="FO61" s="63">
        <v>5.4377988217194473E-2</v>
      </c>
      <c r="FP61" s="63">
        <v>3.9744440674223287E-2</v>
      </c>
      <c r="FQ61" s="63">
        <v>3.5987112529893145E-2</v>
      </c>
      <c r="FR61" s="63">
        <v>2.3440712572826095E-2</v>
      </c>
      <c r="FS61" s="63">
        <v>1.822012974758358E-2</v>
      </c>
      <c r="FT61" s="63">
        <v>4.38502920141665E-2</v>
      </c>
      <c r="FU61" s="63">
        <v>4.4160483972440531E-2</v>
      </c>
      <c r="FV61" s="63">
        <v>2.0213663553636688E-2</v>
      </c>
      <c r="FW61" s="63">
        <v>2.1310289372173379E-2</v>
      </c>
      <c r="FX61" s="63">
        <v>5.8585690650048558E-3</v>
      </c>
      <c r="FY61" s="63">
        <v>2.4215919677000236E-2</v>
      </c>
      <c r="FZ61" s="63">
        <v>2.635660998063466E-2</v>
      </c>
      <c r="GA61" s="63">
        <v>4.1469646468907773E-2</v>
      </c>
      <c r="GB61" s="63">
        <v>2.9406048288721218E-2</v>
      </c>
      <c r="GC61" s="63">
        <v>2.8350228109130182E-2</v>
      </c>
      <c r="GD61" s="63">
        <v>1.1298747968285678</v>
      </c>
      <c r="GE61" s="63">
        <v>8.1622274877400175E-2</v>
      </c>
      <c r="GF61" s="63">
        <v>5.0629417138843974E-2</v>
      </c>
      <c r="GG61" s="63">
        <v>0.18858355965674972</v>
      </c>
      <c r="GH61" s="63">
        <v>5.7737392404057356E-2</v>
      </c>
      <c r="GI61" s="63">
        <v>2.3569170505284984E-2</v>
      </c>
      <c r="GJ61" s="63">
        <v>1.0233099229497297E-2</v>
      </c>
      <c r="GK61" s="63">
        <v>5.0202627069026819E-2</v>
      </c>
      <c r="GL61" s="63">
        <v>1.7594080132170783E-2</v>
      </c>
      <c r="GM61" s="63">
        <v>3.2276400012553365E-2</v>
      </c>
      <c r="GN61" s="63">
        <v>1.3853372587680868E-2</v>
      </c>
      <c r="GO61" s="63">
        <v>4.7176233831784015E-2</v>
      </c>
      <c r="GP61" s="63">
        <v>0.10716067316484729</v>
      </c>
      <c r="GQ61" s="63">
        <v>2.4018037414220619E-2</v>
      </c>
      <c r="GR61" s="63">
        <v>6.4751067518434083E-2</v>
      </c>
      <c r="GS61" s="63">
        <v>2.6741941581801765E-2</v>
      </c>
      <c r="GT61" s="63">
        <v>2.4691489636316392E-2</v>
      </c>
      <c r="GU61" s="63">
        <v>4.0722528885102825E-2</v>
      </c>
      <c r="GV61" s="63">
        <v>3.1231971714093053E-2</v>
      </c>
      <c r="GW61" s="63">
        <v>2.119086135385299E-2</v>
      </c>
      <c r="GX61" s="63">
        <v>2.1638906519620978E-2</v>
      </c>
      <c r="GY61" s="63">
        <v>6.0428260248815764E-2</v>
      </c>
      <c r="GZ61" s="63">
        <v>7.1362373715051802E-2</v>
      </c>
    </row>
    <row r="62" spans="1:208" ht="17.25" customHeight="1" x14ac:dyDescent="0.15">
      <c r="A62" s="42" t="s">
        <v>108</v>
      </c>
      <c r="B62" s="2" t="s">
        <v>109</v>
      </c>
      <c r="C62" s="2" t="s">
        <v>323</v>
      </c>
      <c r="D62" s="2" t="s">
        <v>323</v>
      </c>
      <c r="E62" s="133"/>
      <c r="F62" s="71">
        <v>0.16422400503564072</v>
      </c>
      <c r="G62" s="75">
        <f t="shared" si="8"/>
        <v>0</v>
      </c>
      <c r="H62" s="56">
        <f t="shared" si="15"/>
        <v>0</v>
      </c>
      <c r="I62" s="76">
        <f t="shared" si="16"/>
        <v>0</v>
      </c>
      <c r="J62" s="81">
        <v>0</v>
      </c>
      <c r="K62" s="114">
        <v>0.16422400503564072</v>
      </c>
      <c r="L62" s="58">
        <f t="shared" si="9"/>
        <v>0</v>
      </c>
      <c r="M62" s="85">
        <v>0</v>
      </c>
      <c r="N62" s="84">
        <f t="shared" si="17"/>
        <v>0</v>
      </c>
      <c r="O62" s="82">
        <f t="shared" si="18"/>
        <v>0</v>
      </c>
      <c r="P62" s="90"/>
      <c r="Q62" s="60">
        <v>3.3646483024549327E-3</v>
      </c>
      <c r="R62" s="59">
        <f t="shared" si="10"/>
        <v>0</v>
      </c>
      <c r="S62" s="110">
        <v>0.16422400503564072</v>
      </c>
      <c r="T62" s="61">
        <f t="shared" si="11"/>
        <v>0</v>
      </c>
      <c r="U62" s="61">
        <v>0</v>
      </c>
      <c r="V62" s="61">
        <f t="shared" si="12"/>
        <v>0</v>
      </c>
      <c r="W62" s="91">
        <f t="shared" si="13"/>
        <v>0</v>
      </c>
      <c r="X62" s="94">
        <f t="shared" si="19"/>
        <v>0</v>
      </c>
      <c r="Y62" s="2">
        <f t="shared" si="20"/>
        <v>0</v>
      </c>
      <c r="Z62" s="69">
        <f t="shared" si="21"/>
        <v>0</v>
      </c>
      <c r="AA62" s="132">
        <v>7.4716089577334161E-6</v>
      </c>
      <c r="AB62" s="95">
        <f t="shared" si="14"/>
        <v>0</v>
      </c>
      <c r="AC62" s="68"/>
      <c r="AF62" s="57" t="s">
        <v>109</v>
      </c>
      <c r="AG62" s="2">
        <v>88.89126559714795</v>
      </c>
      <c r="AH62" s="2">
        <v>2.6452762923351161</v>
      </c>
      <c r="AI62" s="2">
        <v>41.404634581105164</v>
      </c>
      <c r="AJ62" s="2">
        <v>18.345811051693403</v>
      </c>
      <c r="AK62" s="2">
        <v>15.301247771836007</v>
      </c>
      <c r="AL62" s="2">
        <v>0</v>
      </c>
      <c r="AM62" s="2">
        <v>5.9322638146167552</v>
      </c>
      <c r="AN62" s="2">
        <v>-1.4260249554367201E-2</v>
      </c>
      <c r="AO62" s="2">
        <v>83.61497326203208</v>
      </c>
      <c r="AP62" s="2">
        <v>172.50623885918003</v>
      </c>
      <c r="AR62" s="44" t="s">
        <v>108</v>
      </c>
      <c r="AS62" s="57" t="s">
        <v>109</v>
      </c>
      <c r="AT62" s="62">
        <v>0</v>
      </c>
      <c r="AU62" s="62">
        <v>6.9240649467877728E-6</v>
      </c>
      <c r="AV62" s="62">
        <v>4.7288261655421321E-5</v>
      </c>
      <c r="AW62" s="62">
        <v>0</v>
      </c>
      <c r="AX62" s="62">
        <v>0</v>
      </c>
      <c r="AY62" s="62">
        <v>0</v>
      </c>
      <c r="AZ62" s="62">
        <v>2.0323013530860743E-5</v>
      </c>
      <c r="BA62" s="62">
        <v>1.2360126258580394E-5</v>
      </c>
      <c r="BB62" s="62">
        <v>0</v>
      </c>
      <c r="BC62" s="62">
        <v>2.3810491696372681E-5</v>
      </c>
      <c r="BD62" s="62">
        <v>0</v>
      </c>
      <c r="BE62" s="62">
        <v>0</v>
      </c>
      <c r="BF62" s="62">
        <v>5.8772407610289433E-5</v>
      </c>
      <c r="BG62" s="62">
        <v>0</v>
      </c>
      <c r="BH62" s="62">
        <v>0</v>
      </c>
      <c r="BI62" s="62">
        <v>0</v>
      </c>
      <c r="BJ62" s="62">
        <v>0</v>
      </c>
      <c r="BK62" s="62">
        <v>4.292444742553122E-5</v>
      </c>
      <c r="BL62" s="62">
        <v>0</v>
      </c>
      <c r="BM62" s="62">
        <v>2.795436134786391E-5</v>
      </c>
      <c r="BN62" s="62">
        <v>0</v>
      </c>
      <c r="BO62" s="60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2.6081159610248317E-5</v>
      </c>
      <c r="BW62" s="62">
        <v>1.7733250287659543E-5</v>
      </c>
      <c r="BX62" s="62">
        <v>3.0798028118052102E-5</v>
      </c>
      <c r="BY62" s="62">
        <v>0</v>
      </c>
      <c r="BZ62" s="62">
        <v>0</v>
      </c>
      <c r="CA62" s="62">
        <v>1.7399556257424302E-5</v>
      </c>
      <c r="CB62" s="62">
        <v>0</v>
      </c>
      <c r="CC62" s="62">
        <v>0</v>
      </c>
      <c r="CD62" s="62">
        <v>9.6904309565490083E-5</v>
      </c>
      <c r="CE62" s="62">
        <v>8.7318401212919773E-5</v>
      </c>
      <c r="CF62" s="62">
        <v>1.0511780159788825E-4</v>
      </c>
      <c r="CG62" s="62">
        <v>5.9551574938643643E-5</v>
      </c>
      <c r="CH62" s="62">
        <v>6.4071264011206496E-5</v>
      </c>
      <c r="CI62" s="62">
        <v>7.4752436977339748E-6</v>
      </c>
      <c r="CJ62" s="62">
        <v>2.4306765497276189E-4</v>
      </c>
      <c r="CK62" s="62">
        <v>3.1696574254277878E-4</v>
      </c>
      <c r="CL62" s="62">
        <v>1.8562975484625474E-4</v>
      </c>
      <c r="CM62" s="62">
        <v>2.5444108745620932E-4</v>
      </c>
      <c r="CN62" s="62">
        <v>3.580983986748768E-4</v>
      </c>
      <c r="CO62" s="62">
        <v>0</v>
      </c>
      <c r="CP62" s="62">
        <v>8.5037406998270961E-5</v>
      </c>
      <c r="CQ62" s="62">
        <v>5.6095154030171915E-5</v>
      </c>
      <c r="CR62" s="62">
        <v>0</v>
      </c>
      <c r="CS62" s="62">
        <v>0</v>
      </c>
      <c r="CT62" s="62">
        <v>3.3318938949476685E-4</v>
      </c>
      <c r="CU62" s="62">
        <v>3.5263273413674897E-5</v>
      </c>
      <c r="CV62" s="62">
        <v>2.1597338210141689E-2</v>
      </c>
      <c r="CW62" s="62">
        <v>0</v>
      </c>
      <c r="CX62" s="62">
        <v>0</v>
      </c>
      <c r="CY62" s="62">
        <v>8.7841995010619453E-4</v>
      </c>
      <c r="CZ62" s="62">
        <v>8.0765121685448125E-5</v>
      </c>
      <c r="DA62" s="62">
        <v>7.6184897346148479E-5</v>
      </c>
      <c r="DB62" s="62">
        <v>1.1091156192867862E-5</v>
      </c>
      <c r="DC62" s="62">
        <v>1.7262489168022932E-4</v>
      </c>
      <c r="DD62" s="62">
        <v>1.6178365890017997E-4</v>
      </c>
      <c r="DE62" s="62">
        <v>4.2386062141081655E-4</v>
      </c>
      <c r="DF62" s="62">
        <v>2.8974559160792871E-4</v>
      </c>
      <c r="DG62" s="62">
        <v>0.49239709683493516</v>
      </c>
      <c r="DH62" s="62">
        <v>1.6929027359812904E-4</v>
      </c>
      <c r="DI62" s="62">
        <v>1.7951393470088504E-4</v>
      </c>
      <c r="DJ62" s="62">
        <v>8.9568615423707553E-5</v>
      </c>
      <c r="DK62" s="62">
        <v>2.244141520995994E-3</v>
      </c>
      <c r="DL62" s="62">
        <v>4.608441079393546E-3</v>
      </c>
      <c r="DM62" s="62">
        <v>8.8401257989561438E-4</v>
      </c>
      <c r="DN62" s="62">
        <v>4.5663413810734564E-3</v>
      </c>
      <c r="DO62" s="62">
        <v>1.1599612714862686E-4</v>
      </c>
      <c r="DP62" s="62">
        <v>0</v>
      </c>
      <c r="DQ62" s="62">
        <v>2.0087427878422691E-4</v>
      </c>
      <c r="DR62" s="62">
        <v>6.7198760644528806E-4</v>
      </c>
      <c r="DS62" s="62">
        <v>0</v>
      </c>
      <c r="DT62" s="62">
        <v>0</v>
      </c>
      <c r="DU62" s="62">
        <v>0</v>
      </c>
      <c r="DW62" s="44" t="s">
        <v>108</v>
      </c>
      <c r="DX62" s="57" t="s">
        <v>109</v>
      </c>
      <c r="DY62" s="63">
        <v>6.238214278439802E-2</v>
      </c>
      <c r="DZ62" s="63">
        <v>2.1659937633700017E-2</v>
      </c>
      <c r="EA62" s="63">
        <v>4.8717851683050893E-2</v>
      </c>
      <c r="EB62" s="63">
        <v>3.7138733206296133E-2</v>
      </c>
      <c r="EC62" s="63">
        <v>1.350109844909818E-2</v>
      </c>
      <c r="ED62" s="63">
        <v>5.0657782966708483E-2</v>
      </c>
      <c r="EE62" s="63">
        <v>0.10107357539522289</v>
      </c>
      <c r="EF62" s="63">
        <v>8.692815913198243E-2</v>
      </c>
      <c r="EG62" s="63">
        <v>5.0706336894681167E-2</v>
      </c>
      <c r="EH62" s="63">
        <v>2.3749749866782712E-2</v>
      </c>
      <c r="EI62" s="63">
        <v>4.6455045295900228E-2</v>
      </c>
      <c r="EJ62" s="63">
        <v>2.7285147813690316E-2</v>
      </c>
      <c r="EK62" s="63">
        <v>6.375162098570053E-2</v>
      </c>
      <c r="EL62" s="63">
        <v>5.8064449714027355E-2</v>
      </c>
      <c r="EM62" s="63">
        <v>3.3353083770126711E-2</v>
      </c>
      <c r="EN62" s="63">
        <v>1.4272782037903496E-2</v>
      </c>
      <c r="EO62" s="63">
        <v>4.1785857475961273E-2</v>
      </c>
      <c r="EP62" s="63">
        <v>6.8076236708566176E-2</v>
      </c>
      <c r="EQ62" s="63">
        <v>3.1072202827554216E-2</v>
      </c>
      <c r="ER62" s="63">
        <v>3.4492380035528666E-2</v>
      </c>
      <c r="ES62" s="63">
        <v>3.6954624185837982E-2</v>
      </c>
      <c r="ET62" s="63">
        <v>3.7519241479980273E-2</v>
      </c>
      <c r="EU62" s="63">
        <v>6.0254179043850442E-2</v>
      </c>
      <c r="EV62" s="63">
        <v>6.4733184460880597E-2</v>
      </c>
      <c r="EW62" s="63">
        <v>4.628522360461073E-2</v>
      </c>
      <c r="EX62" s="63">
        <v>9.3434526220786018E-2</v>
      </c>
      <c r="EY62" s="63">
        <v>6.9303216568524756E-2</v>
      </c>
      <c r="EZ62" s="63">
        <v>9.7644974257628955E-2</v>
      </c>
      <c r="FA62" s="63">
        <v>6.3280879458046738E-2</v>
      </c>
      <c r="FB62" s="63">
        <v>9.175711824101293E-2</v>
      </c>
      <c r="FC62" s="63">
        <v>9.5829669048193178E-2</v>
      </c>
      <c r="FD62" s="63">
        <v>0.10959165464663567</v>
      </c>
      <c r="FE62" s="63">
        <v>8.2054702432318563E-2</v>
      </c>
      <c r="FF62" s="63">
        <v>8.1297601182522772E-2</v>
      </c>
      <c r="FG62" s="63">
        <v>0.136462692998987</v>
      </c>
      <c r="FH62" s="63">
        <v>5.4593699174853509E-2</v>
      </c>
      <c r="FI62" s="63">
        <v>5.4679832651171094E-2</v>
      </c>
      <c r="FJ62" s="63">
        <v>7.7584652434642132E-2</v>
      </c>
      <c r="FK62" s="63">
        <v>6.3898099833866462E-2</v>
      </c>
      <c r="FL62" s="63">
        <v>1.7632763619357523E-2</v>
      </c>
      <c r="FM62" s="63">
        <v>4.2096200311075138E-2</v>
      </c>
      <c r="FN62" s="63">
        <v>4.065776887080929E-2</v>
      </c>
      <c r="FO62" s="63">
        <v>3.7954652744777689E-2</v>
      </c>
      <c r="FP62" s="63">
        <v>3.5615377199061438E-2</v>
      </c>
      <c r="FQ62" s="63">
        <v>3.6244728355709945E-2</v>
      </c>
      <c r="FR62" s="63">
        <v>3.6664234519560523E-2</v>
      </c>
      <c r="FS62" s="63">
        <v>1.7609341390886678E-2</v>
      </c>
      <c r="FT62" s="63">
        <v>5.3872377904537028E-2</v>
      </c>
      <c r="FU62" s="63">
        <v>9.03810976637653E-2</v>
      </c>
      <c r="FV62" s="63">
        <v>5.0902347885044372E-2</v>
      </c>
      <c r="FW62" s="63">
        <v>4.193565771657045E-2</v>
      </c>
      <c r="FX62" s="63">
        <v>8.0048615556641365E-3</v>
      </c>
      <c r="FY62" s="63">
        <v>3.7423328477271103E-2</v>
      </c>
      <c r="FZ62" s="63">
        <v>3.4424444984419419E-2</v>
      </c>
      <c r="GA62" s="63">
        <v>5.9631156875153683E-2</v>
      </c>
      <c r="GB62" s="63">
        <v>2.3365923926163625E-2</v>
      </c>
      <c r="GC62" s="63">
        <v>4.4870429672990368E-2</v>
      </c>
      <c r="GD62" s="63">
        <v>5.6636253446887976E-2</v>
      </c>
      <c r="GE62" s="63">
        <v>1.1373449870838295</v>
      </c>
      <c r="GF62" s="63">
        <v>9.3010347023806186E-2</v>
      </c>
      <c r="GG62" s="63">
        <v>6.9852104811137405E-2</v>
      </c>
      <c r="GH62" s="63">
        <v>0.13924052095908812</v>
      </c>
      <c r="GI62" s="63">
        <v>1.9521455407886849E-2</v>
      </c>
      <c r="GJ62" s="63">
        <v>1.8196423840889153E-2</v>
      </c>
      <c r="GK62" s="63">
        <v>3.6566778903616808E-2</v>
      </c>
      <c r="GL62" s="63">
        <v>2.1929433235035007E-2</v>
      </c>
      <c r="GM62" s="63">
        <v>2.33805884247274E-2</v>
      </c>
      <c r="GN62" s="63">
        <v>2.0919014793076101E-2</v>
      </c>
      <c r="GO62" s="63">
        <v>3.7239540093122747E-2</v>
      </c>
      <c r="GP62" s="63">
        <v>1.0513095105658119</v>
      </c>
      <c r="GQ62" s="63">
        <v>4.2336120579481738E-2</v>
      </c>
      <c r="GR62" s="63">
        <v>8.669335401848359E-2</v>
      </c>
      <c r="GS62" s="63">
        <v>4.6191790675156295E-2</v>
      </c>
      <c r="GT62" s="63">
        <v>5.9570377795566433E-2</v>
      </c>
      <c r="GU62" s="63">
        <v>6.9923476080049299E-2</v>
      </c>
      <c r="GV62" s="63">
        <v>4.4319393442364803E-2</v>
      </c>
      <c r="GW62" s="63">
        <v>3.9672465834618462E-2</v>
      </c>
      <c r="GX62" s="63">
        <v>4.5440329205518333E-2</v>
      </c>
      <c r="GY62" s="63">
        <v>9.2320798767041454E-2</v>
      </c>
      <c r="GZ62" s="63">
        <v>5.8850768625181481E-2</v>
      </c>
    </row>
    <row r="63" spans="1:208" ht="17.25" customHeight="1" x14ac:dyDescent="0.15">
      <c r="A63" s="42" t="s">
        <v>110</v>
      </c>
      <c r="B63" s="2" t="s">
        <v>202</v>
      </c>
      <c r="C63" s="2" t="s">
        <v>323</v>
      </c>
      <c r="D63" s="2" t="s">
        <v>323</v>
      </c>
      <c r="E63" s="133"/>
      <c r="F63" s="71">
        <v>9.9492424196187645E-2</v>
      </c>
      <c r="G63" s="75">
        <f t="shared" si="8"/>
        <v>0</v>
      </c>
      <c r="H63" s="56">
        <f t="shared" si="15"/>
        <v>0</v>
      </c>
      <c r="I63" s="76">
        <f t="shared" si="16"/>
        <v>0</v>
      </c>
      <c r="J63" s="81">
        <v>0</v>
      </c>
      <c r="K63" s="114">
        <v>9.9492424196187645E-2</v>
      </c>
      <c r="L63" s="58">
        <f t="shared" si="9"/>
        <v>0</v>
      </c>
      <c r="M63" s="85">
        <v>0</v>
      </c>
      <c r="N63" s="84">
        <f t="shared" si="17"/>
        <v>0</v>
      </c>
      <c r="O63" s="82">
        <f t="shared" si="18"/>
        <v>0</v>
      </c>
      <c r="P63" s="90"/>
      <c r="Q63" s="60">
        <v>4.4912320446291402E-3</v>
      </c>
      <c r="R63" s="59">
        <f t="shared" si="10"/>
        <v>0</v>
      </c>
      <c r="S63" s="110">
        <v>9.9492424196187645E-2</v>
      </c>
      <c r="T63" s="61">
        <f t="shared" si="11"/>
        <v>0</v>
      </c>
      <c r="U63" s="61">
        <v>0</v>
      </c>
      <c r="V63" s="61">
        <f t="shared" si="12"/>
        <v>0</v>
      </c>
      <c r="W63" s="91">
        <f t="shared" si="13"/>
        <v>0</v>
      </c>
      <c r="X63" s="94">
        <f t="shared" si="19"/>
        <v>0</v>
      </c>
      <c r="Y63" s="2">
        <f t="shared" si="20"/>
        <v>0</v>
      </c>
      <c r="Z63" s="69">
        <f t="shared" si="21"/>
        <v>0</v>
      </c>
      <c r="AA63" s="132">
        <v>1.1767784108430131E-4</v>
      </c>
      <c r="AB63" s="95">
        <f t="shared" si="14"/>
        <v>0</v>
      </c>
      <c r="AC63" s="68"/>
      <c r="AF63" s="57" t="s">
        <v>202</v>
      </c>
      <c r="AG63" s="2">
        <v>379.71915861284816</v>
      </c>
      <c r="AH63" s="2">
        <v>27.649801023308697</v>
      </c>
      <c r="AI63" s="2">
        <v>351.49630471859007</v>
      </c>
      <c r="AJ63" s="2">
        <v>116.25810119386014</v>
      </c>
      <c r="AK63" s="2">
        <v>89.467879476975554</v>
      </c>
      <c r="AL63" s="2">
        <v>0</v>
      </c>
      <c r="AM63" s="2">
        <v>40.579306424104608</v>
      </c>
      <c r="AN63" s="2">
        <v>-0.89539511085844237</v>
      </c>
      <c r="AO63" s="2">
        <v>624.55599772598066</v>
      </c>
      <c r="AP63" s="2">
        <v>1004.2751563388289</v>
      </c>
      <c r="AR63" s="44" t="s">
        <v>110</v>
      </c>
      <c r="AS63" s="57" t="s">
        <v>202</v>
      </c>
      <c r="AT63" s="62">
        <v>4.5806214871744121E-4</v>
      </c>
      <c r="AU63" s="62">
        <v>1.7171681068033676E-3</v>
      </c>
      <c r="AV63" s="62">
        <v>1.5132243729734823E-3</v>
      </c>
      <c r="AW63" s="62">
        <v>5.1561773651033812E-3</v>
      </c>
      <c r="AX63" s="62">
        <v>2.3641341448517208E-3</v>
      </c>
      <c r="AY63" s="62">
        <v>4.0496741720399097E-3</v>
      </c>
      <c r="AZ63" s="62">
        <v>1.8290712177774669E-3</v>
      </c>
      <c r="BA63" s="62">
        <v>1.5450157823225495E-3</v>
      </c>
      <c r="BB63" s="62">
        <v>6.2048086837751745E-3</v>
      </c>
      <c r="BC63" s="62">
        <v>3.8096786714196295E-3</v>
      </c>
      <c r="BD63" s="62">
        <v>3.4311882953834642E-3</v>
      </c>
      <c r="BE63" s="62">
        <v>3.1267386262737338E-3</v>
      </c>
      <c r="BF63" s="62">
        <v>4.7605650164334445E-3</v>
      </c>
      <c r="BG63" s="62">
        <v>3.2733525763065782E-3</v>
      </c>
      <c r="BH63" s="62">
        <v>6.2155796061163877E-3</v>
      </c>
      <c r="BI63" s="62">
        <v>3.7600388891447299E-3</v>
      </c>
      <c r="BJ63" s="62">
        <v>8.4358115099207633E-3</v>
      </c>
      <c r="BK63" s="62">
        <v>5.247513697771192E-3</v>
      </c>
      <c r="BL63" s="62">
        <v>6.29833910256925E-3</v>
      </c>
      <c r="BM63" s="62">
        <v>9.0432358960339763E-3</v>
      </c>
      <c r="BN63" s="62">
        <v>6.1001888637634881E-3</v>
      </c>
      <c r="BO63" s="60">
        <v>5.5617128463476074E-3</v>
      </c>
      <c r="BP63" s="62">
        <v>1.1485856281190296E-2</v>
      </c>
      <c r="BQ63" s="62">
        <v>1.6467896592635378E-2</v>
      </c>
      <c r="BR63" s="62">
        <v>1.0385889638591782E-2</v>
      </c>
      <c r="BS63" s="62">
        <v>3.1245883581727308E-3</v>
      </c>
      <c r="BT63" s="62">
        <v>1.1227480835508933E-2</v>
      </c>
      <c r="BU63" s="62">
        <v>1.7412417116996145E-2</v>
      </c>
      <c r="BV63" s="62">
        <v>5.6596116354238829E-3</v>
      </c>
      <c r="BW63" s="62">
        <v>5.5986404479610851E-3</v>
      </c>
      <c r="BX63" s="62">
        <v>1.724689574610918E-3</v>
      </c>
      <c r="BY63" s="62">
        <v>0</v>
      </c>
      <c r="BZ63" s="62">
        <v>2.1431643847236045E-3</v>
      </c>
      <c r="CA63" s="62">
        <v>3.9844983829501641E-3</v>
      </c>
      <c r="CB63" s="62">
        <v>4.3196358488560571E-3</v>
      </c>
      <c r="CC63" s="62">
        <v>0</v>
      </c>
      <c r="CD63" s="62">
        <v>1.2597560243513709E-3</v>
      </c>
      <c r="CE63" s="62">
        <v>2.7068704376005124E-3</v>
      </c>
      <c r="CF63" s="62">
        <v>1.0117588403796745E-3</v>
      </c>
      <c r="CG63" s="62">
        <v>3.3237222762630488E-3</v>
      </c>
      <c r="CH63" s="62">
        <v>4.0845430807144138E-3</v>
      </c>
      <c r="CI63" s="62">
        <v>1.8979643748546562E-2</v>
      </c>
      <c r="CJ63" s="62">
        <v>3.4029471696186667E-3</v>
      </c>
      <c r="CK63" s="62">
        <v>1.5602750284324113E-2</v>
      </c>
      <c r="CL63" s="62">
        <v>3.4737514790229136E-2</v>
      </c>
      <c r="CM63" s="62">
        <v>3.2568459194394789E-3</v>
      </c>
      <c r="CN63" s="62">
        <v>2.082275873776135E-3</v>
      </c>
      <c r="CO63" s="62">
        <v>0</v>
      </c>
      <c r="CP63" s="62">
        <v>7.6533666298443876E-4</v>
      </c>
      <c r="CQ63" s="62">
        <v>4.9270243623167672E-3</v>
      </c>
      <c r="CR63" s="62">
        <v>0</v>
      </c>
      <c r="CS63" s="62">
        <v>0</v>
      </c>
      <c r="CT63" s="62">
        <v>1.3623743926008243E-2</v>
      </c>
      <c r="CU63" s="62">
        <v>2.4411001020616451E-2</v>
      </c>
      <c r="CV63" s="62">
        <v>8.1993808469031093E-3</v>
      </c>
      <c r="CW63" s="62">
        <v>1.713882420733397E-2</v>
      </c>
      <c r="CX63" s="62">
        <v>5.707268655196987E-2</v>
      </c>
      <c r="CY63" s="62">
        <v>1.5553200293056738E-2</v>
      </c>
      <c r="CZ63" s="62">
        <v>1.6069567044681331E-2</v>
      </c>
      <c r="DA63" s="62">
        <v>3.6158524355825862E-3</v>
      </c>
      <c r="DB63" s="62">
        <v>2.0152630802440903E-2</v>
      </c>
      <c r="DC63" s="62">
        <v>1.117129656159198E-2</v>
      </c>
      <c r="DD63" s="62">
        <v>9.0239329742100374E-3</v>
      </c>
      <c r="DE63" s="62">
        <v>1.4031248157047719E-3</v>
      </c>
      <c r="DF63" s="62">
        <v>2.1836281403906622E-2</v>
      </c>
      <c r="DG63" s="62">
        <v>4.3472956178323488E-3</v>
      </c>
      <c r="DH63" s="62">
        <v>6.8562560807242275E-3</v>
      </c>
      <c r="DI63" s="62">
        <v>9.2150486479787683E-4</v>
      </c>
      <c r="DJ63" s="62">
        <v>1.1628991902511362E-2</v>
      </c>
      <c r="DK63" s="62">
        <v>1.5909105177506634E-2</v>
      </c>
      <c r="DL63" s="62">
        <v>1.8450614193550026E-3</v>
      </c>
      <c r="DM63" s="62">
        <v>8.857126040877213E-3</v>
      </c>
      <c r="DN63" s="62">
        <v>0</v>
      </c>
      <c r="DO63" s="62">
        <v>5.0110326928206814E-3</v>
      </c>
      <c r="DP63" s="62">
        <v>0</v>
      </c>
      <c r="DQ63" s="62">
        <v>1.1248959611916706E-2</v>
      </c>
      <c r="DR63" s="62">
        <v>9.0800319920174739E-3</v>
      </c>
      <c r="DS63" s="62">
        <v>0</v>
      </c>
      <c r="DT63" s="62">
        <v>0</v>
      </c>
      <c r="DU63" s="62">
        <v>0</v>
      </c>
      <c r="DW63" s="44" t="s">
        <v>110</v>
      </c>
      <c r="DX63" s="57" t="s">
        <v>202</v>
      </c>
      <c r="DY63" s="63">
        <v>6.4637369506320527E-2</v>
      </c>
      <c r="DZ63" s="63">
        <v>2.4670006734988151E-2</v>
      </c>
      <c r="EA63" s="63">
        <v>4.8365074884922706E-2</v>
      </c>
      <c r="EB63" s="63">
        <v>3.6561542337853754E-2</v>
      </c>
      <c r="EC63" s="63">
        <v>1.4956732374328128E-2</v>
      </c>
      <c r="ED63" s="63">
        <v>3.6757762909397508E-2</v>
      </c>
      <c r="EE63" s="63">
        <v>3.1737891646069313E-2</v>
      </c>
      <c r="EF63" s="63">
        <v>3.5660886534485778E-2</v>
      </c>
      <c r="EG63" s="63">
        <v>4.6029998496045992E-2</v>
      </c>
      <c r="EH63" s="63">
        <v>2.6130643787005327E-2</v>
      </c>
      <c r="EI63" s="63">
        <v>3.9339382059364471E-2</v>
      </c>
      <c r="EJ63" s="63">
        <v>2.8688697736120851E-2</v>
      </c>
      <c r="EK63" s="63">
        <v>5.3265942464422199E-2</v>
      </c>
      <c r="EL63" s="63">
        <v>5.3973462017538797E-2</v>
      </c>
      <c r="EM63" s="63">
        <v>3.4446402437458348E-2</v>
      </c>
      <c r="EN63" s="63">
        <v>1.5205557583924355E-2</v>
      </c>
      <c r="EO63" s="63">
        <v>3.6830944139348225E-2</v>
      </c>
      <c r="EP63" s="63">
        <v>4.9628448488600693E-2</v>
      </c>
      <c r="EQ63" s="63">
        <v>3.7506645472970626E-2</v>
      </c>
      <c r="ER63" s="63">
        <v>3.6564179533883884E-2</v>
      </c>
      <c r="ES63" s="63">
        <v>4.2237413790460462E-2</v>
      </c>
      <c r="ET63" s="63">
        <v>4.1337584343133865E-2</v>
      </c>
      <c r="EU63" s="63">
        <v>6.8563839029605458E-2</v>
      </c>
      <c r="EV63" s="63">
        <v>7.8215401083086777E-2</v>
      </c>
      <c r="EW63" s="63">
        <v>4.8998990535566556E-2</v>
      </c>
      <c r="EX63" s="63">
        <v>0.10028215671473055</v>
      </c>
      <c r="EY63" s="63">
        <v>8.6518694411329283E-2</v>
      </c>
      <c r="EZ63" s="63">
        <v>0.12463323137077255</v>
      </c>
      <c r="FA63" s="63">
        <v>7.1579726010129963E-2</v>
      </c>
      <c r="FB63" s="63">
        <v>7.8783666758215951E-2</v>
      </c>
      <c r="FC63" s="63">
        <v>0.10493149036237996</v>
      </c>
      <c r="FD63" s="63">
        <v>0.13240780882070768</v>
      </c>
      <c r="FE63" s="63">
        <v>8.5644305782223984E-2</v>
      </c>
      <c r="FF63" s="63">
        <v>9.3473844005424786E-2</v>
      </c>
      <c r="FG63" s="63">
        <v>0.12743445700465128</v>
      </c>
      <c r="FH63" s="63">
        <v>5.9593533615224653E-2</v>
      </c>
      <c r="FI63" s="63">
        <v>5.8061632873532595E-2</v>
      </c>
      <c r="FJ63" s="63">
        <v>6.930499991323362E-2</v>
      </c>
      <c r="FK63" s="63">
        <v>5.1403409304428063E-2</v>
      </c>
      <c r="FL63" s="63">
        <v>1.6662512440090534E-2</v>
      </c>
      <c r="FM63" s="63">
        <v>3.8304183789998968E-2</v>
      </c>
      <c r="FN63" s="63">
        <v>4.3136748457801848E-2</v>
      </c>
      <c r="FO63" s="63">
        <v>3.935841874609923E-2</v>
      </c>
      <c r="FP63" s="63">
        <v>3.9362589281199019E-2</v>
      </c>
      <c r="FQ63" s="63">
        <v>4.1964439063596447E-2</v>
      </c>
      <c r="FR63" s="63">
        <v>4.9051772279898431E-2</v>
      </c>
      <c r="FS63" s="63">
        <v>2.0485071803076463E-2</v>
      </c>
      <c r="FT63" s="63">
        <v>5.1418196660720131E-2</v>
      </c>
      <c r="FU63" s="63">
        <v>9.2618361580597136E-2</v>
      </c>
      <c r="FV63" s="63">
        <v>2.4401732692514881E-2</v>
      </c>
      <c r="FW63" s="63">
        <v>2.4120405837241891E-2</v>
      </c>
      <c r="FX63" s="63">
        <v>8.2335110843255819E-3</v>
      </c>
      <c r="FY63" s="63">
        <v>2.9925138378452867E-2</v>
      </c>
      <c r="FZ63" s="63">
        <v>3.0860940303239725E-2</v>
      </c>
      <c r="GA63" s="63">
        <v>5.8429997207244622E-2</v>
      </c>
      <c r="GB63" s="63">
        <v>2.2560357181533573E-2</v>
      </c>
      <c r="GC63" s="63">
        <v>4.7722576817076534E-2</v>
      </c>
      <c r="GD63" s="63">
        <v>7.1306780711721182E-2</v>
      </c>
      <c r="GE63" s="63">
        <v>6.1202106608298029E-2</v>
      </c>
      <c r="GF63" s="63">
        <v>1.0598680128512761</v>
      </c>
      <c r="GG63" s="63">
        <v>0.1516113477432319</v>
      </c>
      <c r="GH63" s="63">
        <v>6.9216189167165751E-2</v>
      </c>
      <c r="GI63" s="63">
        <v>4.2865374380607439E-2</v>
      </c>
      <c r="GJ63" s="63">
        <v>1.515326889016275E-2</v>
      </c>
      <c r="GK63" s="63">
        <v>6.3922123108683851E-2</v>
      </c>
      <c r="GL63" s="63">
        <v>2.8228978248635624E-2</v>
      </c>
      <c r="GM63" s="63">
        <v>3.4075134080400409E-2</v>
      </c>
      <c r="GN63" s="63">
        <v>1.7668601920730036E-2</v>
      </c>
      <c r="GO63" s="63">
        <v>6.2420723948185271E-2</v>
      </c>
      <c r="GP63" s="63">
        <v>9.1738274711895454E-2</v>
      </c>
      <c r="GQ63" s="63">
        <v>3.9327672366636333E-2</v>
      </c>
      <c r="GR63" s="63">
        <v>8.2186004003727803E-2</v>
      </c>
      <c r="GS63" s="63">
        <v>4.0222759320144776E-2</v>
      </c>
      <c r="GT63" s="63">
        <v>5.1421279525750152E-2</v>
      </c>
      <c r="GU63" s="63">
        <v>3.56293439854279E-2</v>
      </c>
      <c r="GV63" s="63">
        <v>4.3857383063553836E-2</v>
      </c>
      <c r="GW63" s="63">
        <v>1.3242839745361088E-2</v>
      </c>
      <c r="GX63" s="63">
        <v>2.4754390915794657E-2</v>
      </c>
      <c r="GY63" s="63">
        <v>8.7011381596131449E-2</v>
      </c>
      <c r="GZ63" s="63">
        <v>8.4127104238973391E-2</v>
      </c>
    </row>
    <row r="64" spans="1:208" ht="17.25" customHeight="1" x14ac:dyDescent="0.15">
      <c r="A64" s="42" t="s">
        <v>111</v>
      </c>
      <c r="B64" s="2" t="s">
        <v>203</v>
      </c>
      <c r="C64" s="2" t="s">
        <v>323</v>
      </c>
      <c r="D64" s="2" t="s">
        <v>323</v>
      </c>
      <c r="E64" s="133"/>
      <c r="F64" s="71">
        <v>0.85902488641878283</v>
      </c>
      <c r="G64" s="75">
        <f t="shared" si="8"/>
        <v>0</v>
      </c>
      <c r="H64" s="56">
        <f t="shared" si="15"/>
        <v>0</v>
      </c>
      <c r="I64" s="76">
        <f t="shared" si="16"/>
        <v>0</v>
      </c>
      <c r="J64" s="81">
        <v>0</v>
      </c>
      <c r="K64" s="114">
        <v>0.85902488641878283</v>
      </c>
      <c r="L64" s="58">
        <f t="shared" si="9"/>
        <v>0</v>
      </c>
      <c r="M64" s="85">
        <v>0</v>
      </c>
      <c r="N64" s="84">
        <f t="shared" si="17"/>
        <v>0</v>
      </c>
      <c r="O64" s="82">
        <f t="shared" si="18"/>
        <v>0</v>
      </c>
      <c r="P64" s="90"/>
      <c r="Q64" s="60">
        <v>4.1769024374703543E-4</v>
      </c>
      <c r="R64" s="59">
        <f t="shared" si="10"/>
        <v>0</v>
      </c>
      <c r="S64" s="110">
        <v>0.85902488641878283</v>
      </c>
      <c r="T64" s="61">
        <f t="shared" si="11"/>
        <v>0</v>
      </c>
      <c r="U64" s="61">
        <v>0</v>
      </c>
      <c r="V64" s="61">
        <f t="shared" si="12"/>
        <v>0</v>
      </c>
      <c r="W64" s="91">
        <f t="shared" si="13"/>
        <v>0</v>
      </c>
      <c r="X64" s="94">
        <f t="shared" si="19"/>
        <v>0</v>
      </c>
      <c r="Y64" s="2">
        <f t="shared" si="20"/>
        <v>0</v>
      </c>
      <c r="Z64" s="69">
        <f t="shared" si="21"/>
        <v>0</v>
      </c>
      <c r="AA64" s="132">
        <v>2.8018533591500308E-5</v>
      </c>
      <c r="AB64" s="95">
        <f t="shared" si="14"/>
        <v>0</v>
      </c>
      <c r="AC64" s="68"/>
      <c r="AF64" s="57" t="s">
        <v>203</v>
      </c>
      <c r="AG64" s="2">
        <v>253.6764705882353</v>
      </c>
      <c r="AH64" s="2">
        <v>1.5441176470588236</v>
      </c>
      <c r="AI64" s="2">
        <v>93.970588235294116</v>
      </c>
      <c r="AJ64" s="2">
        <v>61.764705882352942</v>
      </c>
      <c r="AK64" s="2">
        <v>34.411764705882355</v>
      </c>
      <c r="AL64" s="2">
        <v>0</v>
      </c>
      <c r="AM64" s="2">
        <v>10.808823529411766</v>
      </c>
      <c r="AN64" s="2">
        <v>0</v>
      </c>
      <c r="AO64" s="2">
        <v>202.50000000000003</v>
      </c>
      <c r="AP64" s="2">
        <v>456.1764705882353</v>
      </c>
      <c r="AR64" s="44" t="s">
        <v>111</v>
      </c>
      <c r="AS64" s="57" t="s">
        <v>203</v>
      </c>
      <c r="AT64" s="62">
        <v>2.6944832277496549E-5</v>
      </c>
      <c r="AU64" s="62">
        <v>1.0386097420181661E-4</v>
      </c>
      <c r="AV64" s="62">
        <v>2.3644130827710666E-4</v>
      </c>
      <c r="AW64" s="62">
        <v>1.841491916108351E-4</v>
      </c>
      <c r="AX64" s="62">
        <v>0</v>
      </c>
      <c r="AY64" s="62">
        <v>5.7852488171998714E-4</v>
      </c>
      <c r="AZ64" s="62">
        <v>5.6904437886410079E-4</v>
      </c>
      <c r="BA64" s="62">
        <v>1.7304176762012553E-4</v>
      </c>
      <c r="BB64" s="62">
        <v>5.0998427537878141E-4</v>
      </c>
      <c r="BC64" s="62">
        <v>1.1905245848186342E-4</v>
      </c>
      <c r="BD64" s="62">
        <v>5.6019400740954506E-4</v>
      </c>
      <c r="BE64" s="62">
        <v>0</v>
      </c>
      <c r="BF64" s="62">
        <v>4.7017926088231546E-4</v>
      </c>
      <c r="BG64" s="62">
        <v>0</v>
      </c>
      <c r="BH64" s="62">
        <v>3.3149757899287403E-4</v>
      </c>
      <c r="BI64" s="62">
        <v>2.5066925927631528E-4</v>
      </c>
      <c r="BJ64" s="62">
        <v>3.7492495599647827E-4</v>
      </c>
      <c r="BK64" s="62">
        <v>5.3655559281914021E-4</v>
      </c>
      <c r="BL64" s="62">
        <v>4.3941900715599414E-4</v>
      </c>
      <c r="BM64" s="62">
        <v>3.2147515550043495E-4</v>
      </c>
      <c r="BN64" s="62">
        <v>3.5883463904491094E-4</v>
      </c>
      <c r="BO64" s="60">
        <v>3.9726520331054348E-4</v>
      </c>
      <c r="BP64" s="62">
        <v>5.3839951318079512E-4</v>
      </c>
      <c r="BQ64" s="62">
        <v>3.213248115636172E-4</v>
      </c>
      <c r="BR64" s="62">
        <v>4.3730061636175922E-4</v>
      </c>
      <c r="BS64" s="62">
        <v>6.2491767163454616E-4</v>
      </c>
      <c r="BT64" s="62">
        <v>7.2978625430808052E-4</v>
      </c>
      <c r="BU64" s="62">
        <v>9.0454114893486447E-4</v>
      </c>
      <c r="BV64" s="62">
        <v>3.3905507493322813E-4</v>
      </c>
      <c r="BW64" s="62">
        <v>3.5719832722285648E-4</v>
      </c>
      <c r="BX64" s="62">
        <v>1.5399014059026052E-4</v>
      </c>
      <c r="BY64" s="62">
        <v>0</v>
      </c>
      <c r="BZ64" s="62">
        <v>3.0616634067480057E-4</v>
      </c>
      <c r="CA64" s="62">
        <v>3.1319201263363741E-4</v>
      </c>
      <c r="CB64" s="62">
        <v>8.4698742134432488E-4</v>
      </c>
      <c r="CC64" s="62">
        <v>0</v>
      </c>
      <c r="CD64" s="62">
        <v>9.6904309565490083E-5</v>
      </c>
      <c r="CE64" s="62">
        <v>6.5488800909689813E-5</v>
      </c>
      <c r="CF64" s="62">
        <v>4.3361093159128905E-4</v>
      </c>
      <c r="CG64" s="62">
        <v>1.8982064511692662E-4</v>
      </c>
      <c r="CH64" s="62">
        <v>2.7230287204762761E-4</v>
      </c>
      <c r="CI64" s="62">
        <v>5.9801949581871799E-5</v>
      </c>
      <c r="CJ64" s="62">
        <v>3.342180255875476E-4</v>
      </c>
      <c r="CK64" s="62">
        <v>1.3125060325010842E-3</v>
      </c>
      <c r="CL64" s="62">
        <v>2.0460524089720524E-3</v>
      </c>
      <c r="CM64" s="62">
        <v>2.5444108745620929E-5</v>
      </c>
      <c r="CN64" s="62">
        <v>1.3262903654625064E-5</v>
      </c>
      <c r="CO64" s="62">
        <v>0</v>
      </c>
      <c r="CP64" s="62">
        <v>2.5511222099481288E-4</v>
      </c>
      <c r="CQ64" s="62">
        <v>8.6947488746766464E-4</v>
      </c>
      <c r="CR64" s="62">
        <v>0</v>
      </c>
      <c r="CS64" s="62">
        <v>0</v>
      </c>
      <c r="CT64" s="62">
        <v>6.6637877898953371E-4</v>
      </c>
      <c r="CU64" s="62">
        <v>1.3990703726875515E-2</v>
      </c>
      <c r="CV64" s="62">
        <v>4.1419552731778589E-3</v>
      </c>
      <c r="CW64" s="62">
        <v>2.1694714186498696E-3</v>
      </c>
      <c r="CX64" s="62">
        <v>8.5852930197835006E-2</v>
      </c>
      <c r="CY64" s="62">
        <v>1.3951375678157209E-3</v>
      </c>
      <c r="CZ64" s="62">
        <v>3.419056818017304E-4</v>
      </c>
      <c r="DA64" s="62">
        <v>1.1134715765975549E-4</v>
      </c>
      <c r="DB64" s="62">
        <v>9.6493058877950412E-4</v>
      </c>
      <c r="DC64" s="62">
        <v>2.4660698811461326E-4</v>
      </c>
      <c r="DD64" s="62">
        <v>4.1344712830045994E-4</v>
      </c>
      <c r="DE64" s="62">
        <v>7.3079417484623541E-5</v>
      </c>
      <c r="DF64" s="62">
        <v>4.7412914990388331E-4</v>
      </c>
      <c r="DG64" s="62">
        <v>2.1275401281209819E-2</v>
      </c>
      <c r="DH64" s="62">
        <v>1.9750531919781724E-4</v>
      </c>
      <c r="DI64" s="62">
        <v>2.7525469987469043E-4</v>
      </c>
      <c r="DJ64" s="62">
        <v>8.8822210295176661E-4</v>
      </c>
      <c r="DK64" s="62">
        <v>2.4299621564924777E-4</v>
      </c>
      <c r="DL64" s="62">
        <v>2.0219851171013727E-4</v>
      </c>
      <c r="DM64" s="62">
        <v>3.5700508034245971E-4</v>
      </c>
      <c r="DN64" s="62">
        <v>4.0589701165097387E-4</v>
      </c>
      <c r="DO64" s="62">
        <v>2.0879302886752838E-4</v>
      </c>
      <c r="DP64" s="62">
        <v>0</v>
      </c>
      <c r="DQ64" s="62">
        <v>1.1550271030093047E-3</v>
      </c>
      <c r="DR64" s="62">
        <v>8.2805847807788545E-4</v>
      </c>
      <c r="DS64" s="62">
        <v>0</v>
      </c>
      <c r="DT64" s="62">
        <v>0</v>
      </c>
      <c r="DU64" s="62">
        <v>0</v>
      </c>
      <c r="DW64" s="44" t="s">
        <v>111</v>
      </c>
      <c r="DX64" s="57" t="s">
        <v>203</v>
      </c>
      <c r="DY64" s="63">
        <v>5.5927604809639236E-3</v>
      </c>
      <c r="DZ64" s="63">
        <v>1.8094877506748335E-3</v>
      </c>
      <c r="EA64" s="63">
        <v>3.7778020443054406E-3</v>
      </c>
      <c r="EB64" s="63">
        <v>2.8678119313878935E-3</v>
      </c>
      <c r="EC64" s="63">
        <v>1.1882177661465328E-3</v>
      </c>
      <c r="ED64" s="63">
        <v>3.5582937154559056E-3</v>
      </c>
      <c r="EE64" s="63">
        <v>5.2003961554325795E-3</v>
      </c>
      <c r="EF64" s="63">
        <v>4.5612408064722538E-3</v>
      </c>
      <c r="EG64" s="63">
        <v>3.764271544271636E-3</v>
      </c>
      <c r="EH64" s="63">
        <v>2.3985801559951794E-3</v>
      </c>
      <c r="EI64" s="63">
        <v>4.4005325219967431E-3</v>
      </c>
      <c r="EJ64" s="63">
        <v>2.5777071889236123E-3</v>
      </c>
      <c r="EK64" s="63">
        <v>5.2134939698253715E-3</v>
      </c>
      <c r="EL64" s="63">
        <v>4.4694398604803792E-3</v>
      </c>
      <c r="EM64" s="63">
        <v>3.3410046241187357E-3</v>
      </c>
      <c r="EN64" s="63">
        <v>1.1653705322263767E-3</v>
      </c>
      <c r="EO64" s="63">
        <v>3.5685346062782597E-3</v>
      </c>
      <c r="EP64" s="63">
        <v>4.5907675805290484E-3</v>
      </c>
      <c r="EQ64" s="63">
        <v>2.9137448271438419E-3</v>
      </c>
      <c r="ER64" s="63">
        <v>3.1707150636082222E-3</v>
      </c>
      <c r="ES64" s="63">
        <v>3.2803798083277324E-3</v>
      </c>
      <c r="ET64" s="63">
        <v>3.7546439952383403E-3</v>
      </c>
      <c r="EU64" s="63">
        <v>5.8363907066415087E-3</v>
      </c>
      <c r="EV64" s="63">
        <v>5.8576439232035891E-3</v>
      </c>
      <c r="EW64" s="63">
        <v>4.2266484147375242E-3</v>
      </c>
      <c r="EX64" s="63">
        <v>8.5762649750495412E-3</v>
      </c>
      <c r="EY64" s="63">
        <v>6.5571425246941546E-3</v>
      </c>
      <c r="EZ64" s="63">
        <v>8.6110950613337203E-3</v>
      </c>
      <c r="FA64" s="63">
        <v>5.6133458543280498E-3</v>
      </c>
      <c r="FB64" s="63">
        <v>7.8971557944982947E-3</v>
      </c>
      <c r="FC64" s="63">
        <v>8.6381303538568439E-3</v>
      </c>
      <c r="FD64" s="63">
        <v>1.0086050131995712E-2</v>
      </c>
      <c r="FE64" s="63">
        <v>7.1257998477526931E-3</v>
      </c>
      <c r="FF64" s="63">
        <v>7.5622809988277473E-3</v>
      </c>
      <c r="FG64" s="63">
        <v>1.1751154647600846E-2</v>
      </c>
      <c r="FH64" s="63">
        <v>5.0981497880057177E-3</v>
      </c>
      <c r="FI64" s="63">
        <v>5.3283446075952177E-3</v>
      </c>
      <c r="FJ64" s="63">
        <v>6.306810052455745E-3</v>
      </c>
      <c r="FK64" s="63">
        <v>5.6811608268553969E-3</v>
      </c>
      <c r="FL64" s="63">
        <v>1.6898078071799021E-3</v>
      </c>
      <c r="FM64" s="63">
        <v>3.6665509381903823E-3</v>
      </c>
      <c r="FN64" s="63">
        <v>3.6702310810407361E-3</v>
      </c>
      <c r="FO64" s="63">
        <v>4.3725778025016119E-3</v>
      </c>
      <c r="FP64" s="63">
        <v>3.5411927036311862E-3</v>
      </c>
      <c r="FQ64" s="63">
        <v>3.6783722867332414E-3</v>
      </c>
      <c r="FR64" s="63">
        <v>2.5852349059262269E-3</v>
      </c>
      <c r="FS64" s="63">
        <v>1.8381385154362343E-3</v>
      </c>
      <c r="FT64" s="63">
        <v>4.9891647065398361E-3</v>
      </c>
      <c r="FU64" s="63">
        <v>7.4429101505071723E-3</v>
      </c>
      <c r="FV64" s="63">
        <v>2.670205403951863E-3</v>
      </c>
      <c r="FW64" s="63">
        <v>2.5478455160814228E-3</v>
      </c>
      <c r="FX64" s="63">
        <v>6.7548509923113197E-4</v>
      </c>
      <c r="FY64" s="63">
        <v>3.078685903393409E-3</v>
      </c>
      <c r="FZ64" s="63">
        <v>3.4971528695760231E-3</v>
      </c>
      <c r="GA64" s="63">
        <v>5.0377448177505828E-3</v>
      </c>
      <c r="GB64" s="63">
        <v>2.1078622563519569E-3</v>
      </c>
      <c r="GC64" s="63">
        <v>3.7283831762991403E-3</v>
      </c>
      <c r="GD64" s="63">
        <v>2.1622338942933736E-2</v>
      </c>
      <c r="GE64" s="63">
        <v>1.1628782232872963E-2</v>
      </c>
      <c r="GF64" s="63">
        <v>7.7016518045655239E-3</v>
      </c>
      <c r="GG64" s="63">
        <v>1.1104670239129375</v>
      </c>
      <c r="GH64" s="63">
        <v>8.8685769881861713E-3</v>
      </c>
      <c r="GI64" s="63">
        <v>2.1185034970160844E-3</v>
      </c>
      <c r="GJ64" s="63">
        <v>1.2905831214806455E-3</v>
      </c>
      <c r="GK64" s="63">
        <v>4.4071837405188254E-3</v>
      </c>
      <c r="GL64" s="63">
        <v>1.8975640774646959E-3</v>
      </c>
      <c r="GM64" s="63">
        <v>2.5877231463598111E-3</v>
      </c>
      <c r="GN64" s="63">
        <v>1.6291830363094355E-3</v>
      </c>
      <c r="GO64" s="63">
        <v>3.6714196527306755E-3</v>
      </c>
      <c r="GP64" s="63">
        <v>3.9458870879414909E-2</v>
      </c>
      <c r="GQ64" s="63">
        <v>3.1901618007518099E-3</v>
      </c>
      <c r="GR64" s="63">
        <v>7.7661074519216888E-3</v>
      </c>
      <c r="GS64" s="63">
        <v>3.8420149852784113E-3</v>
      </c>
      <c r="GT64" s="63">
        <v>3.5280948788954727E-3</v>
      </c>
      <c r="GU64" s="63">
        <v>4.2999473689057906E-3</v>
      </c>
      <c r="GV64" s="63">
        <v>3.534616365352781E-3</v>
      </c>
      <c r="GW64" s="63">
        <v>2.3939808950526526E-3</v>
      </c>
      <c r="GX64" s="63">
        <v>2.7674592769420699E-3</v>
      </c>
      <c r="GY64" s="63">
        <v>7.7704581669326735E-3</v>
      </c>
      <c r="GZ64" s="63">
        <v>6.9497490697755454E-3</v>
      </c>
    </row>
    <row r="65" spans="1:208" ht="17.25" customHeight="1" x14ac:dyDescent="0.15">
      <c r="A65" s="42" t="s">
        <v>112</v>
      </c>
      <c r="B65" s="2" t="s">
        <v>204</v>
      </c>
      <c r="C65" s="2" t="s">
        <v>323</v>
      </c>
      <c r="D65" s="2" t="s">
        <v>323</v>
      </c>
      <c r="E65" s="133"/>
      <c r="F65" s="71">
        <v>0.24043066487498232</v>
      </c>
      <c r="G65" s="75">
        <f t="shared" si="8"/>
        <v>0</v>
      </c>
      <c r="H65" s="56">
        <f t="shared" si="15"/>
        <v>0</v>
      </c>
      <c r="I65" s="76">
        <f t="shared" si="16"/>
        <v>0</v>
      </c>
      <c r="J65" s="81">
        <v>0</v>
      </c>
      <c r="K65" s="114">
        <v>0.24043066487498232</v>
      </c>
      <c r="L65" s="58">
        <f t="shared" si="9"/>
        <v>0</v>
      </c>
      <c r="M65" s="85">
        <v>0</v>
      </c>
      <c r="N65" s="84">
        <f t="shared" si="17"/>
        <v>0</v>
      </c>
      <c r="O65" s="82">
        <f t="shared" si="18"/>
        <v>0</v>
      </c>
      <c r="P65" s="90"/>
      <c r="Q65" s="60">
        <v>6.9648078270903978E-3</v>
      </c>
      <c r="R65" s="59">
        <f t="shared" si="10"/>
        <v>0</v>
      </c>
      <c r="S65" s="110">
        <v>0.24043066487498232</v>
      </c>
      <c r="T65" s="61">
        <f t="shared" si="11"/>
        <v>0</v>
      </c>
      <c r="U65" s="61">
        <v>0</v>
      </c>
      <c r="V65" s="61">
        <f t="shared" si="12"/>
        <v>0</v>
      </c>
      <c r="W65" s="91">
        <f t="shared" si="13"/>
        <v>0</v>
      </c>
      <c r="X65" s="94">
        <f t="shared" si="19"/>
        <v>0</v>
      </c>
      <c r="Y65" s="2">
        <f t="shared" si="20"/>
        <v>0</v>
      </c>
      <c r="Z65" s="69">
        <f t="shared" si="21"/>
        <v>0</v>
      </c>
      <c r="AA65" s="132">
        <v>5.2301262704133911E-5</v>
      </c>
      <c r="AB65" s="95">
        <f t="shared" si="14"/>
        <v>0</v>
      </c>
      <c r="AC65" s="68"/>
      <c r="AF65" s="57" t="s">
        <v>204</v>
      </c>
      <c r="AG65" s="2">
        <v>414.79245283018867</v>
      </c>
      <c r="AH65" s="2">
        <v>25.056603773584907</v>
      </c>
      <c r="AI65" s="2">
        <v>201.39622641509436</v>
      </c>
      <c r="AJ65" s="2">
        <v>54.679245283018872</v>
      </c>
      <c r="AK65" s="2">
        <v>48.867924528301884</v>
      </c>
      <c r="AL65" s="2">
        <v>0</v>
      </c>
      <c r="AM65" s="2">
        <v>20.679245283018865</v>
      </c>
      <c r="AN65" s="2">
        <v>-0.15094339622641509</v>
      </c>
      <c r="AO65" s="2">
        <v>350.52830188679246</v>
      </c>
      <c r="AP65" s="2">
        <v>765.32075471698113</v>
      </c>
      <c r="AR65" s="44" t="s">
        <v>112</v>
      </c>
      <c r="AS65" s="57" t="s">
        <v>204</v>
      </c>
      <c r="AT65" s="62">
        <v>2.1555865821997239E-4</v>
      </c>
      <c r="AU65" s="62">
        <v>4.2236796175405415E-4</v>
      </c>
      <c r="AV65" s="62">
        <v>2.3644130827710666E-4</v>
      </c>
      <c r="AW65" s="62">
        <v>1.841491916108351E-4</v>
      </c>
      <c r="AX65" s="62">
        <v>0</v>
      </c>
      <c r="AY65" s="62">
        <v>4.0496741720399097E-3</v>
      </c>
      <c r="AZ65" s="62">
        <v>3.7394344896783771E-3</v>
      </c>
      <c r="BA65" s="62">
        <v>3.8316391401599224E-4</v>
      </c>
      <c r="BB65" s="62">
        <v>2.0399371015151256E-3</v>
      </c>
      <c r="BC65" s="62">
        <v>9.0479868446216203E-4</v>
      </c>
      <c r="BD65" s="62">
        <v>9.1031526204051068E-4</v>
      </c>
      <c r="BE65" s="62">
        <v>1.2506954505094939E-3</v>
      </c>
      <c r="BF65" s="62">
        <v>1.3517653750366571E-3</v>
      </c>
      <c r="BG65" s="62">
        <v>4.5826936068292098E-3</v>
      </c>
      <c r="BH65" s="62">
        <v>2.6519806319429923E-3</v>
      </c>
      <c r="BI65" s="62">
        <v>3.158432666881573E-3</v>
      </c>
      <c r="BJ65" s="62">
        <v>3.9367120379630227E-3</v>
      </c>
      <c r="BK65" s="62">
        <v>1.7169778970212489E-3</v>
      </c>
      <c r="BL65" s="62">
        <v>1.3182570214679825E-3</v>
      </c>
      <c r="BM65" s="62">
        <v>1.0762429118927603E-3</v>
      </c>
      <c r="BN65" s="62">
        <v>1.2200377727526973E-3</v>
      </c>
      <c r="BO65" s="60">
        <v>1.5890608132421739E-3</v>
      </c>
      <c r="BP65" s="62">
        <v>2.3330645571167786E-3</v>
      </c>
      <c r="BQ65" s="62">
        <v>2.4902672896180335E-3</v>
      </c>
      <c r="BR65" s="62">
        <v>2.6238036981705553E-3</v>
      </c>
      <c r="BS65" s="62">
        <v>1.8747530149036385E-3</v>
      </c>
      <c r="BT65" s="62">
        <v>2.41390837963442E-3</v>
      </c>
      <c r="BU65" s="62">
        <v>1.582947010636013E-3</v>
      </c>
      <c r="BV65" s="62">
        <v>2.6689720001154111E-3</v>
      </c>
      <c r="BW65" s="62">
        <v>2.1001234983528232E-3</v>
      </c>
      <c r="BX65" s="62">
        <v>4.9276844988883363E-4</v>
      </c>
      <c r="BY65" s="62">
        <v>0</v>
      </c>
      <c r="BZ65" s="62">
        <v>1.2246653626992023E-3</v>
      </c>
      <c r="CA65" s="62">
        <v>1.409364056851368E-3</v>
      </c>
      <c r="CB65" s="62">
        <v>2.5409622640329746E-3</v>
      </c>
      <c r="CC65" s="62">
        <v>5.3559333719335061E-4</v>
      </c>
      <c r="CD65" s="62">
        <v>5.9904482276848406E-4</v>
      </c>
      <c r="CE65" s="62">
        <v>5.239104072775185E-4</v>
      </c>
      <c r="CF65" s="62">
        <v>3.941917559920809E-4</v>
      </c>
      <c r="CG65" s="62">
        <v>3.5730944963186195E-4</v>
      </c>
      <c r="CH65" s="62">
        <v>2.5628505604482598E-4</v>
      </c>
      <c r="CI65" s="62">
        <v>1.2558409412193076E-3</v>
      </c>
      <c r="CJ65" s="62">
        <v>2.0660750672684761E-3</v>
      </c>
      <c r="CK65" s="62">
        <v>3.083347504923182E-3</v>
      </c>
      <c r="CL65" s="62">
        <v>3.5599661873848415E-3</v>
      </c>
      <c r="CM65" s="62">
        <v>3.3077341369307207E-4</v>
      </c>
      <c r="CN65" s="62">
        <v>3.4483549502025172E-4</v>
      </c>
      <c r="CO65" s="62">
        <v>0</v>
      </c>
      <c r="CP65" s="62">
        <v>8.503740699827095E-4</v>
      </c>
      <c r="CQ65" s="62">
        <v>1.8137433136422253E-3</v>
      </c>
      <c r="CR65" s="62">
        <v>0</v>
      </c>
      <c r="CS65" s="62">
        <v>0</v>
      </c>
      <c r="CT65" s="62">
        <v>1.8140311205826194E-3</v>
      </c>
      <c r="CU65" s="62">
        <v>1.2253987511252028E-3</v>
      </c>
      <c r="CV65" s="62">
        <v>0.1905722074159078</v>
      </c>
      <c r="CW65" s="62">
        <v>1.6885719208491478E-2</v>
      </c>
      <c r="CX65" s="62">
        <v>2.4390036988021311E-3</v>
      </c>
      <c r="CY65" s="62">
        <v>4.2990905793432579E-2</v>
      </c>
      <c r="CZ65" s="62">
        <v>8.092665192881902E-3</v>
      </c>
      <c r="DA65" s="62">
        <v>8.7436820646502721E-3</v>
      </c>
      <c r="DB65" s="62">
        <v>1.9476070274675964E-2</v>
      </c>
      <c r="DC65" s="62">
        <v>5.3020502444641859E-3</v>
      </c>
      <c r="DD65" s="62">
        <v>6.1837309624068783E-3</v>
      </c>
      <c r="DE65" s="62">
        <v>1.052343611778579E-3</v>
      </c>
      <c r="DF65" s="62">
        <v>2.3390371395258239E-2</v>
      </c>
      <c r="DG65" s="62">
        <v>0.16167328930256814</v>
      </c>
      <c r="DH65" s="62">
        <v>1.7211177815809791E-3</v>
      </c>
      <c r="DI65" s="62">
        <v>5.6247699539610659E-4</v>
      </c>
      <c r="DJ65" s="62">
        <v>4.7172804123152652E-3</v>
      </c>
      <c r="DK65" s="62">
        <v>1.6480860979034277E-2</v>
      </c>
      <c r="DL65" s="62">
        <v>2.6201557142438627E-3</v>
      </c>
      <c r="DM65" s="62">
        <v>5.3550762051368956E-3</v>
      </c>
      <c r="DN65" s="62">
        <v>5.9108752321673057E-3</v>
      </c>
      <c r="DO65" s="62">
        <v>4.8254388893828786E-3</v>
      </c>
      <c r="DP65" s="62">
        <v>0</v>
      </c>
      <c r="DQ65" s="62">
        <v>2.7620213332831202E-3</v>
      </c>
      <c r="DR65" s="62">
        <v>3.1862351503866731E-3</v>
      </c>
      <c r="DS65" s="62">
        <v>0</v>
      </c>
      <c r="DT65" s="62">
        <v>0</v>
      </c>
      <c r="DU65" s="62">
        <v>0</v>
      </c>
      <c r="DW65" s="44" t="s">
        <v>112</v>
      </c>
      <c r="DX65" s="57" t="s">
        <v>204</v>
      </c>
      <c r="DY65" s="63">
        <v>6.2214443976035379E-2</v>
      </c>
      <c r="DZ65" s="63">
        <v>2.0625532011508095E-2</v>
      </c>
      <c r="EA65" s="63">
        <v>4.430867452578513E-2</v>
      </c>
      <c r="EB65" s="63">
        <v>3.7326091037620308E-2</v>
      </c>
      <c r="EC65" s="63">
        <v>1.3787537180579856E-2</v>
      </c>
      <c r="ED65" s="63">
        <v>4.3883353863827627E-2</v>
      </c>
      <c r="EE65" s="63">
        <v>7.6289479819149186E-2</v>
      </c>
      <c r="EF65" s="63">
        <v>6.6772186008803372E-2</v>
      </c>
      <c r="EG65" s="63">
        <v>4.4940091103966649E-2</v>
      </c>
      <c r="EH65" s="63">
        <v>2.6469857463510965E-2</v>
      </c>
      <c r="EI65" s="63">
        <v>4.9454674029385651E-2</v>
      </c>
      <c r="EJ65" s="63">
        <v>2.6311909281666421E-2</v>
      </c>
      <c r="EK65" s="63">
        <v>5.9426448850415078E-2</v>
      </c>
      <c r="EL65" s="63">
        <v>5.3940217460535705E-2</v>
      </c>
      <c r="EM65" s="63">
        <v>3.209351677546899E-2</v>
      </c>
      <c r="EN65" s="63">
        <v>1.4333806007780114E-2</v>
      </c>
      <c r="EO65" s="63">
        <v>4.0259085890114212E-2</v>
      </c>
      <c r="EP65" s="63">
        <v>7.0695830294243589E-2</v>
      </c>
      <c r="EQ65" s="63">
        <v>3.5873036302528256E-2</v>
      </c>
      <c r="ER65" s="63">
        <v>3.8800672864908133E-2</v>
      </c>
      <c r="ES65" s="63">
        <v>4.1422687648417708E-2</v>
      </c>
      <c r="ET65" s="63">
        <v>3.8548295896006619E-2</v>
      </c>
      <c r="EU65" s="63">
        <v>6.1729815310468582E-2</v>
      </c>
      <c r="EV65" s="63">
        <v>6.6515726647537812E-2</v>
      </c>
      <c r="EW65" s="63">
        <v>4.5458604348904572E-2</v>
      </c>
      <c r="EX65" s="63">
        <v>0.10113412628391547</v>
      </c>
      <c r="EY65" s="63">
        <v>7.6108002339817266E-2</v>
      </c>
      <c r="EZ65" s="63">
        <v>0.11154492901285076</v>
      </c>
      <c r="FA65" s="63">
        <v>6.862120990410274E-2</v>
      </c>
      <c r="FB65" s="63">
        <v>9.4526810933176664E-2</v>
      </c>
      <c r="FC65" s="63">
        <v>0.10514560543610475</v>
      </c>
      <c r="FD65" s="63">
        <v>0.11883067608526203</v>
      </c>
      <c r="FE65" s="63">
        <v>9.2806157398510156E-2</v>
      </c>
      <c r="FF65" s="63">
        <v>9.5190087517388042E-2</v>
      </c>
      <c r="FG65" s="63">
        <v>0.1373306548720219</v>
      </c>
      <c r="FH65" s="63">
        <v>5.5343741184637599E-2</v>
      </c>
      <c r="FI65" s="63">
        <v>5.7329202133358487E-2</v>
      </c>
      <c r="FJ65" s="63">
        <v>8.0102715351301007E-2</v>
      </c>
      <c r="FK65" s="63">
        <v>6.1213984836768147E-2</v>
      </c>
      <c r="FL65" s="63">
        <v>1.7658512380053223E-2</v>
      </c>
      <c r="FM65" s="63">
        <v>4.0523891724846155E-2</v>
      </c>
      <c r="FN65" s="63">
        <v>4.0600525162981231E-2</v>
      </c>
      <c r="FO65" s="63">
        <v>3.7778792555724625E-2</v>
      </c>
      <c r="FP65" s="63">
        <v>3.5312796472891206E-2</v>
      </c>
      <c r="FQ65" s="63">
        <v>3.5953413168107698E-2</v>
      </c>
      <c r="FR65" s="63">
        <v>3.4869818457041769E-2</v>
      </c>
      <c r="FS65" s="63">
        <v>1.9343421865805691E-2</v>
      </c>
      <c r="FT65" s="63">
        <v>4.8393251120396476E-2</v>
      </c>
      <c r="FU65" s="63">
        <v>7.6175053321215824E-2</v>
      </c>
      <c r="FV65" s="63">
        <v>3.9348933307812591E-2</v>
      </c>
      <c r="FW65" s="63">
        <v>3.3728153222727986E-2</v>
      </c>
      <c r="FX65" s="63">
        <v>7.0871697695963657E-3</v>
      </c>
      <c r="FY65" s="63">
        <v>3.4097360843337768E-2</v>
      </c>
      <c r="FZ65" s="63">
        <v>3.2820536046762279E-2</v>
      </c>
      <c r="GA65" s="63">
        <v>5.6804337627352534E-2</v>
      </c>
      <c r="GB65" s="63">
        <v>2.2318126743153168E-2</v>
      </c>
      <c r="GC65" s="63">
        <v>4.0640831375214598E-2</v>
      </c>
      <c r="GD65" s="63">
        <v>4.8856410005290334E-2</v>
      </c>
      <c r="GE65" s="63">
        <v>0.44115424733128678</v>
      </c>
      <c r="GF65" s="63">
        <v>0.10295721266735927</v>
      </c>
      <c r="GG65" s="63">
        <v>6.60300948323089E-2</v>
      </c>
      <c r="GH65" s="63">
        <v>1.1821955032703459</v>
      </c>
      <c r="GI65" s="63">
        <v>3.2630162138413854E-2</v>
      </c>
      <c r="GJ65" s="63">
        <v>2.9713520965038577E-2</v>
      </c>
      <c r="GK65" s="63">
        <v>6.8169559682083936E-2</v>
      </c>
      <c r="GL65" s="63">
        <v>2.5548642665123831E-2</v>
      </c>
      <c r="GM65" s="63">
        <v>3.2050391067239947E-2</v>
      </c>
      <c r="GN65" s="63">
        <v>1.9988296301528E-2</v>
      </c>
      <c r="GO65" s="63">
        <v>7.4553547411988483E-2</v>
      </c>
      <c r="GP65" s="63">
        <v>0.72906165975538151</v>
      </c>
      <c r="GQ65" s="63">
        <v>3.9302148623875717E-2</v>
      </c>
      <c r="GR65" s="63">
        <v>8.6923277613474431E-2</v>
      </c>
      <c r="GS65" s="63">
        <v>4.5499727857218272E-2</v>
      </c>
      <c r="GT65" s="63">
        <v>7.6183255757754489E-2</v>
      </c>
      <c r="GU65" s="63">
        <v>5.7297015184127525E-2</v>
      </c>
      <c r="GV65" s="63">
        <v>4.6288821779248687E-2</v>
      </c>
      <c r="GW65" s="63">
        <v>3.7132710685224106E-2</v>
      </c>
      <c r="GX65" s="63">
        <v>4.3547026399703849E-2</v>
      </c>
      <c r="GY65" s="63">
        <v>8.8485254613669087E-2</v>
      </c>
      <c r="GZ65" s="63">
        <v>7.2658972782155273E-2</v>
      </c>
    </row>
    <row r="66" spans="1:208" ht="17.25" customHeight="1" x14ac:dyDescent="0.15">
      <c r="A66" s="42" t="s">
        <v>113</v>
      </c>
      <c r="B66" s="2" t="s">
        <v>114</v>
      </c>
      <c r="C66" s="2" t="s">
        <v>114</v>
      </c>
      <c r="D66" s="2" t="s">
        <v>114</v>
      </c>
      <c r="E66" s="133"/>
      <c r="F66" s="71">
        <v>1</v>
      </c>
      <c r="G66" s="75">
        <f t="shared" si="8"/>
        <v>0</v>
      </c>
      <c r="H66" s="56">
        <f t="shared" si="15"/>
        <v>0</v>
      </c>
      <c r="I66" s="76">
        <f t="shared" si="16"/>
        <v>0</v>
      </c>
      <c r="J66" s="81">
        <v>0</v>
      </c>
      <c r="K66" s="114">
        <v>1</v>
      </c>
      <c r="L66" s="58">
        <f t="shared" si="9"/>
        <v>0</v>
      </c>
      <c r="M66" s="85">
        <v>0</v>
      </c>
      <c r="N66" s="84">
        <f t="shared" si="17"/>
        <v>0</v>
      </c>
      <c r="O66" s="82">
        <f t="shared" si="18"/>
        <v>0</v>
      </c>
      <c r="P66" s="90"/>
      <c r="Q66" s="60">
        <v>2.7912091542598503E-3</v>
      </c>
      <c r="R66" s="59">
        <f t="shared" si="10"/>
        <v>0</v>
      </c>
      <c r="S66" s="110">
        <v>1</v>
      </c>
      <c r="T66" s="61">
        <f t="shared" si="11"/>
        <v>0</v>
      </c>
      <c r="U66" s="61">
        <v>0</v>
      </c>
      <c r="V66" s="61">
        <f t="shared" si="12"/>
        <v>0</v>
      </c>
      <c r="W66" s="91">
        <f t="shared" si="13"/>
        <v>0</v>
      </c>
      <c r="X66" s="94">
        <f t="shared" si="19"/>
        <v>0</v>
      </c>
      <c r="Y66" s="2">
        <f t="shared" si="20"/>
        <v>0</v>
      </c>
      <c r="Z66" s="69">
        <f t="shared" si="21"/>
        <v>0</v>
      </c>
      <c r="AA66" s="132">
        <v>3.1156609353748346E-3</v>
      </c>
      <c r="AB66" s="95">
        <f t="shared" si="14"/>
        <v>0</v>
      </c>
      <c r="AC66" s="68"/>
      <c r="AF66" s="57" t="s">
        <v>114</v>
      </c>
      <c r="AG66" s="2">
        <v>10387.586188508198</v>
      </c>
      <c r="AH66" s="2">
        <v>567.82269030795885</v>
      </c>
      <c r="AI66" s="2">
        <v>18257.384082122382</v>
      </c>
      <c r="AJ66" s="2">
        <v>0</v>
      </c>
      <c r="AK66" s="2">
        <v>0</v>
      </c>
      <c r="AL66" s="2">
        <v>14090.60845220637</v>
      </c>
      <c r="AM66" s="2">
        <v>69.379549393414194</v>
      </c>
      <c r="AN66" s="2">
        <v>0</v>
      </c>
      <c r="AO66" s="2">
        <v>32985.194774030126</v>
      </c>
      <c r="AP66" s="2">
        <v>43372.780962538323</v>
      </c>
      <c r="AR66" s="44" t="s">
        <v>113</v>
      </c>
      <c r="AS66" s="57" t="s">
        <v>114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0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  <c r="CE66" s="62">
        <v>0</v>
      </c>
      <c r="CF66" s="62">
        <v>0</v>
      </c>
      <c r="CG66" s="62">
        <v>0</v>
      </c>
      <c r="CH66" s="62">
        <v>0</v>
      </c>
      <c r="CI66" s="62">
        <v>0</v>
      </c>
      <c r="CJ66" s="62">
        <v>0</v>
      </c>
      <c r="CK66" s="62">
        <v>0</v>
      </c>
      <c r="CL66" s="62">
        <v>0</v>
      </c>
      <c r="CM66" s="62">
        <v>0</v>
      </c>
      <c r="CN66" s="62">
        <v>0</v>
      </c>
      <c r="CO66" s="62">
        <v>0</v>
      </c>
      <c r="CP66" s="62">
        <v>0</v>
      </c>
      <c r="CQ66" s="62">
        <v>0</v>
      </c>
      <c r="CR66" s="62">
        <v>0</v>
      </c>
      <c r="CS66" s="62">
        <v>0</v>
      </c>
      <c r="CT66" s="62">
        <v>0</v>
      </c>
      <c r="CU66" s="62">
        <v>0</v>
      </c>
      <c r="CV66" s="62">
        <v>0</v>
      </c>
      <c r="CW66" s="62">
        <v>0</v>
      </c>
      <c r="CX66" s="62">
        <v>0</v>
      </c>
      <c r="CY66" s="62">
        <v>0</v>
      </c>
      <c r="CZ66" s="62">
        <v>0</v>
      </c>
      <c r="DA66" s="62">
        <v>0</v>
      </c>
      <c r="DB66" s="62">
        <v>0</v>
      </c>
      <c r="DC66" s="62">
        <v>0</v>
      </c>
      <c r="DD66" s="62">
        <v>0</v>
      </c>
      <c r="DE66" s="62">
        <v>0</v>
      </c>
      <c r="DF66" s="62">
        <v>0</v>
      </c>
      <c r="DG66" s="62">
        <v>0</v>
      </c>
      <c r="DH66" s="62">
        <v>0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4.117922715076652E-3</v>
      </c>
      <c r="DR66" s="62">
        <v>1.4214586464603429E-5</v>
      </c>
      <c r="DS66" s="62">
        <v>0</v>
      </c>
      <c r="DT66" s="62">
        <v>0</v>
      </c>
      <c r="DU66" s="62">
        <v>0</v>
      </c>
      <c r="DW66" s="44" t="s">
        <v>113</v>
      </c>
      <c r="DX66" s="57" t="s">
        <v>114</v>
      </c>
      <c r="DY66" s="63">
        <v>-3.3940967179698306E-5</v>
      </c>
      <c r="DZ66" s="63">
        <v>6.6365577897756794E-5</v>
      </c>
      <c r="EA66" s="63">
        <v>-4.9183683597439654E-5</v>
      </c>
      <c r="EB66" s="63">
        <v>3.8048420518512112E-4</v>
      </c>
      <c r="EC66" s="63">
        <v>4.4795696126623028E-5</v>
      </c>
      <c r="ED66" s="63">
        <v>-8.2981850892293647E-5</v>
      </c>
      <c r="EE66" s="63">
        <v>-9.7901389440915358E-5</v>
      </c>
      <c r="EF66" s="63">
        <v>-7.2757850035730425E-5</v>
      </c>
      <c r="EG66" s="63">
        <v>-6.6187069406834401E-5</v>
      </c>
      <c r="EH66" s="63">
        <v>-8.6272092118575128E-5</v>
      </c>
      <c r="EI66" s="63">
        <v>-1.2601918470942638E-4</v>
      </c>
      <c r="EJ66" s="63">
        <v>-6.6222785096434943E-5</v>
      </c>
      <c r="EK66" s="63">
        <v>-1.349767156196317E-4</v>
      </c>
      <c r="EL66" s="63">
        <v>-1.094651929692929E-4</v>
      </c>
      <c r="EM66" s="63">
        <v>-7.9454113901294675E-5</v>
      </c>
      <c r="EN66" s="63">
        <v>-7.7487791905453605E-5</v>
      </c>
      <c r="EO66" s="63">
        <v>-8.8283312762826022E-5</v>
      </c>
      <c r="EP66" s="63">
        <v>3.6237846653874835E-5</v>
      </c>
      <c r="EQ66" s="63">
        <v>-8.5227019664119727E-5</v>
      </c>
      <c r="ER66" s="63">
        <v>-7.5389975708567522E-5</v>
      </c>
      <c r="ES66" s="63">
        <v>-7.9329521416698188E-5</v>
      </c>
      <c r="ET66" s="63">
        <v>-1.1764682707305066E-4</v>
      </c>
      <c r="EU66" s="63">
        <v>-1.1381363010855159E-4</v>
      </c>
      <c r="EV66" s="63">
        <v>-1.556977346761875E-4</v>
      </c>
      <c r="EW66" s="63">
        <v>-1.110890369252244E-4</v>
      </c>
      <c r="EX66" s="63">
        <v>-1.7735275720984786E-4</v>
      </c>
      <c r="EY66" s="63">
        <v>-1.0566986259211457E-4</v>
      </c>
      <c r="EZ66" s="63">
        <v>-1.7101194062780817E-4</v>
      </c>
      <c r="FA66" s="63">
        <v>-1.181552054801983E-4</v>
      </c>
      <c r="FB66" s="63">
        <v>-1.4007884294541889E-4</v>
      </c>
      <c r="FC66" s="63">
        <v>-1.6458020503788999E-4</v>
      </c>
      <c r="FD66" s="63">
        <v>-1.7611873525980374E-4</v>
      </c>
      <c r="FE66" s="63">
        <v>-1.4719594900216022E-4</v>
      </c>
      <c r="FF66" s="63">
        <v>-1.6287520240301217E-4</v>
      </c>
      <c r="FG66" s="63">
        <v>-3.6895373879455048E-4</v>
      </c>
      <c r="FH66" s="63">
        <v>-1.9184816676773707E-4</v>
      </c>
      <c r="FI66" s="63">
        <v>-1.6097988630560403E-4</v>
      </c>
      <c r="FJ66" s="63">
        <v>-1.343295341688358E-4</v>
      </c>
      <c r="FK66" s="63">
        <v>-1.2714565693036501E-4</v>
      </c>
      <c r="FL66" s="63">
        <v>-7.9197159599376786E-5</v>
      </c>
      <c r="FM66" s="63">
        <v>-1.0413801772254697E-4</v>
      </c>
      <c r="FN66" s="63">
        <v>-7.7823892243518059E-5</v>
      </c>
      <c r="FO66" s="63">
        <v>-1.174959976320939E-4</v>
      </c>
      <c r="FP66" s="63">
        <v>-6.531735108323571E-5</v>
      </c>
      <c r="FQ66" s="63">
        <v>-4.9857929425823895E-5</v>
      </c>
      <c r="FR66" s="63">
        <v>-8.9195634594107923E-5</v>
      </c>
      <c r="FS66" s="63">
        <v>-7.4692764216389683E-5</v>
      </c>
      <c r="FT66" s="63">
        <v>-6.303791416190061E-5</v>
      </c>
      <c r="FU66" s="63">
        <v>-7.1292854678225106E-5</v>
      </c>
      <c r="FV66" s="63">
        <v>-7.4051617225458785E-5</v>
      </c>
      <c r="FW66" s="63">
        <v>-7.7608822065344419E-5</v>
      </c>
      <c r="FX66" s="63">
        <v>-4.9305047509499552E-5</v>
      </c>
      <c r="FY66" s="63">
        <v>2.9112171029621125E-5</v>
      </c>
      <c r="FZ66" s="63">
        <v>-6.8533055882976173E-5</v>
      </c>
      <c r="GA66" s="63">
        <v>-1.6556678078739402E-4</v>
      </c>
      <c r="GB66" s="63">
        <v>1.4101058868483946E-4</v>
      </c>
      <c r="GC66" s="63">
        <v>-6.2715483326117395E-5</v>
      </c>
      <c r="GD66" s="63">
        <v>2.0057291062474796E-5</v>
      </c>
      <c r="GE66" s="63">
        <v>-9.2908521699501266E-5</v>
      </c>
      <c r="GF66" s="63">
        <v>-9.1195485474575915E-5</v>
      </c>
      <c r="GG66" s="63">
        <v>-8.118081340494227E-5</v>
      </c>
      <c r="GH66" s="63">
        <v>-9.8306873382202853E-5</v>
      </c>
      <c r="GI66" s="63">
        <v>0.99997316092109678</v>
      </c>
      <c r="GJ66" s="63">
        <v>-3.1028319234680352E-5</v>
      </c>
      <c r="GK66" s="63">
        <v>4.5671100756560806E-5</v>
      </c>
      <c r="GL66" s="63">
        <v>-7.1729708748520231E-5</v>
      </c>
      <c r="GM66" s="63">
        <v>4.9692960826698333E-5</v>
      </c>
      <c r="GN66" s="63">
        <v>-5.9335843611936201E-5</v>
      </c>
      <c r="GO66" s="63">
        <v>-8.8647397255645297E-5</v>
      </c>
      <c r="GP66" s="63">
        <v>-1.4804067152782529E-4</v>
      </c>
      <c r="GQ66" s="63">
        <v>-6.1665009087019724E-5</v>
      </c>
      <c r="GR66" s="63">
        <v>-1.3864777780754135E-4</v>
      </c>
      <c r="GS66" s="63">
        <v>-5.7599503557381437E-5</v>
      </c>
      <c r="GT66" s="63">
        <v>-9.0622423279666919E-5</v>
      </c>
      <c r="GU66" s="63">
        <v>-8.839990198533033E-5</v>
      </c>
      <c r="GV66" s="63">
        <v>-9.7682074494091144E-5</v>
      </c>
      <c r="GW66" s="63">
        <v>-6.6799577965230005E-5</v>
      </c>
      <c r="GX66" s="63">
        <v>-7.4799342388745543E-5</v>
      </c>
      <c r="GY66" s="63">
        <v>-1.4143790487909831E-4</v>
      </c>
      <c r="GZ66" s="63">
        <v>4.0574465890808806E-3</v>
      </c>
    </row>
    <row r="67" spans="1:208" ht="17.25" customHeight="1" x14ac:dyDescent="0.15">
      <c r="A67" s="42" t="s">
        <v>115</v>
      </c>
      <c r="B67" s="2" t="s">
        <v>116</v>
      </c>
      <c r="C67" s="2" t="s">
        <v>324</v>
      </c>
      <c r="D67" s="2" t="s">
        <v>325</v>
      </c>
      <c r="E67" s="133"/>
      <c r="F67" s="71">
        <v>0.14351702552283774</v>
      </c>
      <c r="G67" s="75">
        <f t="shared" si="8"/>
        <v>0</v>
      </c>
      <c r="H67" s="56">
        <f t="shared" si="15"/>
        <v>0</v>
      </c>
      <c r="I67" s="76">
        <f t="shared" si="16"/>
        <v>0</v>
      </c>
      <c r="J67" s="81">
        <v>0</v>
      </c>
      <c r="K67" s="114">
        <v>0.14351702552283774</v>
      </c>
      <c r="L67" s="58">
        <f t="shared" si="9"/>
        <v>0</v>
      </c>
      <c r="M67" s="85">
        <v>0</v>
      </c>
      <c r="N67" s="84">
        <f t="shared" si="17"/>
        <v>0</v>
      </c>
      <c r="O67" s="82">
        <f t="shared" si="18"/>
        <v>0</v>
      </c>
      <c r="P67" s="90"/>
      <c r="Q67" s="60">
        <v>1.8702139659570651E-2</v>
      </c>
      <c r="R67" s="59">
        <f t="shared" si="10"/>
        <v>0</v>
      </c>
      <c r="S67" s="110">
        <v>0.14351702552283774</v>
      </c>
      <c r="T67" s="61">
        <f t="shared" si="11"/>
        <v>0</v>
      </c>
      <c r="U67" s="61">
        <v>0</v>
      </c>
      <c r="V67" s="61">
        <f t="shared" si="12"/>
        <v>0</v>
      </c>
      <c r="W67" s="91">
        <f t="shared" si="13"/>
        <v>0</v>
      </c>
      <c r="X67" s="94">
        <f t="shared" si="19"/>
        <v>0</v>
      </c>
      <c r="Y67" s="2">
        <f t="shared" si="20"/>
        <v>0</v>
      </c>
      <c r="Z67" s="69">
        <f t="shared" si="21"/>
        <v>0</v>
      </c>
      <c r="AA67" s="132">
        <v>7.0980285098467446E-5</v>
      </c>
      <c r="AB67" s="95">
        <f t="shared" si="14"/>
        <v>0</v>
      </c>
      <c r="AC67" s="68"/>
      <c r="AF67" s="57" t="s">
        <v>116</v>
      </c>
      <c r="AG67" s="2">
        <v>193.77683354886386</v>
      </c>
      <c r="AH67" s="2">
        <v>7.7712913356733795</v>
      </c>
      <c r="AI67" s="2">
        <v>941.16164788472202</v>
      </c>
      <c r="AJ67" s="2">
        <v>5.1598004803251438</v>
      </c>
      <c r="AK67" s="2">
        <v>40.099020875669687</v>
      </c>
      <c r="AL67" s="2">
        <v>137.94568631073344</v>
      </c>
      <c r="AM67" s="2">
        <v>5.5178274524293371</v>
      </c>
      <c r="AN67" s="2">
        <v>-2.1060410123776095E-2</v>
      </c>
      <c r="AO67" s="2">
        <v>1137.6342139294293</v>
      </c>
      <c r="AP67" s="2">
        <v>1331.4110474782931</v>
      </c>
      <c r="AR67" s="44" t="s">
        <v>115</v>
      </c>
      <c r="AS67" s="57" t="s">
        <v>116</v>
      </c>
      <c r="AT67" s="62">
        <v>0</v>
      </c>
      <c r="AU67" s="62">
        <v>1.52329428829331E-4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2.2248227265444712E-4</v>
      </c>
      <c r="BB67" s="62">
        <v>0</v>
      </c>
      <c r="BC67" s="62">
        <v>4.0477835883833552E-4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3.0080311113157837E-4</v>
      </c>
      <c r="BJ67" s="62">
        <v>3.7492495599647827E-4</v>
      </c>
      <c r="BK67" s="62">
        <v>6.0094226395743711E-4</v>
      </c>
      <c r="BL67" s="62">
        <v>7.3236501192665694E-4</v>
      </c>
      <c r="BM67" s="62">
        <v>6.5692749167480186E-4</v>
      </c>
      <c r="BN67" s="62">
        <v>7.8943620589880421E-4</v>
      </c>
      <c r="BO67" s="60">
        <v>3.9726520331054348E-4</v>
      </c>
      <c r="BP67" s="62">
        <v>1.435732035148787E-3</v>
      </c>
      <c r="BQ67" s="62">
        <v>4.8198721734542575E-4</v>
      </c>
      <c r="BR67" s="62">
        <v>1.093251540904398E-3</v>
      </c>
      <c r="BS67" s="62">
        <v>2.4996706865381847E-3</v>
      </c>
      <c r="BT67" s="62">
        <v>2.0209465503916078E-3</v>
      </c>
      <c r="BU67" s="62">
        <v>2.2613528723371612E-4</v>
      </c>
      <c r="BV67" s="62">
        <v>7.2157874921687014E-4</v>
      </c>
      <c r="BW67" s="62">
        <v>1.7125253134939787E-3</v>
      </c>
      <c r="BX67" s="62">
        <v>3.0798028118052105E-4</v>
      </c>
      <c r="BY67" s="62">
        <v>0</v>
      </c>
      <c r="BZ67" s="62">
        <v>0</v>
      </c>
      <c r="CA67" s="62">
        <v>3.8279023766333453E-4</v>
      </c>
      <c r="CB67" s="62">
        <v>1.6939748426886498E-4</v>
      </c>
      <c r="CC67" s="62">
        <v>0</v>
      </c>
      <c r="CD67" s="62">
        <v>7.0475861502174603E-5</v>
      </c>
      <c r="CE67" s="62">
        <v>6.5488800909689813E-5</v>
      </c>
      <c r="CF67" s="62">
        <v>2.6279450399472062E-5</v>
      </c>
      <c r="CG67" s="62">
        <v>2.270403794535789E-4</v>
      </c>
      <c r="CH67" s="62">
        <v>2.0823160803642115E-4</v>
      </c>
      <c r="CI67" s="62">
        <v>1.4576725210581249E-3</v>
      </c>
      <c r="CJ67" s="62">
        <v>2.4306765497276189E-4</v>
      </c>
      <c r="CK67" s="62">
        <v>2.6488216982448187E-4</v>
      </c>
      <c r="CL67" s="62">
        <v>2.3513102280525602E-4</v>
      </c>
      <c r="CM67" s="62">
        <v>2.5444108745620929E-5</v>
      </c>
      <c r="CN67" s="62">
        <v>0</v>
      </c>
      <c r="CO67" s="62">
        <v>0</v>
      </c>
      <c r="CP67" s="62">
        <v>4.2235245475807917E-3</v>
      </c>
      <c r="CQ67" s="62">
        <v>1.0284111572198184E-4</v>
      </c>
      <c r="CR67" s="62">
        <v>8.7332975684004344E-5</v>
      </c>
      <c r="CS67" s="62">
        <v>0</v>
      </c>
      <c r="CT67" s="62">
        <v>2.9616834621757048E-4</v>
      </c>
      <c r="CU67" s="62">
        <v>5.6421237461879836E-3</v>
      </c>
      <c r="CV67" s="62">
        <v>7.1850244534717948E-4</v>
      </c>
      <c r="CW67" s="62">
        <v>3.3265228419297999E-3</v>
      </c>
      <c r="CX67" s="62">
        <v>7.8048118361668199E-3</v>
      </c>
      <c r="CY67" s="62">
        <v>8.7841995010619453E-4</v>
      </c>
      <c r="CZ67" s="62">
        <v>2.1537365782786168E-5</v>
      </c>
      <c r="DA67" s="62">
        <v>0</v>
      </c>
      <c r="DB67" s="62">
        <v>0</v>
      </c>
      <c r="DC67" s="62">
        <v>2.7619982668836688E-4</v>
      </c>
      <c r="DD67" s="62">
        <v>5.3927886300059982E-5</v>
      </c>
      <c r="DE67" s="62">
        <v>4.3847650490774122E-5</v>
      </c>
      <c r="DF67" s="62">
        <v>0</v>
      </c>
      <c r="DG67" s="62">
        <v>3.2934057710851126E-5</v>
      </c>
      <c r="DH67" s="62">
        <v>2.2572036479750541E-4</v>
      </c>
      <c r="DI67" s="62">
        <v>0</v>
      </c>
      <c r="DJ67" s="62">
        <v>1.1867841543641252E-3</v>
      </c>
      <c r="DK67" s="62">
        <v>1.1435116030552836E-4</v>
      </c>
      <c r="DL67" s="62">
        <v>3.4542245750481784E-4</v>
      </c>
      <c r="DM67" s="62">
        <v>3.7400532226352924E-4</v>
      </c>
      <c r="DN67" s="62">
        <v>1.3699024143220366E-3</v>
      </c>
      <c r="DO67" s="62">
        <v>6.9597676289176111E-4</v>
      </c>
      <c r="DP67" s="62">
        <v>0</v>
      </c>
      <c r="DQ67" s="62">
        <v>1.5065570908817021E-4</v>
      </c>
      <c r="DR67" s="62">
        <v>4.402512174211739E-4</v>
      </c>
      <c r="DS67" s="62">
        <v>0</v>
      </c>
      <c r="DT67" s="62">
        <v>0</v>
      </c>
      <c r="DU67" s="62">
        <v>0</v>
      </c>
      <c r="DW67" s="44" t="s">
        <v>115</v>
      </c>
      <c r="DX67" s="57" t="s">
        <v>116</v>
      </c>
      <c r="DY67" s="63">
        <v>3.5564236062195559E-3</v>
      </c>
      <c r="DZ67" s="63">
        <v>1.0654067351932746E-3</v>
      </c>
      <c r="EA67" s="63">
        <v>2.0592501389523113E-3</v>
      </c>
      <c r="EB67" s="63">
        <v>2.452008472418154E-3</v>
      </c>
      <c r="EC67" s="63">
        <v>6.7095840638285937E-4</v>
      </c>
      <c r="ED67" s="63">
        <v>1.9768961367702077E-3</v>
      </c>
      <c r="EE67" s="63">
        <v>1.6676114719094955E-3</v>
      </c>
      <c r="EF67" s="63">
        <v>1.5146545858814983E-3</v>
      </c>
      <c r="EG67" s="63">
        <v>1.9975920125654529E-3</v>
      </c>
      <c r="EH67" s="63">
        <v>1.0260998840026768E-3</v>
      </c>
      <c r="EI67" s="63">
        <v>1.6660562928698846E-3</v>
      </c>
      <c r="EJ67" s="63">
        <v>1.8063415124822061E-3</v>
      </c>
      <c r="EK67" s="63">
        <v>2.4694105435006091E-3</v>
      </c>
      <c r="EL67" s="63">
        <v>3.5905567655219795E-3</v>
      </c>
      <c r="EM67" s="63">
        <v>1.704813174368284E-3</v>
      </c>
      <c r="EN67" s="63">
        <v>6.2300252993956738E-4</v>
      </c>
      <c r="EO67" s="63">
        <v>1.4915978785083491E-3</v>
      </c>
      <c r="EP67" s="63">
        <v>2.0137614090865639E-3</v>
      </c>
      <c r="EQ67" s="63">
        <v>1.5201899046983136E-3</v>
      </c>
      <c r="ER67" s="63">
        <v>2.2061507779752563E-3</v>
      </c>
      <c r="ES67" s="63">
        <v>2.3338927128391069E-3</v>
      </c>
      <c r="ET67" s="63">
        <v>3.0608648628893719E-3</v>
      </c>
      <c r="EU67" s="63">
        <v>5.4682752706145558E-3</v>
      </c>
      <c r="EV67" s="63">
        <v>5.3993714895583895E-3</v>
      </c>
      <c r="EW67" s="63">
        <v>4.0418519223516984E-3</v>
      </c>
      <c r="EX67" s="63">
        <v>7.405663431691684E-3</v>
      </c>
      <c r="EY67" s="63">
        <v>7.2985759116506862E-3</v>
      </c>
      <c r="EZ67" s="63">
        <v>8.7788706605149217E-3</v>
      </c>
      <c r="FA67" s="63">
        <v>5.1221346581967293E-3</v>
      </c>
      <c r="FB67" s="63">
        <v>1.020231301495963E-2</v>
      </c>
      <c r="FC67" s="63">
        <v>1.0456831064716607E-2</v>
      </c>
      <c r="FD67" s="63">
        <v>8.7557045086587553E-3</v>
      </c>
      <c r="FE67" s="63">
        <v>7.1130392826550745E-3</v>
      </c>
      <c r="FF67" s="63">
        <v>9.7948458447725852E-3</v>
      </c>
      <c r="FG67" s="63">
        <v>9.5024307513279921E-3</v>
      </c>
      <c r="FH67" s="63">
        <v>3.8334914595499099E-3</v>
      </c>
      <c r="FI67" s="63">
        <v>3.5768244160670304E-3</v>
      </c>
      <c r="FJ67" s="63">
        <v>5.2852695869837138E-3</v>
      </c>
      <c r="FK67" s="63">
        <v>2.7554198642793563E-3</v>
      </c>
      <c r="FL67" s="63">
        <v>8.424419006267961E-4</v>
      </c>
      <c r="FM67" s="63">
        <v>2.440259355249504E-3</v>
      </c>
      <c r="FN67" s="63">
        <v>2.6757824132630629E-3</v>
      </c>
      <c r="FO67" s="63">
        <v>2.5077844913441068E-3</v>
      </c>
      <c r="FP67" s="63">
        <v>2.6242559353005625E-3</v>
      </c>
      <c r="FQ67" s="63">
        <v>2.6608521201569933E-3</v>
      </c>
      <c r="FR67" s="63">
        <v>3.3603304949601049E-3</v>
      </c>
      <c r="FS67" s="63">
        <v>1.5017351633346391E-3</v>
      </c>
      <c r="FT67" s="63">
        <v>2.1872848760242851E-3</v>
      </c>
      <c r="FU67" s="63">
        <v>2.6333563540891902E-3</v>
      </c>
      <c r="FV67" s="63">
        <v>1.0766474029813228E-3</v>
      </c>
      <c r="FW67" s="63">
        <v>1.0572186109782658E-3</v>
      </c>
      <c r="FX67" s="63">
        <v>2.6642065478274296E-4</v>
      </c>
      <c r="FY67" s="63">
        <v>8.9421570990652153E-3</v>
      </c>
      <c r="FZ67" s="63">
        <v>1.5560862057088652E-3</v>
      </c>
      <c r="GA67" s="63">
        <v>3.2999984452903777E-3</v>
      </c>
      <c r="GB67" s="63">
        <v>1.4200216591098134E-3</v>
      </c>
      <c r="GC67" s="63">
        <v>2.2227506373524056E-3</v>
      </c>
      <c r="GD67" s="63">
        <v>1.2834198101259251E-2</v>
      </c>
      <c r="GE67" s="63">
        <v>4.6872325411501884E-3</v>
      </c>
      <c r="GF67" s="63">
        <v>8.2002439533344663E-3</v>
      </c>
      <c r="GG67" s="63">
        <v>1.9636619572723616E-2</v>
      </c>
      <c r="GH67" s="63">
        <v>4.3931741591425348E-3</v>
      </c>
      <c r="GI67" s="63">
        <v>1.1899622876102326E-3</v>
      </c>
      <c r="GJ67" s="63">
        <v>1.0006645219237853</v>
      </c>
      <c r="GK67" s="63">
        <v>2.1242847576425283E-3</v>
      </c>
      <c r="GL67" s="63">
        <v>1.3618873771318683E-3</v>
      </c>
      <c r="GM67" s="63">
        <v>1.4142114031067677E-3</v>
      </c>
      <c r="GN67" s="63">
        <v>9.8087456268674232E-4</v>
      </c>
      <c r="GO67" s="63">
        <v>1.8127885715314321E-3</v>
      </c>
      <c r="GP67" s="63">
        <v>6.40138389521049E-3</v>
      </c>
      <c r="GQ67" s="63">
        <v>2.002579408352646E-3</v>
      </c>
      <c r="GR67" s="63">
        <v>5.9431360721681507E-3</v>
      </c>
      <c r="GS67" s="63">
        <v>3.4296668510751189E-3</v>
      </c>
      <c r="GT67" s="63">
        <v>1.7730683298408053E-3</v>
      </c>
      <c r="GU67" s="63">
        <v>2.4206773685424279E-3</v>
      </c>
      <c r="GV67" s="63">
        <v>2.2639443419875584E-3</v>
      </c>
      <c r="GW67" s="63">
        <v>2.9239550576118638E-3</v>
      </c>
      <c r="GX67" s="63">
        <v>2.2219050631630318E-3</v>
      </c>
      <c r="GY67" s="63">
        <v>5.3505842123638091E-3</v>
      </c>
      <c r="GZ67" s="63">
        <v>4.3085471176015269E-3</v>
      </c>
    </row>
    <row r="68" spans="1:208" ht="17.25" customHeight="1" x14ac:dyDescent="0.15">
      <c r="A68" s="42" t="s">
        <v>117</v>
      </c>
      <c r="B68" s="2" t="s">
        <v>118</v>
      </c>
      <c r="C68" s="2" t="s">
        <v>324</v>
      </c>
      <c r="D68" s="2" t="s">
        <v>325</v>
      </c>
      <c r="E68" s="133"/>
      <c r="F68" s="71">
        <v>0.12492238255750332</v>
      </c>
      <c r="G68" s="75">
        <f t="shared" si="8"/>
        <v>0</v>
      </c>
      <c r="H68" s="56">
        <f t="shared" ref="H68:H83" si="22">G68*AO68/AP68</f>
        <v>0</v>
      </c>
      <c r="I68" s="76">
        <f t="shared" ref="I68:I83" si="23">G68*AI68/AP68</f>
        <v>0</v>
      </c>
      <c r="J68" s="81">
        <v>0</v>
      </c>
      <c r="K68" s="114">
        <v>0.12492238255750332</v>
      </c>
      <c r="L68" s="58">
        <f t="shared" si="9"/>
        <v>0</v>
      </c>
      <c r="M68" s="85">
        <v>0</v>
      </c>
      <c r="N68" s="84">
        <f t="shared" ref="N68:N83" si="24">M68*AO68/AP68</f>
        <v>0</v>
      </c>
      <c r="O68" s="82">
        <f t="shared" ref="O68:O83" si="25">M68*AI68/AP68</f>
        <v>0</v>
      </c>
      <c r="P68" s="90"/>
      <c r="Q68" s="60">
        <v>1.6518823199035301E-4</v>
      </c>
      <c r="R68" s="59">
        <f t="shared" si="10"/>
        <v>0</v>
      </c>
      <c r="S68" s="110">
        <v>0.12492238255750332</v>
      </c>
      <c r="T68" s="61">
        <f t="shared" si="11"/>
        <v>0</v>
      </c>
      <c r="U68" s="61">
        <v>0</v>
      </c>
      <c r="V68" s="61">
        <f t="shared" si="12"/>
        <v>0</v>
      </c>
      <c r="W68" s="91">
        <f t="shared" si="13"/>
        <v>0</v>
      </c>
      <c r="X68" s="94">
        <f t="shared" ref="X68:X83" si="26">G68+M68+U68</f>
        <v>0</v>
      </c>
      <c r="Y68" s="2">
        <f t="shared" ref="Y68:Y83" si="27">H68+N68+V68</f>
        <v>0</v>
      </c>
      <c r="Z68" s="69">
        <f t="shared" ref="Z68:Z83" si="28">I68+O68+W68</f>
        <v>0</v>
      </c>
      <c r="AA68" s="132">
        <v>3.7358044788667081E-6</v>
      </c>
      <c r="AB68" s="95">
        <f t="shared" si="14"/>
        <v>0</v>
      </c>
      <c r="AC68" s="68"/>
      <c r="AF68" s="57" t="s">
        <v>118</v>
      </c>
      <c r="AG68" s="2">
        <v>382.83720930232556</v>
      </c>
      <c r="AH68" s="2">
        <v>15.916279069767441</v>
      </c>
      <c r="AI68" s="2">
        <v>405.7953488372093</v>
      </c>
      <c r="AJ68" s="2">
        <v>3.7209302325581395E-2</v>
      </c>
      <c r="AK68" s="2">
        <v>75.683720930232568</v>
      </c>
      <c r="AL68" s="2">
        <v>2.6325581395348836</v>
      </c>
      <c r="AM68" s="2">
        <v>13.293023255813953</v>
      </c>
      <c r="AN68" s="2">
        <v>-2.1953488372093024</v>
      </c>
      <c r="AO68" s="2">
        <v>511.16279069767438</v>
      </c>
      <c r="AP68" s="2">
        <v>894</v>
      </c>
      <c r="AR68" s="44" t="s">
        <v>117</v>
      </c>
      <c r="AS68" s="57" t="s">
        <v>118</v>
      </c>
      <c r="AT68" s="62">
        <v>2.6944832277496548E-3</v>
      </c>
      <c r="AU68" s="62">
        <v>4.3344646566891463E-3</v>
      </c>
      <c r="AV68" s="62">
        <v>2.9318722226361225E-3</v>
      </c>
      <c r="AW68" s="62">
        <v>8.2867136224875782E-3</v>
      </c>
      <c r="AX68" s="62">
        <v>2.3641341448517208E-3</v>
      </c>
      <c r="AY68" s="62">
        <v>1.3884597161279691E-2</v>
      </c>
      <c r="AZ68" s="62">
        <v>5.6904437886410083E-3</v>
      </c>
      <c r="BA68" s="62">
        <v>9.393695956521099E-4</v>
      </c>
      <c r="BB68" s="62">
        <v>9.1797169568180667E-3</v>
      </c>
      <c r="BC68" s="62">
        <v>1.0952826180331434E-2</v>
      </c>
      <c r="BD68" s="62">
        <v>7.702667601881245E-4</v>
      </c>
      <c r="BE68" s="62">
        <v>8.7548681535664554E-3</v>
      </c>
      <c r="BF68" s="62">
        <v>3.4323086044409021E-2</v>
      </c>
      <c r="BG68" s="62">
        <v>5.2373641220905248E-3</v>
      </c>
      <c r="BH68" s="62">
        <v>7.4338332089151998E-2</v>
      </c>
      <c r="BI68" s="62">
        <v>1.8850328297578912E-2</v>
      </c>
      <c r="BJ68" s="62">
        <v>4.8365319323545701E-2</v>
      </c>
      <c r="BK68" s="62">
        <v>2.0786163665813494E-2</v>
      </c>
      <c r="BL68" s="62">
        <v>1.9041490310093081E-2</v>
      </c>
      <c r="BM68" s="62">
        <v>4.1456317878882182E-2</v>
      </c>
      <c r="BN68" s="62">
        <v>1.0765039171347331E-2</v>
      </c>
      <c r="BO68" s="60">
        <v>6.1973371716444764E-2</v>
      </c>
      <c r="BP68" s="62">
        <v>6.8556204678354563E-2</v>
      </c>
      <c r="BQ68" s="62">
        <v>8.9649622426249215E-2</v>
      </c>
      <c r="BR68" s="62">
        <v>9.740871229458184E-2</v>
      </c>
      <c r="BS68" s="62">
        <v>8.0614379640856451E-2</v>
      </c>
      <c r="BT68" s="62">
        <v>8.7012976475194223E-2</v>
      </c>
      <c r="BU68" s="62">
        <v>6.3544015712674234E-2</v>
      </c>
      <c r="BV68" s="62">
        <v>0.10731527807630172</v>
      </c>
      <c r="BW68" s="62">
        <v>0.10331138285443485</v>
      </c>
      <c r="BX68" s="62">
        <v>3.6033692898120966E-2</v>
      </c>
      <c r="BY68" s="62">
        <v>1.3759403330547164E-2</v>
      </c>
      <c r="BZ68" s="62">
        <v>1.6839148737114035E-2</v>
      </c>
      <c r="CA68" s="62">
        <v>6.7336282716232043E-2</v>
      </c>
      <c r="CB68" s="62">
        <v>2.4816731445388724E-2</v>
      </c>
      <c r="CC68" s="62">
        <v>4.2847466975468049E-3</v>
      </c>
      <c r="CD68" s="62">
        <v>1.101185335971478E-3</v>
      </c>
      <c r="CE68" s="62">
        <v>1.3861796192551009E-3</v>
      </c>
      <c r="CF68" s="62">
        <v>6.4384653478706544E-4</v>
      </c>
      <c r="CG68" s="62">
        <v>1.3287445158184864E-3</v>
      </c>
      <c r="CH68" s="62">
        <v>1.4255856242493448E-3</v>
      </c>
      <c r="CI68" s="62">
        <v>3.4251566623017073E-2</v>
      </c>
      <c r="CJ68" s="62">
        <v>0</v>
      </c>
      <c r="CK68" s="62">
        <v>2.8512035808073437E-3</v>
      </c>
      <c r="CL68" s="62">
        <v>2.3925612846850612E-4</v>
      </c>
      <c r="CM68" s="62">
        <v>0</v>
      </c>
      <c r="CN68" s="62">
        <v>0</v>
      </c>
      <c r="CO68" s="62">
        <v>0</v>
      </c>
      <c r="CP68" s="62">
        <v>3.4581878845963525E-3</v>
      </c>
      <c r="CQ68" s="62">
        <v>1.4491248124461078E-3</v>
      </c>
      <c r="CR68" s="62">
        <v>0</v>
      </c>
      <c r="CS68" s="62">
        <v>0</v>
      </c>
      <c r="CT68" s="62">
        <v>9.9956816848430045E-4</v>
      </c>
      <c r="CU68" s="62">
        <v>1.1310694947436225E-2</v>
      </c>
      <c r="CV68" s="62">
        <v>2.5781558333045854E-3</v>
      </c>
      <c r="CW68" s="62">
        <v>7.2677292524770632E-3</v>
      </c>
      <c r="CX68" s="62">
        <v>2.1463232549458752E-2</v>
      </c>
      <c r="CY68" s="62">
        <v>1.2917940442738157E-3</v>
      </c>
      <c r="CZ68" s="62">
        <v>7.2688609516903318E-5</v>
      </c>
      <c r="DA68" s="62">
        <v>0</v>
      </c>
      <c r="DB68" s="62">
        <v>3.6489903874535267E-3</v>
      </c>
      <c r="DC68" s="62">
        <v>0</v>
      </c>
      <c r="DD68" s="62">
        <v>8.9879810500099962E-5</v>
      </c>
      <c r="DE68" s="62">
        <v>8.7695300981548244E-5</v>
      </c>
      <c r="DF68" s="62">
        <v>0</v>
      </c>
      <c r="DG68" s="62">
        <v>9.8802173132553386E-5</v>
      </c>
      <c r="DH68" s="62">
        <v>1.410752279984409E-4</v>
      </c>
      <c r="DI68" s="62">
        <v>1.8669449208892047E-3</v>
      </c>
      <c r="DJ68" s="62">
        <v>1.1270717440816534E-3</v>
      </c>
      <c r="DK68" s="62">
        <v>1.7152674045829255E-4</v>
      </c>
      <c r="DL68" s="62">
        <v>0</v>
      </c>
      <c r="DM68" s="62">
        <v>0</v>
      </c>
      <c r="DN68" s="62">
        <v>0</v>
      </c>
      <c r="DO68" s="62">
        <v>1.1599612714862686E-4</v>
      </c>
      <c r="DP68" s="62">
        <v>0</v>
      </c>
      <c r="DQ68" s="62">
        <v>0.21960580528085608</v>
      </c>
      <c r="DR68" s="62">
        <v>1.2947712124237568E-2</v>
      </c>
      <c r="DS68" s="62">
        <v>0</v>
      </c>
      <c r="DT68" s="62">
        <v>0</v>
      </c>
      <c r="DU68" s="62">
        <v>0</v>
      </c>
      <c r="DW68" s="44" t="s">
        <v>117</v>
      </c>
      <c r="DX68" s="57" t="s">
        <v>118</v>
      </c>
      <c r="DY68" s="63">
        <v>0.10960950930124772</v>
      </c>
      <c r="DZ68" s="63">
        <v>4.1795422465323848E-2</v>
      </c>
      <c r="EA68" s="63">
        <v>6.5066421285366216E-2</v>
      </c>
      <c r="EB68" s="63">
        <v>7.974391105442577E-2</v>
      </c>
      <c r="EC68" s="63">
        <v>3.5501263005313359E-2</v>
      </c>
      <c r="ED68" s="63">
        <v>5.1188811590868501E-2</v>
      </c>
      <c r="EE68" s="63">
        <v>4.2589392849520236E-2</v>
      </c>
      <c r="EF68" s="63">
        <v>5.2872824469244212E-2</v>
      </c>
      <c r="EG68" s="63">
        <v>6.0202390067681862E-2</v>
      </c>
      <c r="EH68" s="63">
        <v>3.5348101060406562E-2</v>
      </c>
      <c r="EI68" s="63">
        <v>5.0095475764784E-2</v>
      </c>
      <c r="EJ68" s="63">
        <v>4.0065795551910845E-2</v>
      </c>
      <c r="EK68" s="63">
        <v>7.7600799586489161E-2</v>
      </c>
      <c r="EL68" s="63">
        <v>8.4884455871069978E-2</v>
      </c>
      <c r="EM68" s="63">
        <v>4.1763893261588754E-2</v>
      </c>
      <c r="EN68" s="63">
        <v>2.1987114508365022E-2</v>
      </c>
      <c r="EO68" s="63">
        <v>0.1012503472159518</v>
      </c>
      <c r="EP68" s="63">
        <v>7.4924997237775584E-2</v>
      </c>
      <c r="EQ68" s="63">
        <v>0.14376896706443376</v>
      </c>
      <c r="ER68" s="63">
        <v>7.5335345094672795E-2</v>
      </c>
      <c r="ES68" s="63">
        <v>0.11124019595019508</v>
      </c>
      <c r="ET68" s="63">
        <v>8.342465675495328E-2</v>
      </c>
      <c r="EU68" s="63">
        <v>0.1475660404244836</v>
      </c>
      <c r="EV68" s="63">
        <v>0.21004412184702623</v>
      </c>
      <c r="EW68" s="63">
        <v>8.1318287341653986E-2</v>
      </c>
      <c r="EX68" s="63">
        <v>0.41008161295591095</v>
      </c>
      <c r="EY68" s="63">
        <v>0.29009490976318042</v>
      </c>
      <c r="EZ68" s="63">
        <v>0.53891250646987809</v>
      </c>
      <c r="FA68" s="63">
        <v>0.27325629751867009</v>
      </c>
      <c r="FB68" s="63">
        <v>0.36258275785280625</v>
      </c>
      <c r="FC68" s="63">
        <v>0.4680735966260724</v>
      </c>
      <c r="FD68" s="63">
        <v>0.52311895537941011</v>
      </c>
      <c r="FE68" s="63">
        <v>0.4526079523527069</v>
      </c>
      <c r="FF68" s="63">
        <v>0.49941741180384497</v>
      </c>
      <c r="FG68" s="63">
        <v>0.47512079446751293</v>
      </c>
      <c r="FH68" s="63">
        <v>0.14454181376016134</v>
      </c>
      <c r="FI68" s="63">
        <v>0.15576042898901471</v>
      </c>
      <c r="FJ68" s="63">
        <v>0.31990941273008494</v>
      </c>
      <c r="FK68" s="63">
        <v>0.11000929856186989</v>
      </c>
      <c r="FL68" s="63">
        <v>2.5555469753561561E-2</v>
      </c>
      <c r="FM68" s="63">
        <v>5.9428254315063531E-2</v>
      </c>
      <c r="FN68" s="63">
        <v>7.0529314291721171E-2</v>
      </c>
      <c r="FO68" s="63">
        <v>6.4943728642310683E-2</v>
      </c>
      <c r="FP68" s="63">
        <v>5.4995184641206236E-2</v>
      </c>
      <c r="FQ68" s="63">
        <v>6.5425442208255483E-2</v>
      </c>
      <c r="FR68" s="63">
        <v>7.7042799416619151E-2</v>
      </c>
      <c r="FS68" s="63">
        <v>2.1315779935545294E-2</v>
      </c>
      <c r="FT68" s="63">
        <v>2.8571498482644953E-2</v>
      </c>
      <c r="FU68" s="63">
        <v>2.2468909445157559E-2</v>
      </c>
      <c r="FV68" s="63">
        <v>1.1607394428577555E-2</v>
      </c>
      <c r="FW68" s="63">
        <v>1.4524476061308441E-2</v>
      </c>
      <c r="FX68" s="63">
        <v>5.9888160980094149E-3</v>
      </c>
      <c r="FY68" s="63">
        <v>4.6674533865174624E-2</v>
      </c>
      <c r="FZ68" s="63">
        <v>3.6300543091028675E-2</v>
      </c>
      <c r="GA68" s="63">
        <v>0.10348325463367913</v>
      </c>
      <c r="GB68" s="63">
        <v>5.0332407430086754E-2</v>
      </c>
      <c r="GC68" s="63">
        <v>2.9295056525890366E-2</v>
      </c>
      <c r="GD68" s="63">
        <v>5.099488786954659E-2</v>
      </c>
      <c r="GE68" s="63">
        <v>4.7167055053673121E-2</v>
      </c>
      <c r="GF68" s="63">
        <v>3.9572213721489058E-2</v>
      </c>
      <c r="GG68" s="63">
        <v>7.3917395722514795E-2</v>
      </c>
      <c r="GH68" s="63">
        <v>4.9761941782517215E-2</v>
      </c>
      <c r="GI68" s="63">
        <v>2.1692970455702242E-2</v>
      </c>
      <c r="GJ68" s="63">
        <v>1.3963368647318971E-2</v>
      </c>
      <c r="GK68" s="63">
        <v>1.0539683378813491</v>
      </c>
      <c r="GL68" s="63">
        <v>1.9361897661194442E-2</v>
      </c>
      <c r="GM68" s="63">
        <v>3.3949788831446351E-2</v>
      </c>
      <c r="GN68" s="63">
        <v>2.065218263037202E-2</v>
      </c>
      <c r="GO68" s="63">
        <v>2.3777834197828512E-2</v>
      </c>
      <c r="GP68" s="63">
        <v>6.5739473303794718E-2</v>
      </c>
      <c r="GQ68" s="63">
        <v>4.387972813600486E-2</v>
      </c>
      <c r="GR68" s="63">
        <v>0.26945504448010815</v>
      </c>
      <c r="GS68" s="63">
        <v>2.008250412931387E-2</v>
      </c>
      <c r="GT68" s="63">
        <v>2.8308873849672917E-2</v>
      </c>
      <c r="GU68" s="63">
        <v>3.7132693073813616E-2</v>
      </c>
      <c r="GV68" s="63">
        <v>2.9561820138517068E-2</v>
      </c>
      <c r="GW68" s="63">
        <v>1.5106859476015177E-2</v>
      </c>
      <c r="GX68" s="63">
        <v>1.9514457411725302E-2</v>
      </c>
      <c r="GY68" s="63">
        <v>0.17425642189013346</v>
      </c>
      <c r="GZ68" s="63">
        <v>0.4613818116136863</v>
      </c>
    </row>
    <row r="69" spans="1:208" ht="17.25" customHeight="1" x14ac:dyDescent="0.15">
      <c r="A69" s="42" t="s">
        <v>119</v>
      </c>
      <c r="B69" s="2" t="s">
        <v>120</v>
      </c>
      <c r="C69" s="2" t="s">
        <v>326</v>
      </c>
      <c r="D69" s="2" t="s">
        <v>325</v>
      </c>
      <c r="E69" s="133"/>
      <c r="F69" s="71">
        <v>0.97123375253439981</v>
      </c>
      <c r="G69" s="75">
        <f t="shared" ref="G69:G83" si="29">E69*F69</f>
        <v>0</v>
      </c>
      <c r="H69" s="56">
        <f t="shared" si="22"/>
        <v>0</v>
      </c>
      <c r="I69" s="76">
        <f t="shared" si="23"/>
        <v>0</v>
      </c>
      <c r="J69" s="81">
        <v>0</v>
      </c>
      <c r="K69" s="114">
        <v>0.97123375253439981</v>
      </c>
      <c r="L69" s="58">
        <f t="shared" ref="L69:L83" si="30">J69*K69</f>
        <v>0</v>
      </c>
      <c r="M69" s="85">
        <v>0</v>
      </c>
      <c r="N69" s="84">
        <f t="shared" si="24"/>
        <v>0</v>
      </c>
      <c r="O69" s="82">
        <f t="shared" si="25"/>
        <v>0</v>
      </c>
      <c r="P69" s="90"/>
      <c r="Q69" s="60">
        <v>2.9192536323712298E-2</v>
      </c>
      <c r="R69" s="59">
        <f t="shared" ref="R69:R82" si="31">Q69*$P$84</f>
        <v>0</v>
      </c>
      <c r="S69" s="110">
        <v>0.97123375253439981</v>
      </c>
      <c r="T69" s="61">
        <f t="shared" ref="T69:T83" si="32">R69*S69</f>
        <v>0</v>
      </c>
      <c r="U69" s="61">
        <v>0</v>
      </c>
      <c r="V69" s="61">
        <f t="shared" ref="V69:V83" si="33">U69*AO69/AP69</f>
        <v>0</v>
      </c>
      <c r="W69" s="91">
        <f t="shared" ref="W69:W83" si="34">U69*AI69/AP69</f>
        <v>0</v>
      </c>
      <c r="X69" s="94">
        <f t="shared" si="26"/>
        <v>0</v>
      </c>
      <c r="Y69" s="2">
        <f t="shared" si="27"/>
        <v>0</v>
      </c>
      <c r="Z69" s="69">
        <f t="shared" si="28"/>
        <v>0</v>
      </c>
      <c r="AA69" s="132">
        <v>4.143007167063179E-3</v>
      </c>
      <c r="AB69" s="95">
        <f t="shared" ref="AB69:AB83" si="35">AA69*X69</f>
        <v>0</v>
      </c>
      <c r="AC69" s="68"/>
      <c r="AF69" s="57" t="s">
        <v>120</v>
      </c>
      <c r="AG69" s="2">
        <v>12066.050639275967</v>
      </c>
      <c r="AH69" s="2">
        <v>298.00093377388305</v>
      </c>
      <c r="AI69" s="2">
        <v>11481.360221232582</v>
      </c>
      <c r="AJ69" s="2">
        <v>2537.110328975722</v>
      </c>
      <c r="AK69" s="2">
        <v>1553.0938801896282</v>
      </c>
      <c r="AL69" s="2">
        <v>12.824953311305848</v>
      </c>
      <c r="AM69" s="2">
        <v>274.26282143370207</v>
      </c>
      <c r="AN69" s="2">
        <v>-871.06126993248108</v>
      </c>
      <c r="AO69" s="2">
        <v>15285.591868984342</v>
      </c>
      <c r="AP69" s="2">
        <v>27351.642508260309</v>
      </c>
      <c r="AR69" s="44" t="s">
        <v>119</v>
      </c>
      <c r="AS69" s="57" t="s">
        <v>120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0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2.2321531164984428E-5</v>
      </c>
      <c r="CL69" s="62">
        <v>2.8875739642750737E-5</v>
      </c>
      <c r="CM69" s="62">
        <v>0</v>
      </c>
      <c r="CN69" s="62">
        <v>0</v>
      </c>
      <c r="CO69" s="62">
        <v>0</v>
      </c>
      <c r="CP69" s="62">
        <v>2.8345802332756982E-5</v>
      </c>
      <c r="CQ69" s="62">
        <v>0</v>
      </c>
      <c r="CR69" s="62">
        <v>0</v>
      </c>
      <c r="CS69" s="62">
        <v>0</v>
      </c>
      <c r="CT69" s="62">
        <v>1.4808417310878524E-4</v>
      </c>
      <c r="CU69" s="62">
        <v>7.9342365180768519E-5</v>
      </c>
      <c r="CV69" s="62">
        <v>1.2679454917891405E-4</v>
      </c>
      <c r="CW69" s="62">
        <v>0</v>
      </c>
      <c r="CX69" s="62">
        <v>0</v>
      </c>
      <c r="CY69" s="62">
        <v>5.167176177095262E-5</v>
      </c>
      <c r="CZ69" s="62">
        <v>5.384341445696542E-6</v>
      </c>
      <c r="DA69" s="62">
        <v>5.8603767189344979E-6</v>
      </c>
      <c r="DB69" s="62">
        <v>2.2182312385735723E-5</v>
      </c>
      <c r="DC69" s="62">
        <v>4.002924631076403E-2</v>
      </c>
      <c r="DD69" s="62">
        <v>5.0332693880055998E-4</v>
      </c>
      <c r="DE69" s="62">
        <v>1.8123695536186636E-3</v>
      </c>
      <c r="DF69" s="62">
        <v>0</v>
      </c>
      <c r="DG69" s="62">
        <v>0</v>
      </c>
      <c r="DH69" s="62">
        <v>0</v>
      </c>
      <c r="DI69" s="62">
        <v>0</v>
      </c>
      <c r="DJ69" s="62">
        <v>7.4640512853089633E-6</v>
      </c>
      <c r="DK69" s="62">
        <v>1.4293895038191045E-5</v>
      </c>
      <c r="DL69" s="62">
        <v>7.5824441891301489E-5</v>
      </c>
      <c r="DM69" s="62">
        <v>0</v>
      </c>
      <c r="DN69" s="62">
        <v>0</v>
      </c>
      <c r="DO69" s="62">
        <v>6.9597676289176127E-5</v>
      </c>
      <c r="DP69" s="62">
        <v>0</v>
      </c>
      <c r="DQ69" s="62">
        <v>6.5284140604873753E-4</v>
      </c>
      <c r="DR69" s="62">
        <v>2.1013112322224837E-3</v>
      </c>
      <c r="DS69" s="62">
        <v>0</v>
      </c>
      <c r="DT69" s="62">
        <v>0</v>
      </c>
      <c r="DU69" s="62">
        <v>0</v>
      </c>
      <c r="DW69" s="44" t="s">
        <v>119</v>
      </c>
      <c r="DX69" s="57" t="s">
        <v>120</v>
      </c>
      <c r="DY69" s="63">
        <v>5.4512171299288653E-5</v>
      </c>
      <c r="DZ69" s="63">
        <v>-4.5926000711766455E-5</v>
      </c>
      <c r="EA69" s="63">
        <v>-1.3643479724500163E-4</v>
      </c>
      <c r="EB69" s="63">
        <v>1.0089020678617348E-3</v>
      </c>
      <c r="EC69" s="63">
        <v>-7.515589686967535E-5</v>
      </c>
      <c r="ED69" s="63">
        <v>-1.117034082193727E-4</v>
      </c>
      <c r="EE69" s="63">
        <v>-1.0001405850959362E-4</v>
      </c>
      <c r="EF69" s="63">
        <v>-1.1239348869301948E-4</v>
      </c>
      <c r="EG69" s="63">
        <v>-1.5765291945315902E-4</v>
      </c>
      <c r="EH69" s="63">
        <v>-1.0379724958927288E-4</v>
      </c>
      <c r="EI69" s="63">
        <v>-1.5414821903680562E-4</v>
      </c>
      <c r="EJ69" s="63">
        <v>-1.4238609489773132E-4</v>
      </c>
      <c r="EK69" s="63">
        <v>-1.8430447581336697E-4</v>
      </c>
      <c r="EL69" s="63">
        <v>-2.0243779605175839E-4</v>
      </c>
      <c r="EM69" s="63">
        <v>-1.3390785579553636E-4</v>
      </c>
      <c r="EN69" s="63">
        <v>-9.4251540831532298E-5</v>
      </c>
      <c r="EO69" s="63">
        <v>-1.3916746077215916E-4</v>
      </c>
      <c r="EP69" s="63">
        <v>-1.5118228497905449E-4</v>
      </c>
      <c r="EQ69" s="63">
        <v>-1.2468130084957019E-4</v>
      </c>
      <c r="ER69" s="63">
        <v>-1.3384906631968619E-4</v>
      </c>
      <c r="ES69" s="63">
        <v>-1.2793737462884968E-4</v>
      </c>
      <c r="ET69" s="63">
        <v>-1.6035148518786548E-4</v>
      </c>
      <c r="EU69" s="63">
        <v>-2.1607974718471779E-4</v>
      </c>
      <c r="EV69" s="63">
        <v>-2.2234389544901464E-4</v>
      </c>
      <c r="EW69" s="63">
        <v>-1.6373407076467614E-4</v>
      </c>
      <c r="EX69" s="63">
        <v>-3.057451161999358E-4</v>
      </c>
      <c r="EY69" s="63">
        <v>-2.1906238667214971E-4</v>
      </c>
      <c r="EZ69" s="63">
        <v>-2.9826101560189198E-4</v>
      </c>
      <c r="FA69" s="63">
        <v>-1.9330238365291395E-4</v>
      </c>
      <c r="FB69" s="63">
        <v>-2.4680855131166304E-4</v>
      </c>
      <c r="FC69" s="63">
        <v>-2.7734356105468024E-4</v>
      </c>
      <c r="FD69" s="63">
        <v>-3.1353634556015406E-4</v>
      </c>
      <c r="FE69" s="63">
        <v>-2.4882016407243155E-4</v>
      </c>
      <c r="FF69" s="63">
        <v>-2.7820453834798988E-4</v>
      </c>
      <c r="FG69" s="63">
        <v>-5.1309135566448172E-4</v>
      </c>
      <c r="FH69" s="63">
        <v>-2.5373496794562083E-4</v>
      </c>
      <c r="FI69" s="63">
        <v>-2.3053824471452067E-4</v>
      </c>
      <c r="FJ69" s="63">
        <v>-2.136493536755529E-4</v>
      </c>
      <c r="FK69" s="63">
        <v>-1.6958628281105384E-4</v>
      </c>
      <c r="FL69" s="63">
        <v>-9.9899075744026597E-5</v>
      </c>
      <c r="FM69" s="63">
        <v>-1.6159682680345837E-4</v>
      </c>
      <c r="FN69" s="63">
        <v>-1.606808258780797E-4</v>
      </c>
      <c r="FO69" s="63">
        <v>-1.6456102405383775E-4</v>
      </c>
      <c r="FP69" s="63">
        <v>-1.3807697341078923E-4</v>
      </c>
      <c r="FQ69" s="63">
        <v>-1.4349825199187259E-4</v>
      </c>
      <c r="FR69" s="63">
        <v>-1.1689485966216339E-4</v>
      </c>
      <c r="FS69" s="63">
        <v>-9.1832433498205808E-5</v>
      </c>
      <c r="FT69" s="63">
        <v>-9.2672407181571646E-5</v>
      </c>
      <c r="FU69" s="63">
        <v>-9.5952942570442371E-5</v>
      </c>
      <c r="FV69" s="63">
        <v>-8.0942539892281582E-5</v>
      </c>
      <c r="FW69" s="63">
        <v>-9.0472307986609981E-5</v>
      </c>
      <c r="FX69" s="63">
        <v>-6.485469775177407E-5</v>
      </c>
      <c r="FY69" s="63">
        <v>-8.6583950292963387E-5</v>
      </c>
      <c r="FZ69" s="63">
        <v>-9.4972951892732427E-5</v>
      </c>
      <c r="GA69" s="63">
        <v>-2.1816868685629859E-4</v>
      </c>
      <c r="GB69" s="63">
        <v>-6.7337879435104352E-5</v>
      </c>
      <c r="GC69" s="63">
        <v>9.4172727065025474E-5</v>
      </c>
      <c r="GD69" s="63">
        <v>6.2144512171072799E-5</v>
      </c>
      <c r="GE69" s="63">
        <v>4.753130667465973E-5</v>
      </c>
      <c r="GF69" s="63">
        <v>-1.0592358906577665E-4</v>
      </c>
      <c r="GG69" s="63">
        <v>-1.0551731063275879E-4</v>
      </c>
      <c r="GH69" s="63">
        <v>-1.4500819991665893E-4</v>
      </c>
      <c r="GI69" s="63">
        <v>-9.1737652141884703E-5</v>
      </c>
      <c r="GJ69" s="63">
        <v>-6.8237909536414802E-5</v>
      </c>
      <c r="GK69" s="63">
        <v>-9.4794296860417122E-5</v>
      </c>
      <c r="GL69" s="63">
        <v>1.0241733930725014</v>
      </c>
      <c r="GM69" s="63">
        <v>4.4307030606610274E-4</v>
      </c>
      <c r="GN69" s="63">
        <v>1.6187974016051551E-3</v>
      </c>
      <c r="GO69" s="63">
        <v>-1.0729633967191474E-4</v>
      </c>
      <c r="GP69" s="63">
        <v>-6.369796061102147E-5</v>
      </c>
      <c r="GQ69" s="63">
        <v>-1.0913089929758165E-4</v>
      </c>
      <c r="GR69" s="63">
        <v>-3.0158512363119539E-4</v>
      </c>
      <c r="GS69" s="63">
        <v>-8.5124447884362878E-5</v>
      </c>
      <c r="GT69" s="63">
        <v>-1.0335824188316879E-4</v>
      </c>
      <c r="GU69" s="63">
        <v>-1.7904963725175429E-6</v>
      </c>
      <c r="GV69" s="63">
        <v>-1.1401561166754039E-4</v>
      </c>
      <c r="GW69" s="63">
        <v>-8.1045227201123618E-5</v>
      </c>
      <c r="GX69" s="63">
        <v>2.7721871065130488E-5</v>
      </c>
      <c r="GY69" s="63">
        <v>-3.1960195354091569E-4</v>
      </c>
      <c r="GZ69" s="63">
        <v>5.3667877324719475E-4</v>
      </c>
    </row>
    <row r="70" spans="1:208" ht="17.25" customHeight="1" x14ac:dyDescent="0.15">
      <c r="A70" s="42" t="s">
        <v>121</v>
      </c>
      <c r="B70" s="2" t="s">
        <v>122</v>
      </c>
      <c r="C70" s="2" t="s">
        <v>326</v>
      </c>
      <c r="D70" s="2" t="s">
        <v>325</v>
      </c>
      <c r="E70" s="133"/>
      <c r="F70" s="71">
        <v>0.94902140916858768</v>
      </c>
      <c r="G70" s="75">
        <f t="shared" si="29"/>
        <v>0</v>
      </c>
      <c r="H70" s="56">
        <f t="shared" si="22"/>
        <v>0</v>
      </c>
      <c r="I70" s="76">
        <f t="shared" si="23"/>
        <v>0</v>
      </c>
      <c r="J70" s="81">
        <v>0</v>
      </c>
      <c r="K70" s="114">
        <v>0.94902140916858768</v>
      </c>
      <c r="L70" s="58">
        <f t="shared" si="30"/>
        <v>0</v>
      </c>
      <c r="M70" s="85">
        <v>0</v>
      </c>
      <c r="N70" s="84">
        <f t="shared" si="24"/>
        <v>0</v>
      </c>
      <c r="O70" s="82">
        <f t="shared" si="25"/>
        <v>0</v>
      </c>
      <c r="P70" s="90"/>
      <c r="Q70" s="60">
        <v>1.8014956614490783E-2</v>
      </c>
      <c r="R70" s="59">
        <f t="shared" si="31"/>
        <v>0</v>
      </c>
      <c r="S70" s="110">
        <v>0.94902140916858768</v>
      </c>
      <c r="T70" s="61">
        <f t="shared" si="32"/>
        <v>0</v>
      </c>
      <c r="U70" s="61">
        <v>0</v>
      </c>
      <c r="V70" s="61">
        <f t="shared" si="33"/>
        <v>0</v>
      </c>
      <c r="W70" s="91">
        <f t="shared" si="34"/>
        <v>0</v>
      </c>
      <c r="X70" s="94">
        <f t="shared" si="26"/>
        <v>0</v>
      </c>
      <c r="Y70" s="2">
        <f t="shared" si="27"/>
        <v>0</v>
      </c>
      <c r="Z70" s="69">
        <f t="shared" si="28"/>
        <v>0</v>
      </c>
      <c r="AA70" s="132">
        <v>5.245069488328858E-3</v>
      </c>
      <c r="AB70" s="95">
        <f t="shared" si="35"/>
        <v>0</v>
      </c>
      <c r="AC70" s="68"/>
      <c r="AF70" s="57" t="s">
        <v>122</v>
      </c>
      <c r="AG70" s="2">
        <v>1672.7937015938039</v>
      </c>
      <c r="AH70" s="2">
        <v>137.22767714267425</v>
      </c>
      <c r="AI70" s="2">
        <v>3423.8619983357867</v>
      </c>
      <c r="AJ70" s="2">
        <v>9.3462203162004727</v>
      </c>
      <c r="AK70" s="2">
        <v>151.51661012609611</v>
      </c>
      <c r="AL70" s="2">
        <v>92.204058119439281</v>
      </c>
      <c r="AM70" s="2">
        <v>36.03686871919605</v>
      </c>
      <c r="AN70" s="2">
        <v>-0.62907252128272417</v>
      </c>
      <c r="AO70" s="2">
        <v>3849.5643602381101</v>
      </c>
      <c r="AP70" s="2">
        <v>5522.3580618319138</v>
      </c>
      <c r="AR70" s="44" t="s">
        <v>121</v>
      </c>
      <c r="AS70" s="57" t="s">
        <v>122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0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2">
        <v>0</v>
      </c>
      <c r="BX70" s="62">
        <v>0</v>
      </c>
      <c r="BY70" s="62">
        <v>0</v>
      </c>
      <c r="BZ70" s="62">
        <v>0</v>
      </c>
      <c r="CA70" s="62">
        <v>0</v>
      </c>
      <c r="CB70" s="62">
        <v>0</v>
      </c>
      <c r="CC70" s="62">
        <v>0</v>
      </c>
      <c r="CD70" s="62">
        <v>0</v>
      </c>
      <c r="CE70" s="62">
        <v>0</v>
      </c>
      <c r="CF70" s="62">
        <v>0</v>
      </c>
      <c r="CG70" s="62">
        <v>0</v>
      </c>
      <c r="CH70" s="62">
        <v>0</v>
      </c>
      <c r="CI70" s="62">
        <v>0</v>
      </c>
      <c r="CJ70" s="62">
        <v>0</v>
      </c>
      <c r="CK70" s="62">
        <v>0</v>
      </c>
      <c r="CL70" s="62">
        <v>0</v>
      </c>
      <c r="CM70" s="62">
        <v>0</v>
      </c>
      <c r="CN70" s="62">
        <v>0</v>
      </c>
      <c r="CO70" s="62">
        <v>0</v>
      </c>
      <c r="CP70" s="62">
        <v>0</v>
      </c>
      <c r="CQ70" s="62">
        <v>0</v>
      </c>
      <c r="CR70" s="62">
        <v>0</v>
      </c>
      <c r="CS70" s="62">
        <v>0</v>
      </c>
      <c r="CT70" s="62">
        <v>0</v>
      </c>
      <c r="CU70" s="62">
        <v>0</v>
      </c>
      <c r="CV70" s="62">
        <v>0</v>
      </c>
      <c r="CW70" s="62">
        <v>0</v>
      </c>
      <c r="CX70" s="62">
        <v>0</v>
      </c>
      <c r="CY70" s="62">
        <v>0</v>
      </c>
      <c r="CZ70" s="62">
        <v>0</v>
      </c>
      <c r="DA70" s="62">
        <v>0</v>
      </c>
      <c r="DB70" s="62">
        <v>0</v>
      </c>
      <c r="DC70" s="62">
        <v>0</v>
      </c>
      <c r="DD70" s="62">
        <v>0</v>
      </c>
      <c r="DE70" s="62">
        <v>0</v>
      </c>
      <c r="DF70" s="62">
        <v>0</v>
      </c>
      <c r="DG70" s="62">
        <v>0</v>
      </c>
      <c r="DH70" s="62">
        <v>0</v>
      </c>
      <c r="DI70" s="62">
        <v>0</v>
      </c>
      <c r="DJ70" s="62">
        <v>0</v>
      </c>
      <c r="DK70" s="62">
        <v>0</v>
      </c>
      <c r="DL70" s="62">
        <v>0</v>
      </c>
      <c r="DM70" s="62">
        <v>0</v>
      </c>
      <c r="DN70" s="62">
        <v>0</v>
      </c>
      <c r="DO70" s="62">
        <v>0</v>
      </c>
      <c r="DP70" s="62">
        <v>0</v>
      </c>
      <c r="DQ70" s="62">
        <v>0</v>
      </c>
      <c r="DR70" s="62">
        <v>0</v>
      </c>
      <c r="DS70" s="62">
        <v>0</v>
      </c>
      <c r="DT70" s="62">
        <v>0</v>
      </c>
      <c r="DU70" s="62">
        <v>0</v>
      </c>
      <c r="DW70" s="44" t="s">
        <v>121</v>
      </c>
      <c r="DX70" s="57" t="s">
        <v>122</v>
      </c>
      <c r="DY70" s="63">
        <v>-2.598603385068534E-4</v>
      </c>
      <c r="DZ70" s="63">
        <v>-1.3036404184232504E-4</v>
      </c>
      <c r="EA70" s="63">
        <v>-2.7609967225682998E-4</v>
      </c>
      <c r="EB70" s="63">
        <v>-1.4596255849406607E-4</v>
      </c>
      <c r="EC70" s="63">
        <v>-1.0592619945873517E-4</v>
      </c>
      <c r="ED70" s="63">
        <v>-2.0673174715358451E-4</v>
      </c>
      <c r="EE70" s="63">
        <v>-1.6475850345989173E-4</v>
      </c>
      <c r="EF70" s="63">
        <v>-1.4759075555755799E-4</v>
      </c>
      <c r="EG70" s="63">
        <v>-2.4580319963803083E-4</v>
      </c>
      <c r="EH70" s="63">
        <v>-1.13963654052495E-4</v>
      </c>
      <c r="EI70" s="63">
        <v>-1.7294371672260862E-4</v>
      </c>
      <c r="EJ70" s="63">
        <v>-1.6686196751051593E-4</v>
      </c>
      <c r="EK70" s="63">
        <v>-2.1190517662250297E-4</v>
      </c>
      <c r="EL70" s="63">
        <v>-2.3918431004355564E-4</v>
      </c>
      <c r="EM70" s="63">
        <v>-1.5497338887058711E-4</v>
      </c>
      <c r="EN70" s="63">
        <v>-1.0095652618314569E-4</v>
      </c>
      <c r="EO70" s="63">
        <v>-1.6084968196348638E-4</v>
      </c>
      <c r="EP70" s="63">
        <v>-2.1141510270408328E-4</v>
      </c>
      <c r="EQ70" s="63">
        <v>-1.4256689130843475E-4</v>
      </c>
      <c r="ER70" s="63">
        <v>-1.5757455723706628E-4</v>
      </c>
      <c r="ES70" s="63">
        <v>-1.4894736601096882E-4</v>
      </c>
      <c r="ET70" s="63">
        <v>-1.7964806482459572E-4</v>
      </c>
      <c r="EU70" s="63">
        <v>-2.5400367672535489E-4</v>
      </c>
      <c r="EV70" s="63">
        <v>-2.5348949216108595E-4</v>
      </c>
      <c r="EW70" s="63">
        <v>-1.8733293921950733E-4</v>
      </c>
      <c r="EX70" s="63">
        <v>-3.5823318101599707E-4</v>
      </c>
      <c r="EY70" s="63">
        <v>-2.6336388665009776E-4</v>
      </c>
      <c r="EZ70" s="63">
        <v>-3.5161433512219869E-4</v>
      </c>
      <c r="FA70" s="63">
        <v>-2.2660655036615718E-4</v>
      </c>
      <c r="FB70" s="63">
        <v>-2.937084644225042E-4</v>
      </c>
      <c r="FC70" s="63">
        <v>-3.2684018329334346E-4</v>
      </c>
      <c r="FD70" s="63">
        <v>-3.7196679274032331E-4</v>
      </c>
      <c r="FE70" s="63">
        <v>-2.9223502159804866E-4</v>
      </c>
      <c r="FF70" s="63">
        <v>-3.2458984786226306E-4</v>
      </c>
      <c r="FG70" s="63">
        <v>-5.7829372505264066E-4</v>
      </c>
      <c r="FH70" s="63">
        <v>-2.8035751480657672E-4</v>
      </c>
      <c r="FI70" s="63">
        <v>-2.595127828824765E-4</v>
      </c>
      <c r="FJ70" s="63">
        <v>-2.5083974111106931E-4</v>
      </c>
      <c r="FK70" s="63">
        <v>-1.9803048620429633E-4</v>
      </c>
      <c r="FL70" s="63">
        <v>-1.1506282158742828E-4</v>
      </c>
      <c r="FM70" s="63">
        <v>-1.8606403713697898E-4</v>
      </c>
      <c r="FN70" s="63">
        <v>-1.9006292333273919E-4</v>
      </c>
      <c r="FO70" s="63">
        <v>-1.8926501804884878E-4</v>
      </c>
      <c r="FP70" s="63">
        <v>-1.6645570620550727E-4</v>
      </c>
      <c r="FQ70" s="63">
        <v>-1.7540683260116089E-4</v>
      </c>
      <c r="FR70" s="63">
        <v>-1.319521947940173E-4</v>
      </c>
      <c r="FS70" s="63">
        <v>-1.0108658337298347E-4</v>
      </c>
      <c r="FT70" s="63">
        <v>-1.1720796667354272E-4</v>
      </c>
      <c r="FU70" s="63">
        <v>-1.2540419107409204E-4</v>
      </c>
      <c r="FV70" s="63">
        <v>-9.4902028959014759E-5</v>
      </c>
      <c r="FW70" s="63">
        <v>-1.0360933698985113E-4</v>
      </c>
      <c r="FX70" s="63">
        <v>-6.8948997463741233E-5</v>
      </c>
      <c r="FY70" s="63">
        <v>-1.2548896615474338E-4</v>
      </c>
      <c r="FZ70" s="63">
        <v>-1.275508598690507E-4</v>
      </c>
      <c r="GA70" s="63">
        <v>-2.7218468027337867E-4</v>
      </c>
      <c r="GB70" s="63">
        <v>-1.2410828958770448E-4</v>
      </c>
      <c r="GC70" s="63">
        <v>-1.2593339291293887E-4</v>
      </c>
      <c r="GD70" s="63">
        <v>-1.1810600130321072E-4</v>
      </c>
      <c r="GE70" s="63">
        <v>-1.7964088819609055E-4</v>
      </c>
      <c r="GF70" s="63">
        <v>-1.3519692998781175E-4</v>
      </c>
      <c r="GG70" s="63">
        <v>-1.5285331376410698E-4</v>
      </c>
      <c r="GH70" s="63">
        <v>-1.9319309620457285E-4</v>
      </c>
      <c r="GI70" s="63">
        <v>-1.0120302227101252E-4</v>
      </c>
      <c r="GJ70" s="63">
        <v>-8.0643437146148253E-5</v>
      </c>
      <c r="GK70" s="63">
        <v>-1.3909619093267642E-4</v>
      </c>
      <c r="GL70" s="63">
        <v>-9.8892992265363328E-5</v>
      </c>
      <c r="GM70" s="63">
        <v>0.99993670682360747</v>
      </c>
      <c r="GN70" s="63">
        <v>-1.0559504848681456E-4</v>
      </c>
      <c r="GO70" s="63">
        <v>-1.2565399341778931E-4</v>
      </c>
      <c r="GP70" s="63">
        <v>-2.8664665765351074E-4</v>
      </c>
      <c r="GQ70" s="63">
        <v>-1.3093584577603039E-4</v>
      </c>
      <c r="GR70" s="63">
        <v>-3.5952685531440631E-4</v>
      </c>
      <c r="GS70" s="63">
        <v>-1.0340413754570273E-4</v>
      </c>
      <c r="GT70" s="63">
        <v>-1.2457356733969318E-4</v>
      </c>
      <c r="GU70" s="63">
        <v>-1.7357235450042089E-4</v>
      </c>
      <c r="GV70" s="63">
        <v>-1.5059607505193978E-4</v>
      </c>
      <c r="GW70" s="63">
        <v>-9.4474501084701026E-5</v>
      </c>
      <c r="GX70" s="63">
        <v>-1.0577684507219469E-4</v>
      </c>
      <c r="GY70" s="63">
        <v>-3.8446784598876021E-4</v>
      </c>
      <c r="GZ70" s="63">
        <v>-2.401037827233767E-4</v>
      </c>
    </row>
    <row r="71" spans="1:208" ht="17.25" customHeight="1" x14ac:dyDescent="0.15">
      <c r="A71" s="42" t="s">
        <v>123</v>
      </c>
      <c r="B71" s="2" t="s">
        <v>124</v>
      </c>
      <c r="C71" s="2" t="s">
        <v>326</v>
      </c>
      <c r="D71" s="2" t="s">
        <v>325</v>
      </c>
      <c r="E71" s="133"/>
      <c r="F71" s="71">
        <v>0.97991084338804169</v>
      </c>
      <c r="G71" s="75">
        <f t="shared" si="29"/>
        <v>0</v>
      </c>
      <c r="H71" s="56">
        <f t="shared" si="22"/>
        <v>0</v>
      </c>
      <c r="I71" s="76">
        <f t="shared" si="23"/>
        <v>0</v>
      </c>
      <c r="J71" s="81">
        <v>0</v>
      </c>
      <c r="K71" s="114">
        <v>0.97991084338804169</v>
      </c>
      <c r="L71" s="58">
        <f t="shared" si="30"/>
        <v>0</v>
      </c>
      <c r="M71" s="85">
        <v>0</v>
      </c>
      <c r="N71" s="84">
        <f t="shared" si="24"/>
        <v>0</v>
      </c>
      <c r="O71" s="82">
        <f t="shared" si="25"/>
        <v>0</v>
      </c>
      <c r="P71" s="90"/>
      <c r="Q71" s="60">
        <v>3.7762029832994694E-3</v>
      </c>
      <c r="R71" s="59">
        <f t="shared" si="31"/>
        <v>0</v>
      </c>
      <c r="S71" s="110">
        <v>0.97991084338804169</v>
      </c>
      <c r="T71" s="61">
        <f t="shared" si="32"/>
        <v>0</v>
      </c>
      <c r="U71" s="61">
        <v>0</v>
      </c>
      <c r="V71" s="61">
        <f t="shared" si="33"/>
        <v>0</v>
      </c>
      <c r="W71" s="91">
        <f t="shared" si="34"/>
        <v>0</v>
      </c>
      <c r="X71" s="94">
        <f t="shared" si="26"/>
        <v>0</v>
      </c>
      <c r="Y71" s="2">
        <f t="shared" si="27"/>
        <v>0</v>
      </c>
      <c r="Z71" s="69">
        <f t="shared" si="28"/>
        <v>0</v>
      </c>
      <c r="AA71" s="132">
        <v>5.245069488328858E-3</v>
      </c>
      <c r="AB71" s="95">
        <f t="shared" si="35"/>
        <v>0</v>
      </c>
      <c r="AC71" s="68"/>
      <c r="AF71" s="57" t="s">
        <v>124</v>
      </c>
      <c r="AG71" s="2">
        <v>1820.0865390770016</v>
      </c>
      <c r="AH71" s="2">
        <v>100.92120591435703</v>
      </c>
      <c r="AI71" s="2">
        <v>3927.8389553862889</v>
      </c>
      <c r="AJ71" s="2">
        <v>570.29917429430964</v>
      </c>
      <c r="AK71" s="2">
        <v>389.30602317096583</v>
      </c>
      <c r="AL71" s="2">
        <v>0</v>
      </c>
      <c r="AM71" s="2">
        <v>130.21801190552392</v>
      </c>
      <c r="AN71" s="2">
        <v>-47.629776611406257</v>
      </c>
      <c r="AO71" s="2">
        <v>5070.9535940600399</v>
      </c>
      <c r="AP71" s="2">
        <v>6891.0401331370413</v>
      </c>
      <c r="AR71" s="44" t="s">
        <v>123</v>
      </c>
      <c r="AS71" s="57" t="s">
        <v>124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0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62">
        <v>0</v>
      </c>
      <c r="CG71" s="62">
        <v>0</v>
      </c>
      <c r="CH71" s="62">
        <v>0</v>
      </c>
      <c r="CI71" s="62">
        <v>0</v>
      </c>
      <c r="CJ71" s="62">
        <v>0</v>
      </c>
      <c r="CK71" s="62">
        <v>0</v>
      </c>
      <c r="CL71" s="62">
        <v>0</v>
      </c>
      <c r="CM71" s="62">
        <v>0</v>
      </c>
      <c r="CN71" s="62">
        <v>0</v>
      </c>
      <c r="CO71" s="62">
        <v>0</v>
      </c>
      <c r="CP71" s="62">
        <v>0</v>
      </c>
      <c r="CQ71" s="62">
        <v>0</v>
      </c>
      <c r="CR71" s="62">
        <v>0</v>
      </c>
      <c r="CS71" s="62">
        <v>0</v>
      </c>
      <c r="CT71" s="62">
        <v>0</v>
      </c>
      <c r="CU71" s="62">
        <v>0</v>
      </c>
      <c r="CV71" s="62">
        <v>0</v>
      </c>
      <c r="CW71" s="62">
        <v>0</v>
      </c>
      <c r="CX71" s="62">
        <v>0</v>
      </c>
      <c r="CY71" s="62">
        <v>0</v>
      </c>
      <c r="CZ71" s="62">
        <v>0</v>
      </c>
      <c r="DA71" s="62">
        <v>0</v>
      </c>
      <c r="DB71" s="62">
        <v>0</v>
      </c>
      <c r="DC71" s="62">
        <v>0</v>
      </c>
      <c r="DD71" s="62">
        <v>0</v>
      </c>
      <c r="DE71" s="62">
        <v>0</v>
      </c>
      <c r="DF71" s="62">
        <v>0</v>
      </c>
      <c r="DG71" s="62">
        <v>0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62">
        <v>0</v>
      </c>
      <c r="DU71" s="62">
        <v>0</v>
      </c>
      <c r="DW71" s="44" t="s">
        <v>123</v>
      </c>
      <c r="DX71" s="57" t="s">
        <v>124</v>
      </c>
      <c r="DY71" s="63">
        <v>-2.5986033850685351E-4</v>
      </c>
      <c r="DZ71" s="63">
        <v>-1.3036404184232521E-4</v>
      </c>
      <c r="EA71" s="63">
        <v>-2.7609967225683015E-4</v>
      </c>
      <c r="EB71" s="63">
        <v>-1.4596255849406623E-4</v>
      </c>
      <c r="EC71" s="63">
        <v>-1.0592619945873524E-4</v>
      </c>
      <c r="ED71" s="63">
        <v>-2.0673174715358462E-4</v>
      </c>
      <c r="EE71" s="63">
        <v>-1.6475850345989195E-4</v>
      </c>
      <c r="EF71" s="63">
        <v>-1.475907555575581E-4</v>
      </c>
      <c r="EG71" s="63">
        <v>-2.4580319963803105E-4</v>
      </c>
      <c r="EH71" s="63">
        <v>-1.1396365405249509E-4</v>
      </c>
      <c r="EI71" s="63">
        <v>-1.7294371672260878E-4</v>
      </c>
      <c r="EJ71" s="63">
        <v>-1.6686196751051607E-4</v>
      </c>
      <c r="EK71" s="63">
        <v>-2.1190517662250316E-4</v>
      </c>
      <c r="EL71" s="63">
        <v>-2.3918431004355588E-4</v>
      </c>
      <c r="EM71" s="63">
        <v>-1.5497338887058727E-4</v>
      </c>
      <c r="EN71" s="63">
        <v>-1.0095652618314579E-4</v>
      </c>
      <c r="EO71" s="63">
        <v>-1.6084968196348646E-4</v>
      </c>
      <c r="EP71" s="63">
        <v>-2.1141510270408353E-4</v>
      </c>
      <c r="EQ71" s="63">
        <v>-1.425668913084348E-4</v>
      </c>
      <c r="ER71" s="63">
        <v>-1.5757455723706645E-4</v>
      </c>
      <c r="ES71" s="63">
        <v>-1.489473660109689E-4</v>
      </c>
      <c r="ET71" s="63">
        <v>-1.7964806482459588E-4</v>
      </c>
      <c r="EU71" s="63">
        <v>-2.5400367672535516E-4</v>
      </c>
      <c r="EV71" s="63">
        <v>-2.5348949216108611E-4</v>
      </c>
      <c r="EW71" s="63">
        <v>-1.8733293921950749E-4</v>
      </c>
      <c r="EX71" s="63">
        <v>-3.582331810159974E-4</v>
      </c>
      <c r="EY71" s="63">
        <v>-2.6336388665009798E-4</v>
      </c>
      <c r="EZ71" s="63">
        <v>-3.5161433512219891E-4</v>
      </c>
      <c r="FA71" s="63">
        <v>-2.2660655036615742E-4</v>
      </c>
      <c r="FB71" s="63">
        <v>-2.9370846442250447E-4</v>
      </c>
      <c r="FC71" s="63">
        <v>-3.2684018329334378E-4</v>
      </c>
      <c r="FD71" s="63">
        <v>-3.7196679274032358E-4</v>
      </c>
      <c r="FE71" s="63">
        <v>-2.9223502159804888E-4</v>
      </c>
      <c r="FF71" s="63">
        <v>-3.2458984786226344E-4</v>
      </c>
      <c r="FG71" s="63">
        <v>-5.782937250526411E-4</v>
      </c>
      <c r="FH71" s="63">
        <v>-2.8035751480657705E-4</v>
      </c>
      <c r="FI71" s="63">
        <v>-2.5951278288247672E-4</v>
      </c>
      <c r="FJ71" s="63">
        <v>-2.5083974111106958E-4</v>
      </c>
      <c r="FK71" s="63">
        <v>-1.9803048620429647E-4</v>
      </c>
      <c r="FL71" s="63">
        <v>-1.1506282158742841E-4</v>
      </c>
      <c r="FM71" s="63">
        <v>-1.8606403713697909E-4</v>
      </c>
      <c r="FN71" s="63">
        <v>-1.9006292333273938E-4</v>
      </c>
      <c r="FO71" s="63">
        <v>-1.8926501804884889E-4</v>
      </c>
      <c r="FP71" s="63">
        <v>-1.6645570620550749E-4</v>
      </c>
      <c r="FQ71" s="63">
        <v>-1.7540683260116111E-4</v>
      </c>
      <c r="FR71" s="63">
        <v>-1.3195219479401741E-4</v>
      </c>
      <c r="FS71" s="63">
        <v>-1.0108658337298353E-4</v>
      </c>
      <c r="FT71" s="63">
        <v>-1.1720796667354281E-4</v>
      </c>
      <c r="FU71" s="63">
        <v>-1.2540419107409217E-4</v>
      </c>
      <c r="FV71" s="63">
        <v>-9.4902028959014854E-5</v>
      </c>
      <c r="FW71" s="63">
        <v>-1.0360933698985126E-4</v>
      </c>
      <c r="FX71" s="63">
        <v>-6.8948997463741287E-5</v>
      </c>
      <c r="FY71" s="63">
        <v>-1.2548896615474346E-4</v>
      </c>
      <c r="FZ71" s="63">
        <v>-1.2755085986905081E-4</v>
      </c>
      <c r="GA71" s="63">
        <v>-2.7218468027337894E-4</v>
      </c>
      <c r="GB71" s="63">
        <v>-1.2410828958770459E-4</v>
      </c>
      <c r="GC71" s="63">
        <v>-1.2593339291293903E-4</v>
      </c>
      <c r="GD71" s="63">
        <v>-1.1810600130321079E-4</v>
      </c>
      <c r="GE71" s="63">
        <v>-1.7964088819609071E-4</v>
      </c>
      <c r="GF71" s="63">
        <v>-1.3519692998781194E-4</v>
      </c>
      <c r="GG71" s="63">
        <v>-1.5285331376410708E-4</v>
      </c>
      <c r="GH71" s="63">
        <v>-1.9319309620457309E-4</v>
      </c>
      <c r="GI71" s="63">
        <v>-1.0120302227101259E-4</v>
      </c>
      <c r="GJ71" s="63">
        <v>-8.0643437146148334E-5</v>
      </c>
      <c r="GK71" s="63">
        <v>-1.3909619093267658E-4</v>
      </c>
      <c r="GL71" s="63">
        <v>-9.8892992265363464E-5</v>
      </c>
      <c r="GM71" s="63">
        <v>-1.1329567651676021E-4</v>
      </c>
      <c r="GN71" s="63">
        <v>0.99994440745163837</v>
      </c>
      <c r="GO71" s="63">
        <v>-1.2565399341778945E-4</v>
      </c>
      <c r="GP71" s="63">
        <v>-2.8664665765351091E-4</v>
      </c>
      <c r="GQ71" s="63">
        <v>-1.3093584577603056E-4</v>
      </c>
      <c r="GR71" s="63">
        <v>-3.5952685531440658E-4</v>
      </c>
      <c r="GS71" s="63">
        <v>-1.0340413754570283E-4</v>
      </c>
      <c r="GT71" s="63">
        <v>-1.2457356733969329E-4</v>
      </c>
      <c r="GU71" s="63">
        <v>-1.7357235450042105E-4</v>
      </c>
      <c r="GV71" s="63">
        <v>-1.5059607505193989E-4</v>
      </c>
      <c r="GW71" s="63">
        <v>-9.4474501084701107E-5</v>
      </c>
      <c r="GX71" s="63">
        <v>-1.0577684507219477E-4</v>
      </c>
      <c r="GY71" s="63">
        <v>-3.8446784598876059E-4</v>
      </c>
      <c r="GZ71" s="63">
        <v>-2.4010378272337686E-4</v>
      </c>
    </row>
    <row r="72" spans="1:208" ht="17.25" customHeight="1" x14ac:dyDescent="0.15">
      <c r="A72" s="42" t="s">
        <v>125</v>
      </c>
      <c r="B72" s="2" t="s">
        <v>126</v>
      </c>
      <c r="C72" s="2" t="s">
        <v>126</v>
      </c>
      <c r="D72" s="2" t="s">
        <v>325</v>
      </c>
      <c r="E72" s="133"/>
      <c r="F72" s="71">
        <v>1</v>
      </c>
      <c r="G72" s="75">
        <f t="shared" si="29"/>
        <v>0</v>
      </c>
      <c r="H72" s="56">
        <f t="shared" si="22"/>
        <v>0</v>
      </c>
      <c r="I72" s="76">
        <f t="shared" si="23"/>
        <v>0</v>
      </c>
      <c r="J72" s="81">
        <v>0</v>
      </c>
      <c r="K72" s="114">
        <v>1</v>
      </c>
      <c r="L72" s="58">
        <f t="shared" si="30"/>
        <v>0</v>
      </c>
      <c r="M72" s="85">
        <v>0</v>
      </c>
      <c r="N72" s="84">
        <f t="shared" si="24"/>
        <v>0</v>
      </c>
      <c r="O72" s="82">
        <f t="shared" si="25"/>
        <v>0</v>
      </c>
      <c r="P72" s="90"/>
      <c r="Q72" s="60">
        <v>1.5108587664214799E-2</v>
      </c>
      <c r="R72" s="59">
        <f t="shared" si="31"/>
        <v>0</v>
      </c>
      <c r="S72" s="110">
        <v>1</v>
      </c>
      <c r="T72" s="61">
        <f t="shared" si="32"/>
        <v>0</v>
      </c>
      <c r="U72" s="61">
        <v>0</v>
      </c>
      <c r="V72" s="61">
        <f t="shared" si="33"/>
        <v>0</v>
      </c>
      <c r="W72" s="91">
        <f t="shared" si="34"/>
        <v>0</v>
      </c>
      <c r="X72" s="94">
        <f t="shared" si="26"/>
        <v>0</v>
      </c>
      <c r="Y72" s="2">
        <f t="shared" si="27"/>
        <v>0</v>
      </c>
      <c r="Z72" s="69">
        <f t="shared" si="28"/>
        <v>0</v>
      </c>
      <c r="AA72" s="132">
        <v>2.1611628910243904E-3</v>
      </c>
      <c r="AB72" s="95">
        <f t="shared" si="35"/>
        <v>0</v>
      </c>
      <c r="AC72" s="68"/>
      <c r="AF72" s="57" t="s">
        <v>126</v>
      </c>
      <c r="AG72" s="2">
        <v>2118.9244186046512</v>
      </c>
      <c r="AH72" s="2">
        <v>180.42622739018086</v>
      </c>
      <c r="AI72" s="2">
        <v>3141.0905684754521</v>
      </c>
      <c r="AJ72" s="2">
        <v>134.98333333333332</v>
      </c>
      <c r="AK72" s="2">
        <v>354.72364341085267</v>
      </c>
      <c r="AL72" s="2">
        <v>0</v>
      </c>
      <c r="AM72" s="2">
        <v>159.64806201550385</v>
      </c>
      <c r="AN72" s="2">
        <v>-177.43656330749354</v>
      </c>
      <c r="AO72" s="2">
        <v>3793.4352713178296</v>
      </c>
      <c r="AP72" s="2">
        <v>5912.3596899224804</v>
      </c>
      <c r="AR72" s="44" t="s">
        <v>125</v>
      </c>
      <c r="AS72" s="57" t="s">
        <v>126</v>
      </c>
      <c r="AT72" s="62">
        <v>1.8861382594247584E-4</v>
      </c>
      <c r="AU72" s="62">
        <v>6.0931771531732399E-4</v>
      </c>
      <c r="AV72" s="62">
        <v>4.7288261655421333E-4</v>
      </c>
      <c r="AW72" s="62">
        <v>1.6573427244975154E-3</v>
      </c>
      <c r="AX72" s="62">
        <v>0</v>
      </c>
      <c r="AY72" s="62">
        <v>5.7852488171998714E-4</v>
      </c>
      <c r="AZ72" s="62">
        <v>1.8697172448391885E-3</v>
      </c>
      <c r="BA72" s="62">
        <v>6.9216707048050212E-4</v>
      </c>
      <c r="BB72" s="62">
        <v>5.9498165460857835E-4</v>
      </c>
      <c r="BC72" s="62">
        <v>1.261956059907752E-3</v>
      </c>
      <c r="BD72" s="62">
        <v>7.0024250926193146E-4</v>
      </c>
      <c r="BE72" s="62">
        <v>1.8760431757642406E-3</v>
      </c>
      <c r="BF72" s="62">
        <v>9.9913092937492032E-4</v>
      </c>
      <c r="BG72" s="62">
        <v>0</v>
      </c>
      <c r="BH72" s="62">
        <v>1.0773671317268405E-3</v>
      </c>
      <c r="BI72" s="62">
        <v>1.6042832593684184E-3</v>
      </c>
      <c r="BJ72" s="62">
        <v>9.3731238999119585E-4</v>
      </c>
      <c r="BK72" s="62">
        <v>1.1267667449201945E-3</v>
      </c>
      <c r="BL72" s="62">
        <v>1.6112030262386457E-3</v>
      </c>
      <c r="BM72" s="62">
        <v>1.523512693458583E-3</v>
      </c>
      <c r="BN72" s="62">
        <v>3.3730456070221637E-3</v>
      </c>
      <c r="BO72" s="60">
        <v>2.7808564231738037E-3</v>
      </c>
      <c r="BP72" s="62">
        <v>8.0759926977119268E-4</v>
      </c>
      <c r="BQ72" s="62">
        <v>6.426496231272344E-4</v>
      </c>
      <c r="BR72" s="62">
        <v>6.5595092454263882E-4</v>
      </c>
      <c r="BS72" s="62">
        <v>6.2491767163454616E-4</v>
      </c>
      <c r="BT72" s="62">
        <v>1.6841221253263397E-3</v>
      </c>
      <c r="BU72" s="62">
        <v>1.1306764361685806E-3</v>
      </c>
      <c r="BV72" s="62">
        <v>4.9554203259471801E-4</v>
      </c>
      <c r="BW72" s="62">
        <v>7.8532965559635105E-4</v>
      </c>
      <c r="BX72" s="62">
        <v>2.7718225306246893E-4</v>
      </c>
      <c r="BY72" s="62">
        <v>0</v>
      </c>
      <c r="BZ72" s="62">
        <v>6.1233268134960113E-4</v>
      </c>
      <c r="CA72" s="62">
        <v>6.7858269403954757E-4</v>
      </c>
      <c r="CB72" s="62">
        <v>1.0163849056131899E-3</v>
      </c>
      <c r="CC72" s="62">
        <v>1.6067800115800517E-3</v>
      </c>
      <c r="CD72" s="62">
        <v>2.2023706719429559E-4</v>
      </c>
      <c r="CE72" s="62">
        <v>1.0696504148582672E-3</v>
      </c>
      <c r="CF72" s="62">
        <v>2.0235176807593489E-3</v>
      </c>
      <c r="CG72" s="62">
        <v>1.1910314987728728E-3</v>
      </c>
      <c r="CH72" s="62">
        <v>1.1532827522017165E-3</v>
      </c>
      <c r="CI72" s="62">
        <v>1.7566822689674842E-3</v>
      </c>
      <c r="CJ72" s="62">
        <v>2.2787592653696429E-3</v>
      </c>
      <c r="CK72" s="62">
        <v>5.8780032067792321E-4</v>
      </c>
      <c r="CL72" s="62">
        <v>2.74319526606132E-3</v>
      </c>
      <c r="CM72" s="62">
        <v>9.159879148423534E-4</v>
      </c>
      <c r="CN72" s="62">
        <v>1.6048113422096329E-3</v>
      </c>
      <c r="CO72" s="62">
        <v>0</v>
      </c>
      <c r="CP72" s="62">
        <v>3.4014962799308384E-4</v>
      </c>
      <c r="CQ72" s="62">
        <v>1.8417908906573112E-3</v>
      </c>
      <c r="CR72" s="62">
        <v>0</v>
      </c>
      <c r="CS72" s="62">
        <v>0</v>
      </c>
      <c r="CT72" s="62">
        <v>1.8510521638598154E-3</v>
      </c>
      <c r="CU72" s="62">
        <v>8.2868692522135995E-4</v>
      </c>
      <c r="CV72" s="62">
        <v>2.0287127868626248E-3</v>
      </c>
      <c r="CW72" s="62">
        <v>8.3163071048244998E-4</v>
      </c>
      <c r="CX72" s="62">
        <v>0</v>
      </c>
      <c r="CY72" s="62">
        <v>1.9635269472961995E-3</v>
      </c>
      <c r="CZ72" s="62">
        <v>2.692170722848271E-6</v>
      </c>
      <c r="DA72" s="62">
        <v>5.8603767189344981E-4</v>
      </c>
      <c r="DB72" s="62">
        <v>3.2718910768960194E-3</v>
      </c>
      <c r="DC72" s="62">
        <v>2.4808663004330096E-3</v>
      </c>
      <c r="DD72" s="62">
        <v>3.595192420004E-5</v>
      </c>
      <c r="DE72" s="62">
        <v>5.5540357288313893E-4</v>
      </c>
      <c r="DF72" s="62">
        <v>0</v>
      </c>
      <c r="DG72" s="62">
        <v>1.2185601353014914E-3</v>
      </c>
      <c r="DH72" s="62">
        <v>2.0032682375778609E-3</v>
      </c>
      <c r="DI72" s="62">
        <v>1.819074538302302E-3</v>
      </c>
      <c r="DJ72" s="62">
        <v>2.5228493344344287E-3</v>
      </c>
      <c r="DK72" s="62">
        <v>1.3922253767198078E-2</v>
      </c>
      <c r="DL72" s="62">
        <v>1.6512878456327877E-3</v>
      </c>
      <c r="DM72" s="62">
        <v>1.1560164506327266E-3</v>
      </c>
      <c r="DN72" s="62">
        <v>1.7757994259730108E-3</v>
      </c>
      <c r="DO72" s="62">
        <v>2.2735240921130865E-3</v>
      </c>
      <c r="DP72" s="62">
        <v>0</v>
      </c>
      <c r="DQ72" s="62">
        <v>4.620108412037219E-3</v>
      </c>
      <c r="DR72" s="62">
        <v>1.1718575998660515E-3</v>
      </c>
      <c r="DS72" s="62">
        <v>0</v>
      </c>
      <c r="DT72" s="62">
        <v>0</v>
      </c>
      <c r="DU72" s="62">
        <v>0</v>
      </c>
      <c r="DW72" s="44" t="s">
        <v>125</v>
      </c>
      <c r="DX72" s="57" t="s">
        <v>126</v>
      </c>
      <c r="DY72" s="63">
        <v>5.417667259646184E-3</v>
      </c>
      <c r="DZ72" s="63">
        <v>1.7193780042389418E-3</v>
      </c>
      <c r="EA72" s="63">
        <v>3.2206241444613449E-3</v>
      </c>
      <c r="EB72" s="63">
        <v>2.6207951253646501E-3</v>
      </c>
      <c r="EC72" s="63">
        <v>1.4703308422210225E-3</v>
      </c>
      <c r="ED72" s="63">
        <v>3.126409543752397E-3</v>
      </c>
      <c r="EE72" s="63">
        <v>2.9127061429392379E-3</v>
      </c>
      <c r="EF72" s="63">
        <v>3.9427005306076285E-3</v>
      </c>
      <c r="EG72" s="63">
        <v>3.0779321850320485E-3</v>
      </c>
      <c r="EH72" s="63">
        <v>1.9485287394374637E-3</v>
      </c>
      <c r="EI72" s="63">
        <v>4.3722935723755447E-3</v>
      </c>
      <c r="EJ72" s="63">
        <v>2.8757654315584775E-3</v>
      </c>
      <c r="EK72" s="63">
        <v>4.1498317769881462E-3</v>
      </c>
      <c r="EL72" s="63">
        <v>5.4641232484338937E-3</v>
      </c>
      <c r="EM72" s="63">
        <v>3.1394456337243233E-3</v>
      </c>
      <c r="EN72" s="63">
        <v>1.7674173117366351E-3</v>
      </c>
      <c r="EO72" s="63">
        <v>3.2836185057058633E-3</v>
      </c>
      <c r="EP72" s="63">
        <v>3.09610859161542E-3</v>
      </c>
      <c r="EQ72" s="63">
        <v>3.3058321519942872E-3</v>
      </c>
      <c r="ER72" s="63">
        <v>4.1737626430587912E-3</v>
      </c>
      <c r="ES72" s="63">
        <v>3.296823482738818E-3</v>
      </c>
      <c r="ET72" s="63">
        <v>3.7340584084189468E-3</v>
      </c>
      <c r="EU72" s="63">
        <v>6.7822931668160029E-3</v>
      </c>
      <c r="EV72" s="63">
        <v>6.73244590898389E-3</v>
      </c>
      <c r="EW72" s="63">
        <v>6.7592258416430588E-3</v>
      </c>
      <c r="EX72" s="63">
        <v>1.087330772876411E-2</v>
      </c>
      <c r="EY72" s="63">
        <v>6.0896205077154222E-3</v>
      </c>
      <c r="EZ72" s="63">
        <v>8.1222358806088482E-3</v>
      </c>
      <c r="FA72" s="63">
        <v>5.0502594693126925E-3</v>
      </c>
      <c r="FB72" s="63">
        <v>6.6337643317672858E-3</v>
      </c>
      <c r="FC72" s="63">
        <v>8.4919084096813421E-3</v>
      </c>
      <c r="FD72" s="63">
        <v>8.9947201690423091E-3</v>
      </c>
      <c r="FE72" s="63">
        <v>6.6241442065448049E-3</v>
      </c>
      <c r="FF72" s="63">
        <v>7.5832729252444352E-3</v>
      </c>
      <c r="FG72" s="63">
        <v>1.0405064612467915E-2</v>
      </c>
      <c r="FH72" s="63">
        <v>4.8443351134754764E-3</v>
      </c>
      <c r="FI72" s="63">
        <v>5.1928411394057605E-3</v>
      </c>
      <c r="FJ72" s="63">
        <v>5.7015711433064508E-3</v>
      </c>
      <c r="FK72" s="63">
        <v>4.4595825232288909E-3</v>
      </c>
      <c r="FL72" s="63">
        <v>2.8785403170085585E-3</v>
      </c>
      <c r="FM72" s="63">
        <v>3.319260137831835E-3</v>
      </c>
      <c r="FN72" s="63">
        <v>4.4282173706221293E-3</v>
      </c>
      <c r="FO72" s="63">
        <v>5.0776198030191263E-3</v>
      </c>
      <c r="FP72" s="63">
        <v>4.1259080241600405E-3</v>
      </c>
      <c r="FQ72" s="63">
        <v>4.1806193924841667E-3</v>
      </c>
      <c r="FR72" s="63">
        <v>3.4295016941475829E-3</v>
      </c>
      <c r="FS72" s="63">
        <v>3.2018355651547694E-3</v>
      </c>
      <c r="FT72" s="63">
        <v>2.447104150851382E-3</v>
      </c>
      <c r="FU72" s="63">
        <v>5.0596739325849144E-3</v>
      </c>
      <c r="FV72" s="63">
        <v>2.394009856557799E-3</v>
      </c>
      <c r="FW72" s="63">
        <v>3.3109223190716719E-3</v>
      </c>
      <c r="FX72" s="63">
        <v>5.7718838142457917E-4</v>
      </c>
      <c r="FY72" s="63">
        <v>2.5829739248598772E-3</v>
      </c>
      <c r="FZ72" s="63">
        <v>3.7375667823203486E-3</v>
      </c>
      <c r="GA72" s="63">
        <v>5.278514552358499E-3</v>
      </c>
      <c r="GB72" s="63">
        <v>2.1207472889158124E-3</v>
      </c>
      <c r="GC72" s="63">
        <v>3.9054202770789034E-3</v>
      </c>
      <c r="GD72" s="63">
        <v>2.8441172876326687E-3</v>
      </c>
      <c r="GE72" s="63">
        <v>6.6821830418793892E-3</v>
      </c>
      <c r="GF72" s="63">
        <v>3.4053280704573622E-3</v>
      </c>
      <c r="GG72" s="63">
        <v>2.8684844448344468E-3</v>
      </c>
      <c r="GH72" s="63">
        <v>5.9290333117883367E-3</v>
      </c>
      <c r="GI72" s="63">
        <v>1.2766243510015625E-3</v>
      </c>
      <c r="GJ72" s="63">
        <v>1.3730331455002658E-3</v>
      </c>
      <c r="GK72" s="63">
        <v>5.5271436444319288E-3</v>
      </c>
      <c r="GL72" s="63">
        <v>2.7342452967662602E-3</v>
      </c>
      <c r="GM72" s="63">
        <v>1.5991485559296141E-3</v>
      </c>
      <c r="GN72" s="63">
        <v>1.7848547813314344E-3</v>
      </c>
      <c r="GO72" s="63">
        <v>1.0019764502691004</v>
      </c>
      <c r="GP72" s="63">
        <v>9.4349603537727325E-3</v>
      </c>
      <c r="GQ72" s="63">
        <v>4.244882859517865E-3</v>
      </c>
      <c r="GR72" s="63">
        <v>8.3297696676731935E-3</v>
      </c>
      <c r="GS72" s="63">
        <v>4.1020568655763335E-3</v>
      </c>
      <c r="GT72" s="63">
        <v>1.5503348849932801E-2</v>
      </c>
      <c r="GU72" s="63">
        <v>4.145290616272803E-3</v>
      </c>
      <c r="GV72" s="63">
        <v>3.3588362368469522E-3</v>
      </c>
      <c r="GW72" s="63">
        <v>2.6082097230138838E-3</v>
      </c>
      <c r="GX72" s="63">
        <v>3.5075994051336217E-3</v>
      </c>
      <c r="GY72" s="63">
        <v>7.849490941201933E-3</v>
      </c>
      <c r="GZ72" s="63">
        <v>1.0185835719790827E-2</v>
      </c>
    </row>
    <row r="73" spans="1:208" ht="17.25" customHeight="1" x14ac:dyDescent="0.15">
      <c r="A73" s="42" t="s">
        <v>127</v>
      </c>
      <c r="B73" s="2" t="s">
        <v>128</v>
      </c>
      <c r="C73" s="2" t="s">
        <v>327</v>
      </c>
      <c r="D73" s="2" t="s">
        <v>325</v>
      </c>
      <c r="E73" s="133"/>
      <c r="F73" s="71">
        <v>9.7873477385634788E-2</v>
      </c>
      <c r="G73" s="75">
        <f t="shared" si="29"/>
        <v>0</v>
      </c>
      <c r="H73" s="56">
        <f t="shared" si="22"/>
        <v>0</v>
      </c>
      <c r="I73" s="76">
        <f t="shared" si="23"/>
        <v>0</v>
      </c>
      <c r="J73" s="81">
        <v>0</v>
      </c>
      <c r="K73" s="114">
        <v>9.7873477385634788E-2</v>
      </c>
      <c r="L73" s="58">
        <f t="shared" si="30"/>
        <v>0</v>
      </c>
      <c r="M73" s="85">
        <v>0</v>
      </c>
      <c r="N73" s="84">
        <f t="shared" si="24"/>
        <v>0</v>
      </c>
      <c r="O73" s="82">
        <f t="shared" si="25"/>
        <v>0</v>
      </c>
      <c r="P73" s="90"/>
      <c r="Q73" s="60">
        <v>2.076652059307295E-5</v>
      </c>
      <c r="R73" s="59">
        <f t="shared" si="31"/>
        <v>0</v>
      </c>
      <c r="S73" s="110">
        <v>9.7873477385634788E-2</v>
      </c>
      <c r="T73" s="61">
        <f t="shared" si="32"/>
        <v>0</v>
      </c>
      <c r="U73" s="61">
        <v>0</v>
      </c>
      <c r="V73" s="61">
        <f t="shared" si="33"/>
        <v>0</v>
      </c>
      <c r="W73" s="91">
        <f t="shared" si="34"/>
        <v>0</v>
      </c>
      <c r="X73" s="94">
        <f t="shared" si="26"/>
        <v>0</v>
      </c>
      <c r="Y73" s="2">
        <f t="shared" si="27"/>
        <v>0</v>
      </c>
      <c r="Z73" s="69">
        <f t="shared" si="28"/>
        <v>0</v>
      </c>
      <c r="AA73" s="132">
        <v>1.4943217915466832E-5</v>
      </c>
      <c r="AB73" s="95">
        <f t="shared" si="35"/>
        <v>0</v>
      </c>
      <c r="AC73" s="68"/>
      <c r="AF73" s="57" t="s">
        <v>128</v>
      </c>
      <c r="AG73" s="2">
        <v>322.98989898989896</v>
      </c>
      <c r="AH73" s="2">
        <v>3.5690235690235688</v>
      </c>
      <c r="AI73" s="2">
        <v>36.781144781144782</v>
      </c>
      <c r="AJ73" s="2">
        <v>23.070707070707069</v>
      </c>
      <c r="AK73" s="2">
        <v>15.030303030303028</v>
      </c>
      <c r="AL73" s="2">
        <v>0</v>
      </c>
      <c r="AM73" s="2">
        <v>9.9528619528619533</v>
      </c>
      <c r="AN73" s="2">
        <v>-5.387205387205387E-2</v>
      </c>
      <c r="AO73" s="2">
        <v>88.350168350168346</v>
      </c>
      <c r="AP73" s="2">
        <v>411.34006734006732</v>
      </c>
      <c r="AR73" s="44" t="s">
        <v>127</v>
      </c>
      <c r="AS73" s="57" t="s">
        <v>128</v>
      </c>
      <c r="AT73" s="62">
        <v>2.6944832277496549E-5</v>
      </c>
      <c r="AU73" s="62">
        <v>8.3642704557196305E-3</v>
      </c>
      <c r="AV73" s="62">
        <v>4.1850111565047879E-2</v>
      </c>
      <c r="AW73" s="62">
        <v>3.5172495597669495E-2</v>
      </c>
      <c r="AX73" s="62">
        <v>2.3641341448517208E-3</v>
      </c>
      <c r="AY73" s="62">
        <v>2.3140995268799485E-3</v>
      </c>
      <c r="AZ73" s="62">
        <v>6.3001341945668303E-3</v>
      </c>
      <c r="BA73" s="62">
        <v>1.0506107319793335E-3</v>
      </c>
      <c r="BB73" s="62">
        <v>1.2664609505239739E-2</v>
      </c>
      <c r="BC73" s="62">
        <v>6.5240747248061157E-3</v>
      </c>
      <c r="BD73" s="62">
        <v>1.8906547750072147E-3</v>
      </c>
      <c r="BE73" s="62">
        <v>1.8760431757642406E-3</v>
      </c>
      <c r="BF73" s="62">
        <v>8.228137065440521E-3</v>
      </c>
      <c r="BG73" s="62">
        <v>9.8200577289197337E-3</v>
      </c>
      <c r="BH73" s="62">
        <v>3.31497578992874E-3</v>
      </c>
      <c r="BI73" s="62">
        <v>2.907763407605258E-3</v>
      </c>
      <c r="BJ73" s="62">
        <v>5.9987992959436524E-3</v>
      </c>
      <c r="BK73" s="62">
        <v>4.2173269595584427E-3</v>
      </c>
      <c r="BL73" s="62">
        <v>4.6871360763306048E-3</v>
      </c>
      <c r="BM73" s="62">
        <v>5.8424615217035581E-3</v>
      </c>
      <c r="BN73" s="62">
        <v>5.8848880803365408E-3</v>
      </c>
      <c r="BO73" s="60">
        <v>6.7535084562792376E-3</v>
      </c>
      <c r="BP73" s="62">
        <v>6.5505274103663403E-3</v>
      </c>
      <c r="BQ73" s="62">
        <v>7.9527890861995267E-3</v>
      </c>
      <c r="BR73" s="62">
        <v>9.0739877895065022E-3</v>
      </c>
      <c r="BS73" s="62">
        <v>1.3748188775960016E-2</v>
      </c>
      <c r="BT73" s="62">
        <v>1.1283618239686478E-2</v>
      </c>
      <c r="BU73" s="62">
        <v>1.108062907445209E-2</v>
      </c>
      <c r="BV73" s="62">
        <v>9.3544425802090624E-3</v>
      </c>
      <c r="BW73" s="62">
        <v>4.9197102940906901E-3</v>
      </c>
      <c r="BX73" s="62">
        <v>4.8352904145341812E-3</v>
      </c>
      <c r="BY73" s="62">
        <v>0</v>
      </c>
      <c r="BZ73" s="62">
        <v>1.8369980440488035E-3</v>
      </c>
      <c r="CA73" s="62">
        <v>1.2632077842890041E-2</v>
      </c>
      <c r="CB73" s="62">
        <v>1.2111920125223845E-2</v>
      </c>
      <c r="CC73" s="62">
        <v>0</v>
      </c>
      <c r="CD73" s="62">
        <v>3.3299844559777502E-3</v>
      </c>
      <c r="CE73" s="62">
        <v>1.7354532241067803E-3</v>
      </c>
      <c r="CF73" s="62">
        <v>5.5186845838891326E-4</v>
      </c>
      <c r="CG73" s="62">
        <v>1.2691929408798425E-3</v>
      </c>
      <c r="CH73" s="62">
        <v>1.3454965442353361E-3</v>
      </c>
      <c r="CI73" s="62">
        <v>9.9570246053816546E-3</v>
      </c>
      <c r="CJ73" s="62">
        <v>9.7227061989104758E-4</v>
      </c>
      <c r="CK73" s="62">
        <v>1.6340848914846263E-2</v>
      </c>
      <c r="CL73" s="62">
        <v>3.2971969566358089E-2</v>
      </c>
      <c r="CM73" s="62">
        <v>1.8065317209390863E-2</v>
      </c>
      <c r="CN73" s="62">
        <v>1.1724406830688559E-2</v>
      </c>
      <c r="CO73" s="62">
        <v>0</v>
      </c>
      <c r="CP73" s="62">
        <v>6.3211139202048079E-3</v>
      </c>
      <c r="CQ73" s="62">
        <v>6.9651482920796799E-3</v>
      </c>
      <c r="CR73" s="62">
        <v>0</v>
      </c>
      <c r="CS73" s="62">
        <v>0</v>
      </c>
      <c r="CT73" s="62">
        <v>1.0921207766772913E-2</v>
      </c>
      <c r="CU73" s="62">
        <v>1.7375977974588303E-2</v>
      </c>
      <c r="CV73" s="62">
        <v>1.5595729549006428E-2</v>
      </c>
      <c r="CW73" s="62">
        <v>3.460306912746542E-2</v>
      </c>
      <c r="CX73" s="62">
        <v>1.4634022192812787E-2</v>
      </c>
      <c r="CY73" s="62">
        <v>5.358361695647787E-2</v>
      </c>
      <c r="CZ73" s="62">
        <v>1.2491672154015978E-3</v>
      </c>
      <c r="DA73" s="62">
        <v>4.9168560671860439E-3</v>
      </c>
      <c r="DB73" s="62">
        <v>2.2515047071521759E-3</v>
      </c>
      <c r="DC73" s="62">
        <v>3.3735835974079095E-3</v>
      </c>
      <c r="DD73" s="62">
        <v>1.1864134986013196E-3</v>
      </c>
      <c r="DE73" s="62">
        <v>1.6077471846617179E-3</v>
      </c>
      <c r="DF73" s="62">
        <v>3.8457142158870531E-3</v>
      </c>
      <c r="DG73" s="62">
        <v>6.916152119278735E-4</v>
      </c>
      <c r="DH73" s="62">
        <v>7.8155676311136256E-3</v>
      </c>
      <c r="DI73" s="62">
        <v>4.0091445416531001E-3</v>
      </c>
      <c r="DJ73" s="62">
        <v>1.4442939237072844E-2</v>
      </c>
      <c r="DK73" s="62">
        <v>1.7052616780561917E-2</v>
      </c>
      <c r="DL73" s="62">
        <v>1.1373666283695223E-2</v>
      </c>
      <c r="DM73" s="62">
        <v>4.4370631413991413E-3</v>
      </c>
      <c r="DN73" s="62">
        <v>1.2278384602441961E-2</v>
      </c>
      <c r="DO73" s="62">
        <v>1.7097829141707602E-2</v>
      </c>
      <c r="DP73" s="62">
        <v>0</v>
      </c>
      <c r="DQ73" s="62">
        <v>9.5415282422507783E-4</v>
      </c>
      <c r="DR73" s="62">
        <v>7.8789058300087617E-3</v>
      </c>
      <c r="DS73" s="62">
        <v>0</v>
      </c>
      <c r="DT73" s="62">
        <v>0</v>
      </c>
      <c r="DU73" s="62">
        <v>0</v>
      </c>
      <c r="DW73" s="44" t="s">
        <v>127</v>
      </c>
      <c r="DX73" s="57" t="s">
        <v>128</v>
      </c>
      <c r="DY73" s="63">
        <v>6.6849847319720573E-2</v>
      </c>
      <c r="DZ73" s="63">
        <v>2.3309959303076649E-2</v>
      </c>
      <c r="EA73" s="63">
        <v>5.2769680487655547E-2</v>
      </c>
      <c r="EB73" s="63">
        <v>4.0097512023188703E-2</v>
      </c>
      <c r="EC73" s="63">
        <v>1.4642935410391035E-2</v>
      </c>
      <c r="ED73" s="63">
        <v>5.4943768876505282E-2</v>
      </c>
      <c r="EE73" s="63">
        <v>0.10985690348379108</v>
      </c>
      <c r="EF73" s="63">
        <v>9.4619038891537527E-2</v>
      </c>
      <c r="EG73" s="63">
        <v>5.4924893624521236E-2</v>
      </c>
      <c r="EH73" s="63">
        <v>2.5753186903201285E-2</v>
      </c>
      <c r="EI73" s="63">
        <v>5.0399685588311739E-2</v>
      </c>
      <c r="EJ73" s="63">
        <v>2.957024698058441E-2</v>
      </c>
      <c r="EK73" s="63">
        <v>6.9194391900276653E-2</v>
      </c>
      <c r="EL73" s="63">
        <v>6.3034313350073243E-2</v>
      </c>
      <c r="EM73" s="63">
        <v>3.6180333368520598E-2</v>
      </c>
      <c r="EN73" s="63">
        <v>1.5480450407171723E-2</v>
      </c>
      <c r="EO73" s="63">
        <v>4.5163455934721881E-2</v>
      </c>
      <c r="EP73" s="63">
        <v>7.3863456355272028E-2</v>
      </c>
      <c r="EQ73" s="63">
        <v>3.3713121481196012E-2</v>
      </c>
      <c r="ER73" s="63">
        <v>3.7373682829334759E-2</v>
      </c>
      <c r="ES73" s="63">
        <v>4.0085360749317601E-2</v>
      </c>
      <c r="ET73" s="63">
        <v>4.0526362429693194E-2</v>
      </c>
      <c r="EU73" s="63">
        <v>6.5329647226636839E-2</v>
      </c>
      <c r="EV73" s="63">
        <v>7.0221306770126668E-2</v>
      </c>
      <c r="EW73" s="63">
        <v>5.0180417828586885E-2</v>
      </c>
      <c r="EX73" s="63">
        <v>0.10134752152644402</v>
      </c>
      <c r="EY73" s="63">
        <v>7.5155333736514299E-2</v>
      </c>
      <c r="EZ73" s="63">
        <v>0.10601236940345107</v>
      </c>
      <c r="FA73" s="63">
        <v>6.8629235371141128E-2</v>
      </c>
      <c r="FB73" s="63">
        <v>9.9605585800851201E-2</v>
      </c>
      <c r="FC73" s="63">
        <v>0.1040285484069508</v>
      </c>
      <c r="FD73" s="63">
        <v>0.11901548790250951</v>
      </c>
      <c r="FE73" s="63">
        <v>8.9080974234217986E-2</v>
      </c>
      <c r="FF73" s="63">
        <v>8.823316459371483E-2</v>
      </c>
      <c r="FG73" s="63">
        <v>0.14757646826696136</v>
      </c>
      <c r="FH73" s="63">
        <v>5.9084415238519296E-2</v>
      </c>
      <c r="FI73" s="63">
        <v>5.9216008369044788E-2</v>
      </c>
      <c r="FJ73" s="63">
        <v>8.4257867335586364E-2</v>
      </c>
      <c r="FK73" s="63">
        <v>6.9329214332443087E-2</v>
      </c>
      <c r="FL73" s="63">
        <v>1.9102432413882844E-2</v>
      </c>
      <c r="FM73" s="63">
        <v>4.5375392746355755E-2</v>
      </c>
      <c r="FN73" s="63">
        <v>4.3796127710687721E-2</v>
      </c>
      <c r="FO73" s="63">
        <v>4.0820216497380525E-2</v>
      </c>
      <c r="FP73" s="63">
        <v>3.8398201826558724E-2</v>
      </c>
      <c r="FQ73" s="63">
        <v>3.9057438599507464E-2</v>
      </c>
      <c r="FR73" s="63">
        <v>3.9812243425923002E-2</v>
      </c>
      <c r="FS73" s="63">
        <v>1.8634792361437114E-2</v>
      </c>
      <c r="FT73" s="63">
        <v>5.790376651278227E-2</v>
      </c>
      <c r="FU73" s="63">
        <v>9.7932643594012964E-2</v>
      </c>
      <c r="FV73" s="63">
        <v>5.484251138524545E-2</v>
      </c>
      <c r="FW73" s="63">
        <v>4.4811266252986877E-2</v>
      </c>
      <c r="FX73" s="63">
        <v>8.7119284215409539E-3</v>
      </c>
      <c r="FY73" s="63">
        <v>4.0396011224042856E-2</v>
      </c>
      <c r="FZ73" s="63">
        <v>3.7172407617118722E-2</v>
      </c>
      <c r="GA73" s="63">
        <v>6.4361023049712515E-2</v>
      </c>
      <c r="GB73" s="63">
        <v>2.5252609162912585E-2</v>
      </c>
      <c r="GC73" s="63">
        <v>4.8052289777064557E-2</v>
      </c>
      <c r="GD73" s="63">
        <v>6.1486266968321039E-2</v>
      </c>
      <c r="GE73" s="63">
        <v>0.10542740705687478</v>
      </c>
      <c r="GF73" s="63">
        <v>0.10117155842500211</v>
      </c>
      <c r="GG73" s="63">
        <v>7.5942125646081257E-2</v>
      </c>
      <c r="GH73" s="63">
        <v>0.14955839459912659</v>
      </c>
      <c r="GI73" s="63">
        <v>2.0964719663011767E-2</v>
      </c>
      <c r="GJ73" s="63">
        <v>1.9590303314214332E-2</v>
      </c>
      <c r="GK73" s="63">
        <v>3.961271875383781E-2</v>
      </c>
      <c r="GL73" s="63">
        <v>2.3415127746339356E-2</v>
      </c>
      <c r="GM73" s="63">
        <v>2.4904009918267127E-2</v>
      </c>
      <c r="GN73" s="63">
        <v>2.1788838310073635E-2</v>
      </c>
      <c r="GO73" s="63">
        <v>3.9758033562318447E-2</v>
      </c>
      <c r="GP73" s="63">
        <v>1.1457761058579359</v>
      </c>
      <c r="GQ73" s="63">
        <v>4.5550276524972538E-2</v>
      </c>
      <c r="GR73" s="63">
        <v>9.3509478868498641E-2</v>
      </c>
      <c r="GS73" s="63">
        <v>5.0006975053624746E-2</v>
      </c>
      <c r="GT73" s="63">
        <v>6.0235770825553446E-2</v>
      </c>
      <c r="GU73" s="63">
        <v>6.7139291328311604E-2</v>
      </c>
      <c r="GV73" s="63">
        <v>4.6262783764083201E-2</v>
      </c>
      <c r="GW73" s="63">
        <v>3.5404393099091103E-2</v>
      </c>
      <c r="GX73" s="63">
        <v>4.9151733855725591E-2</v>
      </c>
      <c r="GY73" s="63">
        <v>0.10006647653988769</v>
      </c>
      <c r="GZ73" s="63">
        <v>6.3167261786692866E-2</v>
      </c>
    </row>
    <row r="74" spans="1:208" ht="17.25" customHeight="1" x14ac:dyDescent="0.15">
      <c r="A74" s="42" t="s">
        <v>129</v>
      </c>
      <c r="B74" s="2" t="s">
        <v>130</v>
      </c>
      <c r="C74" s="2" t="s">
        <v>327</v>
      </c>
      <c r="D74" s="2" t="s">
        <v>325</v>
      </c>
      <c r="E74" s="133"/>
      <c r="F74" s="71">
        <v>0.34878720037164768</v>
      </c>
      <c r="G74" s="75">
        <f t="shared" si="29"/>
        <v>0</v>
      </c>
      <c r="H74" s="56">
        <f t="shared" si="22"/>
        <v>0</v>
      </c>
      <c r="I74" s="76">
        <f t="shared" si="23"/>
        <v>0</v>
      </c>
      <c r="J74" s="81">
        <v>0</v>
      </c>
      <c r="K74" s="114">
        <v>0.34878720037164768</v>
      </c>
      <c r="L74" s="58">
        <f t="shared" si="30"/>
        <v>0</v>
      </c>
      <c r="M74" s="85">
        <v>0</v>
      </c>
      <c r="N74" s="84">
        <f t="shared" si="24"/>
        <v>0</v>
      </c>
      <c r="O74" s="82">
        <f t="shared" si="25"/>
        <v>0</v>
      </c>
      <c r="P74" s="90"/>
      <c r="Q74" s="60">
        <v>2.5962870405112338E-3</v>
      </c>
      <c r="R74" s="59">
        <f t="shared" si="31"/>
        <v>0</v>
      </c>
      <c r="S74" s="110">
        <v>0.34878720037164768</v>
      </c>
      <c r="T74" s="61">
        <f t="shared" si="32"/>
        <v>0</v>
      </c>
      <c r="U74" s="61">
        <v>0</v>
      </c>
      <c r="V74" s="61">
        <f t="shared" si="33"/>
        <v>0</v>
      </c>
      <c r="W74" s="91">
        <f t="shared" si="34"/>
        <v>0</v>
      </c>
      <c r="X74" s="94">
        <f t="shared" si="26"/>
        <v>0</v>
      </c>
      <c r="Y74" s="2">
        <f t="shared" si="27"/>
        <v>0</v>
      </c>
      <c r="Z74" s="69">
        <f t="shared" si="28"/>
        <v>0</v>
      </c>
      <c r="AA74" s="132">
        <v>2.8392114039386978E-4</v>
      </c>
      <c r="AB74" s="95">
        <f t="shared" si="35"/>
        <v>0</v>
      </c>
      <c r="AC74" s="68"/>
      <c r="AF74" s="57" t="s">
        <v>130</v>
      </c>
      <c r="AG74" s="2">
        <v>853.10272336359287</v>
      </c>
      <c r="AH74" s="2">
        <v>24.837075967510749</v>
      </c>
      <c r="AI74" s="2">
        <v>434.50358337314856</v>
      </c>
      <c r="AJ74" s="2">
        <v>199.49546106067845</v>
      </c>
      <c r="AK74" s="2">
        <v>1039.0903010033444</v>
      </c>
      <c r="AL74" s="2">
        <v>0</v>
      </c>
      <c r="AM74" s="2">
        <v>59.768752986144285</v>
      </c>
      <c r="AN74" s="2">
        <v>-0.2178690874343048</v>
      </c>
      <c r="AO74" s="2">
        <v>1757.4773053033923</v>
      </c>
      <c r="AP74" s="2">
        <v>2610.5800286669851</v>
      </c>
      <c r="AR74" s="44" t="s">
        <v>129</v>
      </c>
      <c r="AS74" s="57" t="s">
        <v>130</v>
      </c>
      <c r="AT74" s="62">
        <v>6.1164769269917169E-3</v>
      </c>
      <c r="AU74" s="62">
        <v>3.9190207598818793E-3</v>
      </c>
      <c r="AV74" s="62">
        <v>2.5535661293927519E-3</v>
      </c>
      <c r="AW74" s="62">
        <v>3.3146854489950308E-3</v>
      </c>
      <c r="AX74" s="62">
        <v>2.3641341448517208E-3</v>
      </c>
      <c r="AY74" s="62">
        <v>1.3306072279559702E-2</v>
      </c>
      <c r="AZ74" s="62">
        <v>5.2636605044929317E-3</v>
      </c>
      <c r="BA74" s="62">
        <v>3.7821986351256002E-3</v>
      </c>
      <c r="BB74" s="62">
        <v>7.6497641306817214E-3</v>
      </c>
      <c r="BC74" s="62">
        <v>4.3573199804362002E-3</v>
      </c>
      <c r="BD74" s="62">
        <v>6.7923523398407343E-3</v>
      </c>
      <c r="BE74" s="62">
        <v>2.2512518109170886E-2</v>
      </c>
      <c r="BF74" s="62">
        <v>1.0050081701359494E-2</v>
      </c>
      <c r="BG74" s="62">
        <v>4.5826936068292098E-3</v>
      </c>
      <c r="BH74" s="62">
        <v>8.7018114485629423E-3</v>
      </c>
      <c r="BI74" s="62">
        <v>1.950206837169733E-2</v>
      </c>
      <c r="BJ74" s="62">
        <v>2.2682959837786933E-2</v>
      </c>
      <c r="BK74" s="62">
        <v>7.2864249504839248E-3</v>
      </c>
      <c r="BL74" s="62">
        <v>1.6697922271927783E-2</v>
      </c>
      <c r="BM74" s="62">
        <v>1.3669682699105451E-2</v>
      </c>
      <c r="BN74" s="62">
        <v>1.7726431168818606E-2</v>
      </c>
      <c r="BO74" s="60">
        <v>9.5343648794530417E-3</v>
      </c>
      <c r="BP74" s="62">
        <v>2.2164113292609398E-2</v>
      </c>
      <c r="BQ74" s="62">
        <v>1.4218622911690062E-2</v>
      </c>
      <c r="BR74" s="62">
        <v>1.6508098267656413E-2</v>
      </c>
      <c r="BS74" s="62">
        <v>8.7488474028836472E-3</v>
      </c>
      <c r="BT74" s="62">
        <v>1.9648091462140631E-2</v>
      </c>
      <c r="BU74" s="62">
        <v>1.1759034936153238E-2</v>
      </c>
      <c r="BV74" s="62">
        <v>1.6370274515365855E-2</v>
      </c>
      <c r="BW74" s="62">
        <v>8.4992935307282528E-3</v>
      </c>
      <c r="BX74" s="62">
        <v>5.4820490050132755E-3</v>
      </c>
      <c r="BY74" s="62">
        <v>2.0639104995820747E-2</v>
      </c>
      <c r="BZ74" s="62">
        <v>1.6532982396439234E-2</v>
      </c>
      <c r="CA74" s="62">
        <v>1.3188863643127619E-2</v>
      </c>
      <c r="CB74" s="62">
        <v>1.9226614464516175E-2</v>
      </c>
      <c r="CC74" s="62">
        <v>1.0176273406673663E-2</v>
      </c>
      <c r="CD74" s="62">
        <v>1.1980896455369679E-2</v>
      </c>
      <c r="CE74" s="62">
        <v>1.8675223059413212E-2</v>
      </c>
      <c r="CF74" s="62">
        <v>7.686739241845578E-3</v>
      </c>
      <c r="CG74" s="62">
        <v>2.5711392479759395E-2</v>
      </c>
      <c r="CH74" s="62">
        <v>3.8042313006653859E-2</v>
      </c>
      <c r="CI74" s="62">
        <v>1.7305189160254152E-2</v>
      </c>
      <c r="CJ74" s="62">
        <v>1.1879931636793741E-2</v>
      </c>
      <c r="CK74" s="62">
        <v>6.7678882492232762E-3</v>
      </c>
      <c r="CL74" s="62">
        <v>2.3504852069199101E-2</v>
      </c>
      <c r="CM74" s="62">
        <v>2.1881933521234005E-3</v>
      </c>
      <c r="CN74" s="62">
        <v>8.8861454485987946E-4</v>
      </c>
      <c r="CO74" s="62">
        <v>0</v>
      </c>
      <c r="CP74" s="62">
        <v>1.0771404886447656E-3</v>
      </c>
      <c r="CQ74" s="62">
        <v>1.2387679848329631E-2</v>
      </c>
      <c r="CR74" s="62">
        <v>0.13994485546392524</v>
      </c>
      <c r="CS74" s="62">
        <v>5.2083333333333322E-2</v>
      </c>
      <c r="CT74" s="62">
        <v>8.2927136940919733E-3</v>
      </c>
      <c r="CU74" s="62">
        <v>1.02175334716123E-2</v>
      </c>
      <c r="CV74" s="62">
        <v>1.1834157923365309E-2</v>
      </c>
      <c r="CW74" s="62">
        <v>2.6720656306370893E-2</v>
      </c>
      <c r="CX74" s="62">
        <v>2.0487631069937902E-2</v>
      </c>
      <c r="CY74" s="62">
        <v>9.6109476893971868E-3</v>
      </c>
      <c r="CZ74" s="62">
        <v>1.9022878327645883E-2</v>
      </c>
      <c r="DA74" s="62">
        <v>5.0106220946889964E-3</v>
      </c>
      <c r="DB74" s="62">
        <v>1.1423890878653897E-2</v>
      </c>
      <c r="DC74" s="62">
        <v>1.6419093268670953E-2</v>
      </c>
      <c r="DD74" s="62">
        <v>8.5565579596095179E-3</v>
      </c>
      <c r="DE74" s="62">
        <v>1.710058369140191E-2</v>
      </c>
      <c r="DF74" s="62">
        <v>6.3217219987184436E-3</v>
      </c>
      <c r="DG74" s="62">
        <v>3.6227463481936233E-4</v>
      </c>
      <c r="DH74" s="62">
        <v>2.5534616267717802E-2</v>
      </c>
      <c r="DI74" s="62">
        <v>6.3069229058244289E-3</v>
      </c>
      <c r="DJ74" s="62">
        <v>3.0632466474907982E-2</v>
      </c>
      <c r="DK74" s="62">
        <v>8.9336843988694035E-3</v>
      </c>
      <c r="DL74" s="62">
        <v>1.7692369774637011E-3</v>
      </c>
      <c r="DM74" s="62">
        <v>1.7680251597912288E-3</v>
      </c>
      <c r="DN74" s="62">
        <v>2.0802221847112407E-3</v>
      </c>
      <c r="DO74" s="62">
        <v>5.5446148777043638E-3</v>
      </c>
      <c r="DP74" s="62">
        <v>0</v>
      </c>
      <c r="DQ74" s="62">
        <v>1.8128903660276481E-2</v>
      </c>
      <c r="DR74" s="62">
        <v>1.3012437733086666E-2</v>
      </c>
      <c r="DS74" s="62">
        <v>0</v>
      </c>
      <c r="DT74" s="62">
        <v>0</v>
      </c>
      <c r="DU74" s="62">
        <v>0</v>
      </c>
      <c r="DW74" s="44" t="s">
        <v>129</v>
      </c>
      <c r="DX74" s="57" t="s">
        <v>130</v>
      </c>
      <c r="DY74" s="63">
        <v>0.11873457116172918</v>
      </c>
      <c r="DZ74" s="63">
        <v>3.9873571844998297E-2</v>
      </c>
      <c r="EA74" s="63">
        <v>7.1353240390178957E-2</v>
      </c>
      <c r="EB74" s="63">
        <v>5.7716594409939266E-2</v>
      </c>
      <c r="EC74" s="63">
        <v>3.7465205937561218E-2</v>
      </c>
      <c r="ED74" s="63">
        <v>5.8026521078425083E-2</v>
      </c>
      <c r="EE74" s="63">
        <v>4.502044040241996E-2</v>
      </c>
      <c r="EF74" s="63">
        <v>3.9892086018603286E-2</v>
      </c>
      <c r="EG74" s="63">
        <v>6.5540213127904048E-2</v>
      </c>
      <c r="EH74" s="63">
        <v>4.0521219938049378E-2</v>
      </c>
      <c r="EI74" s="63">
        <v>5.6952676535521225E-2</v>
      </c>
      <c r="EJ74" s="63">
        <v>5.2416501901044084E-2</v>
      </c>
      <c r="EK74" s="63">
        <v>6.9470377612685361E-2</v>
      </c>
      <c r="EL74" s="63">
        <v>7.0239743739245034E-2</v>
      </c>
      <c r="EM74" s="63">
        <v>4.864328457332915E-2</v>
      </c>
      <c r="EN74" s="63">
        <v>3.163407981350954E-2</v>
      </c>
      <c r="EO74" s="63">
        <v>5.0947100565950636E-2</v>
      </c>
      <c r="EP74" s="63">
        <v>6.5601671662407712E-2</v>
      </c>
      <c r="EQ74" s="63">
        <v>4.7530429862340247E-2</v>
      </c>
      <c r="ER74" s="63">
        <v>8.6385234948567785E-2</v>
      </c>
      <c r="ES74" s="63">
        <v>6.9685579193204755E-2</v>
      </c>
      <c r="ET74" s="63">
        <v>5.3097610883758251E-2</v>
      </c>
      <c r="EU74" s="63">
        <v>0.10899203358271781</v>
      </c>
      <c r="EV74" s="63">
        <v>0.10292607570387322</v>
      </c>
      <c r="EW74" s="63">
        <v>7.8919444157928703E-2</v>
      </c>
      <c r="EX74" s="63">
        <v>0.13209263572420477</v>
      </c>
      <c r="EY74" s="63">
        <v>0.12088490353402444</v>
      </c>
      <c r="EZ74" s="63">
        <v>0.14193706237589132</v>
      </c>
      <c r="FA74" s="63">
        <v>9.1063179096046443E-2</v>
      </c>
      <c r="FB74" s="63">
        <v>0.10683392272189833</v>
      </c>
      <c r="FC74" s="63">
        <v>0.13807458719816587</v>
      </c>
      <c r="FD74" s="63">
        <v>0.14550521997024682</v>
      </c>
      <c r="FE74" s="63">
        <v>0.12000361485258215</v>
      </c>
      <c r="FF74" s="63">
        <v>0.11735756215677418</v>
      </c>
      <c r="FG74" s="63">
        <v>0.1769370812893061</v>
      </c>
      <c r="FH74" s="63">
        <v>0.12140079905259075</v>
      </c>
      <c r="FI74" s="63">
        <v>0.10188110777789437</v>
      </c>
      <c r="FJ74" s="63">
        <v>9.9358478598902608E-2</v>
      </c>
      <c r="FK74" s="63">
        <v>9.2274803527858551E-2</v>
      </c>
      <c r="FL74" s="63">
        <v>3.8111770121413098E-2</v>
      </c>
      <c r="FM74" s="63">
        <v>7.6733601251478226E-2</v>
      </c>
      <c r="FN74" s="63">
        <v>9.2363728499380196E-2</v>
      </c>
      <c r="FO74" s="63">
        <v>6.7322054599377151E-2</v>
      </c>
      <c r="FP74" s="63">
        <v>9.819935984887905E-2</v>
      </c>
      <c r="FQ74" s="63">
        <v>0.11382339105164491</v>
      </c>
      <c r="FR74" s="63">
        <v>5.4156548553383171E-2</v>
      </c>
      <c r="FS74" s="63">
        <v>4.2744320153994861E-2</v>
      </c>
      <c r="FT74" s="63">
        <v>4.8063975683832048E-2</v>
      </c>
      <c r="FU74" s="63">
        <v>7.5429341021976001E-2</v>
      </c>
      <c r="FV74" s="63">
        <v>2.7490090367762794E-2</v>
      </c>
      <c r="FW74" s="63">
        <v>2.8118938101645102E-2</v>
      </c>
      <c r="FX74" s="63">
        <v>9.0413329141153676E-3</v>
      </c>
      <c r="FY74" s="63">
        <v>3.6733911805467687E-2</v>
      </c>
      <c r="FZ74" s="63">
        <v>4.9668629128487511E-2</v>
      </c>
      <c r="GA74" s="63">
        <v>0.30801137899013614</v>
      </c>
      <c r="GB74" s="63">
        <v>0.11665395969793421</v>
      </c>
      <c r="GC74" s="63">
        <v>4.7293326858826368E-2</v>
      </c>
      <c r="GD74" s="63">
        <v>5.0072611194253477E-2</v>
      </c>
      <c r="GE74" s="63">
        <v>7.2506892652176788E-2</v>
      </c>
      <c r="GF74" s="63">
        <v>8.5820117378903105E-2</v>
      </c>
      <c r="GG74" s="63">
        <v>8.7887646755748366E-2</v>
      </c>
      <c r="GH74" s="63">
        <v>6.806100753194759E-2</v>
      </c>
      <c r="GI74" s="63">
        <v>5.4928776396219584E-2</v>
      </c>
      <c r="GJ74" s="63">
        <v>2.2075629932153715E-2</v>
      </c>
      <c r="GK74" s="63">
        <v>5.7776409661531296E-2</v>
      </c>
      <c r="GL74" s="63">
        <v>3.8408700159410718E-2</v>
      </c>
      <c r="GM74" s="63">
        <v>4.0438381815313396E-2</v>
      </c>
      <c r="GN74" s="63">
        <v>4.8033943665675594E-2</v>
      </c>
      <c r="GO74" s="63">
        <v>4.4166286440726191E-2</v>
      </c>
      <c r="GP74" s="63">
        <v>9.6811729993930354E-2</v>
      </c>
      <c r="GQ74" s="63">
        <v>1.0773744947592709</v>
      </c>
      <c r="GR74" s="63">
        <v>0.11866077844463649</v>
      </c>
      <c r="GS74" s="63">
        <v>7.6834332635000335E-2</v>
      </c>
      <c r="GT74" s="63">
        <v>5.0123913572912814E-2</v>
      </c>
      <c r="GU74" s="63">
        <v>4.3954644247565997E-2</v>
      </c>
      <c r="GV74" s="63">
        <v>4.2737626546089418E-2</v>
      </c>
      <c r="GW74" s="63">
        <v>2.2112976850847212E-2</v>
      </c>
      <c r="GX74" s="63">
        <v>3.5637488811563561E-2</v>
      </c>
      <c r="GY74" s="63">
        <v>0.11525256552572417</v>
      </c>
      <c r="GZ74" s="63">
        <v>0.13187994262298375</v>
      </c>
    </row>
    <row r="75" spans="1:208" ht="17.25" customHeight="1" x14ac:dyDescent="0.15">
      <c r="A75" s="42" t="s">
        <v>131</v>
      </c>
      <c r="B75" s="2" t="s">
        <v>132</v>
      </c>
      <c r="C75" s="2" t="s">
        <v>327</v>
      </c>
      <c r="D75" s="2" t="s">
        <v>325</v>
      </c>
      <c r="E75" s="133"/>
      <c r="F75" s="71">
        <v>0.82129862247965735</v>
      </c>
      <c r="G75" s="75">
        <f t="shared" si="29"/>
        <v>0</v>
      </c>
      <c r="H75" s="56">
        <f t="shared" si="22"/>
        <v>0</v>
      </c>
      <c r="I75" s="76">
        <f t="shared" si="23"/>
        <v>0</v>
      </c>
      <c r="J75" s="81">
        <v>0</v>
      </c>
      <c r="K75" s="114">
        <v>0.82129862247965735</v>
      </c>
      <c r="L75" s="58">
        <f t="shared" si="30"/>
        <v>0</v>
      </c>
      <c r="M75" s="85">
        <v>0</v>
      </c>
      <c r="N75" s="84">
        <f t="shared" si="24"/>
        <v>0</v>
      </c>
      <c r="O75" s="82">
        <f t="shared" si="25"/>
        <v>0</v>
      </c>
      <c r="P75" s="90"/>
      <c r="Q75" s="60">
        <v>1.3533163897403947E-2</v>
      </c>
      <c r="R75" s="59">
        <f t="shared" si="31"/>
        <v>0</v>
      </c>
      <c r="S75" s="110">
        <v>0.82129862247965735</v>
      </c>
      <c r="T75" s="61">
        <f t="shared" si="32"/>
        <v>0</v>
      </c>
      <c r="U75" s="61">
        <v>0</v>
      </c>
      <c r="V75" s="61">
        <f t="shared" si="33"/>
        <v>0</v>
      </c>
      <c r="W75" s="91">
        <f t="shared" si="34"/>
        <v>0</v>
      </c>
      <c r="X75" s="94">
        <f t="shared" si="26"/>
        <v>0</v>
      </c>
      <c r="Y75" s="2">
        <f t="shared" si="27"/>
        <v>0</v>
      </c>
      <c r="Z75" s="69">
        <f t="shared" si="28"/>
        <v>0</v>
      </c>
      <c r="AA75" s="132">
        <v>6.6123739275940731E-4</v>
      </c>
      <c r="AB75" s="95">
        <f t="shared" si="35"/>
        <v>0</v>
      </c>
      <c r="AC75" s="68"/>
      <c r="AF75" s="57" t="s">
        <v>132</v>
      </c>
      <c r="AG75" s="2">
        <v>4395.7916941331578</v>
      </c>
      <c r="AH75" s="2">
        <v>154.87013843111404</v>
      </c>
      <c r="AI75" s="2">
        <v>1830.750164798945</v>
      </c>
      <c r="AJ75" s="2">
        <v>257.15754779169413</v>
      </c>
      <c r="AK75" s="2">
        <v>269.99208965062621</v>
      </c>
      <c r="AL75" s="2">
        <v>0</v>
      </c>
      <c r="AM75" s="2">
        <v>158.99274884640738</v>
      </c>
      <c r="AN75" s="2">
        <v>-0.54449571522742257</v>
      </c>
      <c r="AO75" s="2">
        <v>2671.2181938035596</v>
      </c>
      <c r="AP75" s="2">
        <v>7067.009887936717</v>
      </c>
      <c r="AR75" s="44" t="s">
        <v>131</v>
      </c>
      <c r="AS75" s="57" t="s">
        <v>132</v>
      </c>
      <c r="AT75" s="62">
        <v>1.1047381233773584E-2</v>
      </c>
      <c r="AU75" s="62">
        <v>3.8705523052543649E-3</v>
      </c>
      <c r="AV75" s="62">
        <v>4.5396731189204474E-3</v>
      </c>
      <c r="AW75" s="62">
        <v>3.6829838322167017E-3</v>
      </c>
      <c r="AX75" s="62">
        <v>4.7282682897034417E-3</v>
      </c>
      <c r="AY75" s="62">
        <v>1.0413447870959769E-2</v>
      </c>
      <c r="AZ75" s="62">
        <v>6.0969040592582227E-3</v>
      </c>
      <c r="BA75" s="62">
        <v>1.687157234296224E-2</v>
      </c>
      <c r="BB75" s="62">
        <v>2.3799266184343134E-3</v>
      </c>
      <c r="BC75" s="62">
        <v>6.4288327580206243E-3</v>
      </c>
      <c r="BD75" s="62">
        <v>4.5515763102025536E-3</v>
      </c>
      <c r="BE75" s="62">
        <v>3.3143429438501584E-2</v>
      </c>
      <c r="BF75" s="62">
        <v>1.2224660782940199E-2</v>
      </c>
      <c r="BG75" s="62">
        <v>3.928023091567894E-3</v>
      </c>
      <c r="BH75" s="62">
        <v>3.2238139557056997E-2</v>
      </c>
      <c r="BI75" s="62">
        <v>1.6243368001105232E-2</v>
      </c>
      <c r="BJ75" s="62">
        <v>2.3245347271781656E-2</v>
      </c>
      <c r="BK75" s="62">
        <v>1.9476968019334791E-2</v>
      </c>
      <c r="BL75" s="62">
        <v>9.9601641622025349E-3</v>
      </c>
      <c r="BM75" s="62">
        <v>5.6887125342903059E-3</v>
      </c>
      <c r="BN75" s="62">
        <v>6.171955791572468E-3</v>
      </c>
      <c r="BO75" s="60">
        <v>1.5493342929111191E-2</v>
      </c>
      <c r="BP75" s="62">
        <v>6.729993914759938E-3</v>
      </c>
      <c r="BQ75" s="62">
        <v>6.1051714197087256E-3</v>
      </c>
      <c r="BR75" s="62">
        <v>5.4662577045219889E-3</v>
      </c>
      <c r="BS75" s="62">
        <v>6.8740943879800082E-3</v>
      </c>
      <c r="BT75" s="62">
        <v>8.5890228391643317E-3</v>
      </c>
      <c r="BU75" s="62">
        <v>4.5227057446743223E-3</v>
      </c>
      <c r="BV75" s="62">
        <v>2.3594755727404645E-2</v>
      </c>
      <c r="BW75" s="62">
        <v>9.246623364279621E-3</v>
      </c>
      <c r="BX75" s="62">
        <v>4.9892805551244399E-3</v>
      </c>
      <c r="BY75" s="62">
        <v>0</v>
      </c>
      <c r="BZ75" s="62">
        <v>4.8986614507968091E-3</v>
      </c>
      <c r="CA75" s="62">
        <v>4.6108824082174392E-3</v>
      </c>
      <c r="CB75" s="62">
        <v>2.0327698112263797E-3</v>
      </c>
      <c r="CC75" s="62">
        <v>2.1423733487734025E-3</v>
      </c>
      <c r="CD75" s="62">
        <v>1.3742792992924044E-3</v>
      </c>
      <c r="CE75" s="62">
        <v>2.3794264330520639E-3</v>
      </c>
      <c r="CF75" s="62">
        <v>9.8022349990030781E-3</v>
      </c>
      <c r="CG75" s="62">
        <v>8.0357406432832266E-3</v>
      </c>
      <c r="CH75" s="62">
        <v>8.4734246654820586E-3</v>
      </c>
      <c r="CI75" s="62">
        <v>6.8271400691404388E-2</v>
      </c>
      <c r="CJ75" s="62">
        <v>2.3486412161743117E-2</v>
      </c>
      <c r="CK75" s="62">
        <v>5.4166915627028864E-4</v>
      </c>
      <c r="CL75" s="62">
        <v>2.9040743869280742E-3</v>
      </c>
      <c r="CM75" s="62">
        <v>2.0355286996496743E-4</v>
      </c>
      <c r="CN75" s="62">
        <v>2.9178388040175144E-4</v>
      </c>
      <c r="CO75" s="62">
        <v>0</v>
      </c>
      <c r="CP75" s="62">
        <v>2.4093931982843435E-3</v>
      </c>
      <c r="CQ75" s="62">
        <v>6.1985145203339968E-2</v>
      </c>
      <c r="CR75" s="62">
        <v>0.2477137474579866</v>
      </c>
      <c r="CS75" s="62">
        <v>4.1666666666666657E-2</v>
      </c>
      <c r="CT75" s="62">
        <v>7.5152717852708514E-3</v>
      </c>
      <c r="CU75" s="62">
        <v>5.5098864708867032E-3</v>
      </c>
      <c r="CV75" s="62">
        <v>8.4529699452609349E-3</v>
      </c>
      <c r="CW75" s="62">
        <v>8.2801492478470021E-3</v>
      </c>
      <c r="CX75" s="62">
        <v>4.3902066578438365E-3</v>
      </c>
      <c r="CY75" s="62">
        <v>3.100305706257158E-3</v>
      </c>
      <c r="CZ75" s="62">
        <v>4.396314790411227E-3</v>
      </c>
      <c r="DA75" s="62">
        <v>4.1667278471624282E-3</v>
      </c>
      <c r="DB75" s="62">
        <v>1.4562688081235503E-2</v>
      </c>
      <c r="DC75" s="62">
        <v>3.9555760893583971E-3</v>
      </c>
      <c r="DD75" s="62">
        <v>5.3927886300059987E-3</v>
      </c>
      <c r="DE75" s="62">
        <v>2.8647131653972433E-3</v>
      </c>
      <c r="DF75" s="62">
        <v>9.1138158814857567E-3</v>
      </c>
      <c r="DG75" s="62">
        <v>2.9640651939766012E-4</v>
      </c>
      <c r="DH75" s="62">
        <v>9.3504661117366619E-2</v>
      </c>
      <c r="DI75" s="62">
        <v>5.7564135060750483E-3</v>
      </c>
      <c r="DJ75" s="62">
        <v>3.261790411680017E-3</v>
      </c>
      <c r="DK75" s="62">
        <v>1.0491718958032229E-2</v>
      </c>
      <c r="DL75" s="62">
        <v>3.9007462884080657E-3</v>
      </c>
      <c r="DM75" s="62">
        <v>1.5300217728962556E-3</v>
      </c>
      <c r="DN75" s="62">
        <v>9.8430025325361176E-3</v>
      </c>
      <c r="DO75" s="62">
        <v>2.5519147972697912E-3</v>
      </c>
      <c r="DP75" s="62">
        <v>0</v>
      </c>
      <c r="DQ75" s="62">
        <v>9.8930582301231772E-3</v>
      </c>
      <c r="DR75" s="62">
        <v>1.0961726874658052E-2</v>
      </c>
      <c r="DS75" s="62">
        <v>0</v>
      </c>
      <c r="DT75" s="62">
        <v>0</v>
      </c>
      <c r="DU75" s="62">
        <v>0</v>
      </c>
      <c r="DW75" s="44" t="s">
        <v>131</v>
      </c>
      <c r="DX75" s="57" t="s">
        <v>132</v>
      </c>
      <c r="DY75" s="63">
        <v>0.14400735887161234</v>
      </c>
      <c r="DZ75" s="63">
        <v>4.4652749835264946E-2</v>
      </c>
      <c r="EA75" s="63">
        <v>8.1794780826453167E-2</v>
      </c>
      <c r="EB75" s="63">
        <v>6.7164220396615945E-2</v>
      </c>
      <c r="EC75" s="63">
        <v>4.0660644895189536E-2</v>
      </c>
      <c r="ED75" s="63">
        <v>5.9703330263642926E-2</v>
      </c>
      <c r="EE75" s="63">
        <v>4.6338545900707427E-2</v>
      </c>
      <c r="EF75" s="63">
        <v>3.6607467454212513E-2</v>
      </c>
      <c r="EG75" s="63">
        <v>6.8863216270708669E-2</v>
      </c>
      <c r="EH75" s="63">
        <v>3.1191886874476712E-2</v>
      </c>
      <c r="EI75" s="63">
        <v>4.3356733381219988E-2</v>
      </c>
      <c r="EJ75" s="63">
        <v>6.9146823658175316E-2</v>
      </c>
      <c r="EK75" s="63">
        <v>6.1101088757067872E-2</v>
      </c>
      <c r="EL75" s="63">
        <v>7.711356492763867E-2</v>
      </c>
      <c r="EM75" s="63">
        <v>4.0440721398350844E-2</v>
      </c>
      <c r="EN75" s="63">
        <v>3.1115199580426602E-2</v>
      </c>
      <c r="EO75" s="63">
        <v>4.4286464478432021E-2</v>
      </c>
      <c r="EP75" s="63">
        <v>5.2403201048979983E-2</v>
      </c>
      <c r="EQ75" s="63">
        <v>6.0133185800284067E-2</v>
      </c>
      <c r="ER75" s="63">
        <v>7.3016415165293919E-2</v>
      </c>
      <c r="ES75" s="63">
        <v>5.8731024149261887E-2</v>
      </c>
      <c r="ET75" s="63">
        <v>6.230082134335594E-2</v>
      </c>
      <c r="EU75" s="63">
        <v>8.0991764831096852E-2</v>
      </c>
      <c r="EV75" s="63">
        <v>7.218526756550675E-2</v>
      </c>
      <c r="EW75" s="63">
        <v>5.5820764734879624E-2</v>
      </c>
      <c r="EX75" s="63">
        <v>0.12102261009704719</v>
      </c>
      <c r="EY75" s="63">
        <v>7.9740496133589328E-2</v>
      </c>
      <c r="EZ75" s="63">
        <v>0.10667924729752067</v>
      </c>
      <c r="FA75" s="63">
        <v>6.6172269725550001E-2</v>
      </c>
      <c r="FB75" s="63">
        <v>8.6933288949214982E-2</v>
      </c>
      <c r="FC75" s="63">
        <v>0.10209741602431208</v>
      </c>
      <c r="FD75" s="63">
        <v>0.11184628537305641</v>
      </c>
      <c r="FE75" s="63">
        <v>0.10704393167000202</v>
      </c>
      <c r="FF75" s="63">
        <v>0.10195762746219748</v>
      </c>
      <c r="FG75" s="63">
        <v>0.14897625117925148</v>
      </c>
      <c r="FH75" s="63">
        <v>7.3916723855299973E-2</v>
      </c>
      <c r="FI75" s="63">
        <v>7.2675827282445468E-2</v>
      </c>
      <c r="FJ75" s="63">
        <v>7.3721350651328829E-2</v>
      </c>
      <c r="FK75" s="63">
        <v>6.0828247358862587E-2</v>
      </c>
      <c r="FL75" s="63">
        <v>4.692962903322772E-2</v>
      </c>
      <c r="FM75" s="63">
        <v>5.7805103366221036E-2</v>
      </c>
      <c r="FN75" s="63">
        <v>6.2305288391958709E-2</v>
      </c>
      <c r="FO75" s="63">
        <v>6.5135346612058428E-2</v>
      </c>
      <c r="FP75" s="63">
        <v>6.1516013315051569E-2</v>
      </c>
      <c r="FQ75" s="63">
        <v>6.4308801721791722E-2</v>
      </c>
      <c r="FR75" s="63">
        <v>8.2667152051482146E-2</v>
      </c>
      <c r="FS75" s="63">
        <v>4.8521782606016424E-2</v>
      </c>
      <c r="FT75" s="63">
        <v>3.1439185657002273E-2</v>
      </c>
      <c r="FU75" s="63">
        <v>2.7957253870088197E-2</v>
      </c>
      <c r="FV75" s="63">
        <v>1.4621360707709846E-2</v>
      </c>
      <c r="FW75" s="63">
        <v>1.7174607438452213E-2</v>
      </c>
      <c r="FX75" s="63">
        <v>5.7683306546423094E-3</v>
      </c>
      <c r="FY75" s="63">
        <v>2.8889360295393244E-2</v>
      </c>
      <c r="FZ75" s="63">
        <v>9.1117065831250788E-2</v>
      </c>
      <c r="GA75" s="63">
        <v>0.34990748466725158</v>
      </c>
      <c r="GB75" s="63">
        <v>7.5774320792861255E-2</v>
      </c>
      <c r="GC75" s="63">
        <v>3.4104511834818101E-2</v>
      </c>
      <c r="GD75" s="63">
        <v>2.8910821633725697E-2</v>
      </c>
      <c r="GE75" s="63">
        <v>4.8171943826671372E-2</v>
      </c>
      <c r="GF75" s="63">
        <v>3.9167852962826183E-2</v>
      </c>
      <c r="GG75" s="63">
        <v>3.7698084523103387E-2</v>
      </c>
      <c r="GH75" s="63">
        <v>4.8520330682628114E-2</v>
      </c>
      <c r="GI75" s="63">
        <v>2.7248161371973407E-2</v>
      </c>
      <c r="GJ75" s="63">
        <v>1.6965808403441009E-2</v>
      </c>
      <c r="GK75" s="63">
        <v>4.6436290843660105E-2</v>
      </c>
      <c r="GL75" s="63">
        <v>2.0466799635215117E-2</v>
      </c>
      <c r="GM75" s="63">
        <v>2.9013858332064896E-2</v>
      </c>
      <c r="GN75" s="63">
        <v>2.4674680337837047E-2</v>
      </c>
      <c r="GO75" s="63">
        <v>3.4327692409056011E-2</v>
      </c>
      <c r="GP75" s="63">
        <v>6.5308345118965536E-2</v>
      </c>
      <c r="GQ75" s="63">
        <v>0.12914859255850814</v>
      </c>
      <c r="GR75" s="63">
        <v>1.0956270801543835</v>
      </c>
      <c r="GS75" s="63">
        <v>2.4813508940520524E-2</v>
      </c>
      <c r="GT75" s="63">
        <v>4.2370779565005075E-2</v>
      </c>
      <c r="GU75" s="63">
        <v>4.1253547657354568E-2</v>
      </c>
      <c r="GV75" s="63">
        <v>3.7665984765497269E-2</v>
      </c>
      <c r="GW75" s="63">
        <v>2.4952010914754016E-2</v>
      </c>
      <c r="GX75" s="63">
        <v>2.8342297814692757E-2</v>
      </c>
      <c r="GY75" s="63">
        <v>0.10892567419018098</v>
      </c>
      <c r="GZ75" s="63">
        <v>0.10881036480392607</v>
      </c>
    </row>
    <row r="76" spans="1:208" ht="17.25" customHeight="1" x14ac:dyDescent="0.15">
      <c r="A76" s="42" t="s">
        <v>133</v>
      </c>
      <c r="B76" s="2" t="s">
        <v>134</v>
      </c>
      <c r="C76" s="2" t="s">
        <v>327</v>
      </c>
      <c r="D76" s="2" t="s">
        <v>325</v>
      </c>
      <c r="E76" s="133"/>
      <c r="F76" s="71">
        <v>0.46089003441933485</v>
      </c>
      <c r="G76" s="75">
        <f t="shared" si="29"/>
        <v>0</v>
      </c>
      <c r="H76" s="56">
        <f t="shared" si="22"/>
        <v>0</v>
      </c>
      <c r="I76" s="76">
        <f t="shared" si="23"/>
        <v>0</v>
      </c>
      <c r="J76" s="81">
        <v>0</v>
      </c>
      <c r="K76" s="114">
        <v>0.46089003441933485</v>
      </c>
      <c r="L76" s="58">
        <f t="shared" si="30"/>
        <v>0</v>
      </c>
      <c r="M76" s="85">
        <v>0</v>
      </c>
      <c r="N76" s="84">
        <f t="shared" si="24"/>
        <v>0</v>
      </c>
      <c r="O76" s="82">
        <f t="shared" si="25"/>
        <v>0</v>
      </c>
      <c r="P76" s="90"/>
      <c r="Q76" s="60">
        <v>2.4631925221647211E-3</v>
      </c>
      <c r="R76" s="59">
        <f t="shared" si="31"/>
        <v>0</v>
      </c>
      <c r="S76" s="110">
        <v>0.46089003441933485</v>
      </c>
      <c r="T76" s="61">
        <f t="shared" si="32"/>
        <v>0</v>
      </c>
      <c r="U76" s="61">
        <v>0</v>
      </c>
      <c r="V76" s="61">
        <f t="shared" si="33"/>
        <v>0</v>
      </c>
      <c r="W76" s="91">
        <f t="shared" si="34"/>
        <v>0</v>
      </c>
      <c r="X76" s="94">
        <f t="shared" si="26"/>
        <v>0</v>
      </c>
      <c r="Y76" s="2">
        <f t="shared" si="27"/>
        <v>0</v>
      </c>
      <c r="Z76" s="69">
        <f t="shared" si="28"/>
        <v>0</v>
      </c>
      <c r="AA76" s="132">
        <v>1.9145997954191879E-3</v>
      </c>
      <c r="AB76" s="95">
        <f t="shared" si="35"/>
        <v>0</v>
      </c>
      <c r="AC76" s="68"/>
      <c r="AF76" s="57" t="s">
        <v>134</v>
      </c>
      <c r="AG76" s="2">
        <v>2257.8797190517998</v>
      </c>
      <c r="AH76" s="2">
        <v>215.78609055562526</v>
      </c>
      <c r="AI76" s="2">
        <v>3712.2021196538317</v>
      </c>
      <c r="AJ76" s="2">
        <v>1783.1117521635522</v>
      </c>
      <c r="AK76" s="2">
        <v>565.27342280195671</v>
      </c>
      <c r="AL76" s="2">
        <v>0</v>
      </c>
      <c r="AM76" s="2">
        <v>329.11074877712281</v>
      </c>
      <c r="AN76" s="2">
        <v>-18.576759061833691</v>
      </c>
      <c r="AO76" s="2">
        <v>6586.9073748902547</v>
      </c>
      <c r="AP76" s="2">
        <v>8844.7870939420554</v>
      </c>
      <c r="AR76" s="44" t="s">
        <v>133</v>
      </c>
      <c r="AS76" s="57" t="s">
        <v>134</v>
      </c>
      <c r="AT76" s="62">
        <v>0</v>
      </c>
      <c r="AU76" s="62">
        <v>6.1070252830668159E-3</v>
      </c>
      <c r="AV76" s="62">
        <v>5.9110327069276658E-3</v>
      </c>
      <c r="AW76" s="62">
        <v>5.3403265567142175E-3</v>
      </c>
      <c r="AX76" s="62">
        <v>4.7282682897034417E-3</v>
      </c>
      <c r="AY76" s="62">
        <v>9.2563981075197942E-3</v>
      </c>
      <c r="AZ76" s="62">
        <v>2.1196903112687751E-2</v>
      </c>
      <c r="BA76" s="62">
        <v>1.1865721208237181E-3</v>
      </c>
      <c r="BB76" s="62">
        <v>1.4789543985984661E-2</v>
      </c>
      <c r="BC76" s="62">
        <v>6.6431271832879772E-3</v>
      </c>
      <c r="BD76" s="62">
        <v>2.9830330894558273E-2</v>
      </c>
      <c r="BE76" s="62">
        <v>8.1295204283117085E-3</v>
      </c>
      <c r="BF76" s="62">
        <v>1.7690494690697122E-2</v>
      </c>
      <c r="BG76" s="62">
        <v>1.1129398759442367E-2</v>
      </c>
      <c r="BH76" s="62">
        <v>3.0663526056840845E-2</v>
      </c>
      <c r="BI76" s="62">
        <v>2.7122413853697319E-2</v>
      </c>
      <c r="BJ76" s="62">
        <v>1.9121172755820395E-2</v>
      </c>
      <c r="BK76" s="62">
        <v>1.2727098661670006E-2</v>
      </c>
      <c r="BL76" s="62">
        <v>1.3475516219450489E-2</v>
      </c>
      <c r="BM76" s="62">
        <v>1.2621394148560556E-2</v>
      </c>
      <c r="BN76" s="62">
        <v>1.1985076944100028E-2</v>
      </c>
      <c r="BO76" s="60">
        <v>6.3562432529686956E-3</v>
      </c>
      <c r="BP76" s="62">
        <v>1.5164919621259062E-2</v>
      </c>
      <c r="BQ76" s="62">
        <v>2.5866647330871184E-2</v>
      </c>
      <c r="BR76" s="62">
        <v>1.7382699500379926E-2</v>
      </c>
      <c r="BS76" s="62">
        <v>1.6872777134132745E-2</v>
      </c>
      <c r="BT76" s="62">
        <v>1.2855465556657727E-2</v>
      </c>
      <c r="BU76" s="62">
        <v>1.4246523095724113E-2</v>
      </c>
      <c r="BV76" s="62">
        <v>1.8430686124575473E-2</v>
      </c>
      <c r="BW76" s="62">
        <v>1.3781268794981129E-2</v>
      </c>
      <c r="BX76" s="62">
        <v>1.1518462516151486E-2</v>
      </c>
      <c r="BY76" s="62">
        <v>6.8797016652735821E-3</v>
      </c>
      <c r="BZ76" s="62">
        <v>9.4911565609188189E-3</v>
      </c>
      <c r="CA76" s="62">
        <v>1.8565326526671727E-2</v>
      </c>
      <c r="CB76" s="62">
        <v>8.5545729555776811E-3</v>
      </c>
      <c r="CC76" s="62">
        <v>5.3559333719335068E-3</v>
      </c>
      <c r="CD76" s="62">
        <v>5.3896415083788021E-2</v>
      </c>
      <c r="CE76" s="62">
        <v>6.9057940559267908E-2</v>
      </c>
      <c r="CF76" s="62">
        <v>1.7331297538451824E-2</v>
      </c>
      <c r="CG76" s="62">
        <v>7.7145343359579177E-2</v>
      </c>
      <c r="CH76" s="62">
        <v>3.4454322222026289E-2</v>
      </c>
      <c r="CI76" s="62">
        <v>2.8757262505182596E-2</v>
      </c>
      <c r="CJ76" s="62">
        <v>2.7314727727564117E-2</v>
      </c>
      <c r="CK76" s="62">
        <v>3.7028443998553831E-2</v>
      </c>
      <c r="CL76" s="62">
        <v>5.4835029581583643E-2</v>
      </c>
      <c r="CM76" s="62">
        <v>7.1676054336414163E-2</v>
      </c>
      <c r="CN76" s="62">
        <v>5.494820984111165E-2</v>
      </c>
      <c r="CO76" s="62">
        <v>1.7743682401545233E-3</v>
      </c>
      <c r="CP76" s="62">
        <v>1.9501912004936808E-2</v>
      </c>
      <c r="CQ76" s="62">
        <v>1.2649457233803769E-2</v>
      </c>
      <c r="CR76" s="62">
        <v>2.4952278766858385E-4</v>
      </c>
      <c r="CS76" s="62">
        <v>2.0833333333333329E-2</v>
      </c>
      <c r="CT76" s="62">
        <v>8.4148831369067215E-2</v>
      </c>
      <c r="CU76" s="62">
        <v>5.7514398937703777E-2</v>
      </c>
      <c r="CV76" s="62">
        <v>5.6550368933795662E-2</v>
      </c>
      <c r="CW76" s="62">
        <v>0.12058645301995526</v>
      </c>
      <c r="CX76" s="62">
        <v>0.12585259085818998</v>
      </c>
      <c r="CY76" s="62">
        <v>1.1367787589609577E-2</v>
      </c>
      <c r="CZ76" s="62">
        <v>2.8773920685802326E-2</v>
      </c>
      <c r="DA76" s="62">
        <v>2.0728152454871321E-2</v>
      </c>
      <c r="DB76" s="62">
        <v>5.6875448957026398E-2</v>
      </c>
      <c r="DC76" s="62">
        <v>5.7188160543778815E-2</v>
      </c>
      <c r="DD76" s="62">
        <v>2.7017871036330056E-2</v>
      </c>
      <c r="DE76" s="62">
        <v>2.1543812274467021E-2</v>
      </c>
      <c r="DF76" s="62">
        <v>5.7237924596729911E-2</v>
      </c>
      <c r="DG76" s="62">
        <v>2.4634675167716637E-2</v>
      </c>
      <c r="DH76" s="62">
        <v>2.872291642048257E-2</v>
      </c>
      <c r="DI76" s="62">
        <v>1.11418315471016E-2</v>
      </c>
      <c r="DJ76" s="62">
        <v>6.3981847617668425E-2</v>
      </c>
      <c r="DK76" s="62">
        <v>2.5857656124087601E-2</v>
      </c>
      <c r="DL76" s="62">
        <v>1.1769638369127575E-2</v>
      </c>
      <c r="DM76" s="62">
        <v>9.8431400722992467E-3</v>
      </c>
      <c r="DN76" s="62">
        <v>2.2679495525998163E-2</v>
      </c>
      <c r="DO76" s="62">
        <v>1.3803539130686599E-2</v>
      </c>
      <c r="DP76" s="62">
        <v>0</v>
      </c>
      <c r="DQ76" s="62">
        <v>3.9722888629580871E-2</v>
      </c>
      <c r="DR76" s="62">
        <v>3.0510085937696808E-2</v>
      </c>
      <c r="DS76" s="62">
        <v>0</v>
      </c>
      <c r="DT76" s="62">
        <v>0</v>
      </c>
      <c r="DU76" s="62">
        <v>0</v>
      </c>
      <c r="DW76" s="44" t="s">
        <v>133</v>
      </c>
      <c r="DX76" s="57" t="s">
        <v>134</v>
      </c>
      <c r="DY76" s="63">
        <v>0.15801726460733029</v>
      </c>
      <c r="DZ76" s="63">
        <v>5.2655704185756533E-2</v>
      </c>
      <c r="EA76" s="63">
        <v>0.10809175945704694</v>
      </c>
      <c r="EB76" s="63">
        <v>8.8658086621184087E-2</v>
      </c>
      <c r="EC76" s="63">
        <v>3.5323094110506374E-2</v>
      </c>
      <c r="ED76" s="63">
        <v>9.0653897250831741E-2</v>
      </c>
      <c r="EE76" s="63">
        <v>8.3135544663803476E-2</v>
      </c>
      <c r="EF76" s="63">
        <v>7.7059711120001609E-2</v>
      </c>
      <c r="EG76" s="63">
        <v>0.10646247687698591</v>
      </c>
      <c r="EH76" s="63">
        <v>5.9025097200293072E-2</v>
      </c>
      <c r="EI76" s="63">
        <v>0.11536020167203477</v>
      </c>
      <c r="EJ76" s="63">
        <v>6.3256343807193943E-2</v>
      </c>
      <c r="EK76" s="63">
        <v>0.12596039438050302</v>
      </c>
      <c r="EL76" s="63">
        <v>0.11886926301657991</v>
      </c>
      <c r="EM76" s="63">
        <v>0.1136447949240012</v>
      </c>
      <c r="EN76" s="63">
        <v>3.7277840003375619E-2</v>
      </c>
      <c r="EO76" s="63">
        <v>0.100026054383531</v>
      </c>
      <c r="EP76" s="63">
        <v>0.12752277554877781</v>
      </c>
      <c r="EQ76" s="63">
        <v>0.10924367518448186</v>
      </c>
      <c r="ER76" s="63">
        <v>0.11845398468812542</v>
      </c>
      <c r="ES76" s="63">
        <v>9.950776673980162E-2</v>
      </c>
      <c r="ET76" s="63">
        <v>9.7575936329467997E-2</v>
      </c>
      <c r="EU76" s="63">
        <v>0.15801807802546558</v>
      </c>
      <c r="EV76" s="63">
        <v>0.16379339256824532</v>
      </c>
      <c r="EW76" s="63">
        <v>0.11122959066731344</v>
      </c>
      <c r="EX76" s="63">
        <v>0.22674648429050775</v>
      </c>
      <c r="EY76" s="63">
        <v>0.18284558824504335</v>
      </c>
      <c r="EZ76" s="63">
        <v>0.27777836024190533</v>
      </c>
      <c r="FA76" s="63">
        <v>0.16026889468701189</v>
      </c>
      <c r="FB76" s="63">
        <v>0.20904260040698106</v>
      </c>
      <c r="FC76" s="63">
        <v>0.23357140164691467</v>
      </c>
      <c r="FD76" s="63">
        <v>0.27087298643972058</v>
      </c>
      <c r="FE76" s="63">
        <v>0.21643251306541667</v>
      </c>
      <c r="FF76" s="63">
        <v>0.22970463131448027</v>
      </c>
      <c r="FG76" s="63">
        <v>0.34878387847128201</v>
      </c>
      <c r="FH76" s="63">
        <v>0.15304938647286948</v>
      </c>
      <c r="FI76" s="63">
        <v>0.14948577312249431</v>
      </c>
      <c r="FJ76" s="63">
        <v>0.18368595889205266</v>
      </c>
      <c r="FK76" s="63">
        <v>0.11955309007436195</v>
      </c>
      <c r="FL76" s="63">
        <v>4.8717856915866817E-2</v>
      </c>
      <c r="FM76" s="63">
        <v>0.17093261112442962</v>
      </c>
      <c r="FN76" s="63">
        <v>0.20161758054114565</v>
      </c>
      <c r="FO76" s="63">
        <v>0.11884644460187482</v>
      </c>
      <c r="FP76" s="63">
        <v>0.20118609938312609</v>
      </c>
      <c r="FQ76" s="63">
        <v>0.13968374489915281</v>
      </c>
      <c r="FR76" s="63">
        <v>9.7378554939462944E-2</v>
      </c>
      <c r="FS76" s="63">
        <v>7.4605344199869458E-2</v>
      </c>
      <c r="FT76" s="63">
        <v>0.12112529216528316</v>
      </c>
      <c r="FU76" s="63">
        <v>0.16809129222601493</v>
      </c>
      <c r="FV76" s="63">
        <v>0.15697513703023661</v>
      </c>
      <c r="FW76" s="63">
        <v>0.13581544043165503</v>
      </c>
      <c r="FX76" s="63">
        <v>2.0902437976798523E-2</v>
      </c>
      <c r="FY76" s="63">
        <v>9.7085509078004825E-2</v>
      </c>
      <c r="FZ76" s="63">
        <v>8.2111731596261742E-2</v>
      </c>
      <c r="GA76" s="63">
        <v>0.15703739640202866</v>
      </c>
      <c r="GB76" s="63">
        <v>9.9595020230422271E-2</v>
      </c>
      <c r="GC76" s="63">
        <v>0.19212963311996936</v>
      </c>
      <c r="GD76" s="63">
        <v>0.16572816167651797</v>
      </c>
      <c r="GE76" s="63">
        <v>0.19225001557407603</v>
      </c>
      <c r="GF76" s="63">
        <v>0.26880355306130299</v>
      </c>
      <c r="GG76" s="63">
        <v>0.33108508356326444</v>
      </c>
      <c r="GH76" s="63">
        <v>0.12846578360200545</v>
      </c>
      <c r="GI76" s="63">
        <v>8.5311533953041571E-2</v>
      </c>
      <c r="GJ76" s="63">
        <v>5.358996473565214E-2</v>
      </c>
      <c r="GK76" s="63">
        <v>0.16337856533536987</v>
      </c>
      <c r="GL76" s="63">
        <v>9.6247381761923337E-2</v>
      </c>
      <c r="GM76" s="63">
        <v>8.8896183950695803E-2</v>
      </c>
      <c r="GN76" s="63">
        <v>6.850340842605096E-2</v>
      </c>
      <c r="GO76" s="63">
        <v>0.15372567722331165</v>
      </c>
      <c r="GP76" s="63">
        <v>0.27064228191839756</v>
      </c>
      <c r="GQ76" s="63">
        <v>0.11268584046382366</v>
      </c>
      <c r="GR76" s="63">
        <v>0.2215947914583267</v>
      </c>
      <c r="GS76" s="63">
        <v>1.1491744152574184</v>
      </c>
      <c r="GT76" s="63">
        <v>0.10250643554583708</v>
      </c>
      <c r="GU76" s="63">
        <v>9.7561132464365027E-2</v>
      </c>
      <c r="GV76" s="63">
        <v>8.9419622392680975E-2</v>
      </c>
      <c r="GW76" s="63">
        <v>6.613773711288165E-2</v>
      </c>
      <c r="GX76" s="63">
        <v>6.3693032429877561E-2</v>
      </c>
      <c r="GY76" s="63">
        <v>0.20014473029315064</v>
      </c>
      <c r="GZ76" s="63">
        <v>0.24568630413613102</v>
      </c>
    </row>
    <row r="77" spans="1:208" ht="17.25" customHeight="1" x14ac:dyDescent="0.15">
      <c r="A77" s="42" t="s">
        <v>135</v>
      </c>
      <c r="B77" s="2" t="s">
        <v>136</v>
      </c>
      <c r="C77" s="2" t="s">
        <v>328</v>
      </c>
      <c r="D77" s="2" t="s">
        <v>325</v>
      </c>
      <c r="E77" s="133"/>
      <c r="F77" s="71">
        <v>0.79709730925607847</v>
      </c>
      <c r="G77" s="75">
        <f t="shared" si="29"/>
        <v>0</v>
      </c>
      <c r="H77" s="56">
        <f t="shared" si="22"/>
        <v>0</v>
      </c>
      <c r="I77" s="76">
        <f t="shared" si="23"/>
        <v>0</v>
      </c>
      <c r="J77" s="81">
        <v>0</v>
      </c>
      <c r="K77" s="114">
        <v>0.79709730925607847</v>
      </c>
      <c r="L77" s="58">
        <f t="shared" si="30"/>
        <v>0</v>
      </c>
      <c r="M77" s="85">
        <v>0</v>
      </c>
      <c r="N77" s="84">
        <f t="shared" si="24"/>
        <v>0</v>
      </c>
      <c r="O77" s="82">
        <f t="shared" si="25"/>
        <v>0</v>
      </c>
      <c r="P77" s="90"/>
      <c r="Q77" s="60">
        <v>3.6572674562664158E-2</v>
      </c>
      <c r="R77" s="59">
        <f t="shared" si="31"/>
        <v>0</v>
      </c>
      <c r="S77" s="110">
        <v>0.79709730925607847</v>
      </c>
      <c r="T77" s="61">
        <f t="shared" si="32"/>
        <v>0</v>
      </c>
      <c r="U77" s="61">
        <v>0</v>
      </c>
      <c r="V77" s="61">
        <f t="shared" si="33"/>
        <v>0</v>
      </c>
      <c r="W77" s="91">
        <f t="shared" si="34"/>
        <v>0</v>
      </c>
      <c r="X77" s="94">
        <f t="shared" si="26"/>
        <v>0</v>
      </c>
      <c r="Y77" s="2">
        <f t="shared" si="27"/>
        <v>0</v>
      </c>
      <c r="Z77" s="69">
        <f t="shared" si="28"/>
        <v>0</v>
      </c>
      <c r="AA77" s="132">
        <v>8.4055600774500929E-4</v>
      </c>
      <c r="AB77" s="95">
        <f t="shared" si="35"/>
        <v>0</v>
      </c>
      <c r="AC77" s="68"/>
      <c r="AF77" s="57" t="s">
        <v>136</v>
      </c>
      <c r="AG77" s="2">
        <v>2403.1413612565448</v>
      </c>
      <c r="AH77" s="2">
        <v>169.14267015706807</v>
      </c>
      <c r="AI77" s="2">
        <v>2085.6675392670159</v>
      </c>
      <c r="AJ77" s="2">
        <v>1419.9934554973822</v>
      </c>
      <c r="AK77" s="2">
        <v>611.28926701570674</v>
      </c>
      <c r="AL77" s="2">
        <v>0</v>
      </c>
      <c r="AM77" s="2">
        <v>503.40314136125653</v>
      </c>
      <c r="AN77" s="2">
        <v>-0.49083769633507851</v>
      </c>
      <c r="AO77" s="2">
        <v>4789.0052356020942</v>
      </c>
      <c r="AP77" s="2">
        <v>7192.146596858639</v>
      </c>
      <c r="AR77" s="44" t="s">
        <v>135</v>
      </c>
      <c r="AS77" s="57" t="s">
        <v>136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0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1.0163849056131899E-3</v>
      </c>
      <c r="CC77" s="62">
        <v>0</v>
      </c>
      <c r="CD77" s="62">
        <v>0</v>
      </c>
      <c r="CE77" s="62">
        <v>0</v>
      </c>
      <c r="CF77" s="62">
        <v>0</v>
      </c>
      <c r="CG77" s="62">
        <v>0</v>
      </c>
      <c r="CH77" s="62">
        <v>0</v>
      </c>
      <c r="CI77" s="62">
        <v>0</v>
      </c>
      <c r="CJ77" s="62">
        <v>0</v>
      </c>
      <c r="CK77" s="62">
        <v>1.7857224931987541E-5</v>
      </c>
      <c r="CL77" s="62">
        <v>0</v>
      </c>
      <c r="CM77" s="62">
        <v>0</v>
      </c>
      <c r="CN77" s="62">
        <v>0</v>
      </c>
      <c r="CO77" s="62">
        <v>0</v>
      </c>
      <c r="CP77" s="62">
        <v>0</v>
      </c>
      <c r="CQ77" s="62">
        <v>0</v>
      </c>
      <c r="CR77" s="62">
        <v>0</v>
      </c>
      <c r="CS77" s="62">
        <v>0</v>
      </c>
      <c r="CT77" s="62">
        <v>0</v>
      </c>
      <c r="CU77" s="62">
        <v>7.9342365180768519E-5</v>
      </c>
      <c r="CV77" s="62">
        <v>5.7142076829963938E-2</v>
      </c>
      <c r="CW77" s="62">
        <v>0</v>
      </c>
      <c r="CX77" s="62">
        <v>4.8780073976042624E-4</v>
      </c>
      <c r="CY77" s="62">
        <v>2.5319163267766787E-2</v>
      </c>
      <c r="CZ77" s="62">
        <v>0</v>
      </c>
      <c r="DA77" s="62">
        <v>1.0548678094082097E-4</v>
      </c>
      <c r="DB77" s="62">
        <v>0</v>
      </c>
      <c r="DC77" s="62">
        <v>0</v>
      </c>
      <c r="DD77" s="62">
        <v>0</v>
      </c>
      <c r="DE77" s="62">
        <v>0</v>
      </c>
      <c r="DF77" s="62">
        <v>0</v>
      </c>
      <c r="DG77" s="62">
        <v>2.3712521551812809E-3</v>
      </c>
      <c r="DH77" s="62">
        <v>0</v>
      </c>
      <c r="DI77" s="62">
        <v>0</v>
      </c>
      <c r="DJ77" s="62">
        <v>0</v>
      </c>
      <c r="DK77" s="62">
        <v>1.8010307748120718E-2</v>
      </c>
      <c r="DL77" s="62">
        <v>2.5274813963767161E-4</v>
      </c>
      <c r="DM77" s="62">
        <v>1.9890283047651323E-3</v>
      </c>
      <c r="DN77" s="62">
        <v>0</v>
      </c>
      <c r="DO77" s="62">
        <v>1.670344230940227E-3</v>
      </c>
      <c r="DP77" s="62">
        <v>0</v>
      </c>
      <c r="DQ77" s="62">
        <v>0</v>
      </c>
      <c r="DR77" s="62">
        <v>3.41579628046948E-4</v>
      </c>
      <c r="DS77" s="62">
        <v>0</v>
      </c>
      <c r="DT77" s="62">
        <v>0</v>
      </c>
      <c r="DU77" s="62">
        <v>0</v>
      </c>
      <c r="DW77" s="44" t="s">
        <v>135</v>
      </c>
      <c r="DX77" s="57" t="s">
        <v>136</v>
      </c>
      <c r="DY77" s="63">
        <v>6.2989914764729309E-3</v>
      </c>
      <c r="DZ77" s="63">
        <v>1.961338125535885E-3</v>
      </c>
      <c r="EA77" s="63">
        <v>4.365544385033315E-3</v>
      </c>
      <c r="EB77" s="63">
        <v>3.5001721956907572E-3</v>
      </c>
      <c r="EC77" s="63">
        <v>1.2266801978471245E-3</v>
      </c>
      <c r="ED77" s="63">
        <v>4.5556483509818536E-3</v>
      </c>
      <c r="EE77" s="63">
        <v>9.0088512103142105E-3</v>
      </c>
      <c r="EF77" s="63">
        <v>7.7737385622852467E-3</v>
      </c>
      <c r="EG77" s="63">
        <v>4.5508404022596835E-3</v>
      </c>
      <c r="EH77" s="63">
        <v>2.2899434464656444E-3</v>
      </c>
      <c r="EI77" s="63">
        <v>4.5205067900084524E-3</v>
      </c>
      <c r="EJ77" s="63">
        <v>2.4797689036858213E-3</v>
      </c>
      <c r="EK77" s="63">
        <v>5.9285798190232908E-3</v>
      </c>
      <c r="EL77" s="63">
        <v>5.327871062405439E-3</v>
      </c>
      <c r="EM77" s="63">
        <v>3.0758334556116574E-3</v>
      </c>
      <c r="EN77" s="63">
        <v>1.2984091696288339E-3</v>
      </c>
      <c r="EO77" s="63">
        <v>3.8867719094999005E-3</v>
      </c>
      <c r="EP77" s="63">
        <v>6.5940352486407025E-3</v>
      </c>
      <c r="EQ77" s="63">
        <v>3.0486862648482875E-3</v>
      </c>
      <c r="ER77" s="63">
        <v>3.345401309437261E-3</v>
      </c>
      <c r="ES77" s="63">
        <v>3.6087889951515466E-3</v>
      </c>
      <c r="ET77" s="63">
        <v>3.5261651379430627E-3</v>
      </c>
      <c r="EU77" s="63">
        <v>5.7045834927225937E-3</v>
      </c>
      <c r="EV77" s="63">
        <v>6.1420332716440535E-3</v>
      </c>
      <c r="EW77" s="63">
        <v>4.3226441016946081E-3</v>
      </c>
      <c r="EX77" s="63">
        <v>9.0211886064050575E-3</v>
      </c>
      <c r="EY77" s="63">
        <v>6.7260778715721708E-3</v>
      </c>
      <c r="EZ77" s="63">
        <v>9.6218743088568974E-3</v>
      </c>
      <c r="FA77" s="63">
        <v>6.1290084024773024E-3</v>
      </c>
      <c r="FB77" s="63">
        <v>8.7763038054610252E-3</v>
      </c>
      <c r="FC77" s="63">
        <v>9.336515187586077E-3</v>
      </c>
      <c r="FD77" s="63">
        <v>1.0634355850208069E-2</v>
      </c>
      <c r="FE77" s="63">
        <v>8.0615734494197244E-3</v>
      </c>
      <c r="FF77" s="63">
        <v>8.048715849983127E-3</v>
      </c>
      <c r="FG77" s="63">
        <v>1.2816426401737099E-2</v>
      </c>
      <c r="FH77" s="63">
        <v>5.0911435996439476E-3</v>
      </c>
      <c r="FI77" s="63">
        <v>5.175690377714804E-3</v>
      </c>
      <c r="FJ77" s="63">
        <v>7.4258965592080544E-3</v>
      </c>
      <c r="FK77" s="63">
        <v>7.2324830779498398E-3</v>
      </c>
      <c r="FL77" s="63">
        <v>1.6121789958068421E-3</v>
      </c>
      <c r="FM77" s="63">
        <v>3.8993882818930104E-3</v>
      </c>
      <c r="FN77" s="63">
        <v>3.7953674912427756E-3</v>
      </c>
      <c r="FO77" s="63">
        <v>3.5465612466849717E-3</v>
      </c>
      <c r="FP77" s="63">
        <v>3.3237462276669836E-3</v>
      </c>
      <c r="FQ77" s="63">
        <v>3.3777768972582788E-3</v>
      </c>
      <c r="FR77" s="63">
        <v>3.4079002949922621E-3</v>
      </c>
      <c r="FS77" s="63">
        <v>1.6761317806768792E-3</v>
      </c>
      <c r="FT77" s="63">
        <v>5.0033000990045446E-3</v>
      </c>
      <c r="FU77" s="63">
        <v>8.3081072218658299E-3</v>
      </c>
      <c r="FV77" s="63">
        <v>4.5569937866219183E-3</v>
      </c>
      <c r="FW77" s="63">
        <v>3.7657040929518805E-3</v>
      </c>
      <c r="FX77" s="63">
        <v>6.8916251738065362E-4</v>
      </c>
      <c r="FY77" s="63">
        <v>3.444103837667844E-3</v>
      </c>
      <c r="FZ77" s="63">
        <v>3.198248736835968E-3</v>
      </c>
      <c r="GA77" s="63">
        <v>5.489671219362253E-3</v>
      </c>
      <c r="GB77" s="63">
        <v>2.14204220228182E-3</v>
      </c>
      <c r="GC77" s="63">
        <v>4.1456242167922036E-3</v>
      </c>
      <c r="GD77" s="63">
        <v>5.3738821182956996E-3</v>
      </c>
      <c r="GE77" s="63">
        <v>8.7747767797319062E-2</v>
      </c>
      <c r="GF77" s="63">
        <v>9.2611452136535932E-3</v>
      </c>
      <c r="GG77" s="63">
        <v>7.2921627907645194E-3</v>
      </c>
      <c r="GH77" s="63">
        <v>4.3196214279942073E-2</v>
      </c>
      <c r="GI77" s="63">
        <v>2.2059543831221941E-3</v>
      </c>
      <c r="GJ77" s="63">
        <v>2.1987660371225455E-3</v>
      </c>
      <c r="GK77" s="63">
        <v>4.3811532376386254E-3</v>
      </c>
      <c r="GL77" s="63">
        <v>2.1541059203396581E-3</v>
      </c>
      <c r="GM77" s="63">
        <v>2.4356944727702552E-3</v>
      </c>
      <c r="GN77" s="63">
        <v>1.9220719912289917E-3</v>
      </c>
      <c r="GO77" s="63">
        <v>4.6079342994733664E-3</v>
      </c>
      <c r="GP77" s="63">
        <v>9.3163512401757756E-2</v>
      </c>
      <c r="GQ77" s="63">
        <v>3.9401701853136956E-3</v>
      </c>
      <c r="GR77" s="63">
        <v>8.1445602471198648E-3</v>
      </c>
      <c r="GS77" s="63">
        <v>4.4171788962822809E-3</v>
      </c>
      <c r="GT77" s="63">
        <v>1.0265076177244776</v>
      </c>
      <c r="GU77" s="63">
        <v>6.6129991825079641E-3</v>
      </c>
      <c r="GV77" s="63">
        <v>6.4534311310079483E-3</v>
      </c>
      <c r="GW77" s="63">
        <v>3.7049433216091946E-3</v>
      </c>
      <c r="GX77" s="63">
        <v>6.1625470946695196E-3</v>
      </c>
      <c r="GY77" s="63">
        <v>8.8138233641671011E-3</v>
      </c>
      <c r="GZ77" s="63">
        <v>5.9380031387530827E-3</v>
      </c>
    </row>
    <row r="78" spans="1:208" ht="17.25" customHeight="1" x14ac:dyDescent="0.15">
      <c r="A78" s="42" t="s">
        <v>137</v>
      </c>
      <c r="B78" s="2" t="s">
        <v>138</v>
      </c>
      <c r="C78" s="2" t="s">
        <v>328</v>
      </c>
      <c r="D78" s="2" t="s">
        <v>325</v>
      </c>
      <c r="E78" s="133"/>
      <c r="F78" s="71">
        <v>0.73764726862158758</v>
      </c>
      <c r="G78" s="75">
        <f t="shared" si="29"/>
        <v>0</v>
      </c>
      <c r="H78" s="56">
        <f t="shared" si="22"/>
        <v>0</v>
      </c>
      <c r="I78" s="76">
        <f t="shared" si="23"/>
        <v>0</v>
      </c>
      <c r="J78" s="81">
        <v>0</v>
      </c>
      <c r="K78" s="114">
        <v>0.73764726862158758</v>
      </c>
      <c r="L78" s="58">
        <f t="shared" si="30"/>
        <v>0</v>
      </c>
      <c r="M78" s="85">
        <v>0</v>
      </c>
      <c r="N78" s="84">
        <f t="shared" si="24"/>
        <v>0</v>
      </c>
      <c r="O78" s="82">
        <f t="shared" si="25"/>
        <v>0</v>
      </c>
      <c r="P78" s="90"/>
      <c r="Q78" s="60">
        <v>4.6697297284541452E-2</v>
      </c>
      <c r="R78" s="59">
        <f t="shared" si="31"/>
        <v>0</v>
      </c>
      <c r="S78" s="110">
        <v>0.73764726862158758</v>
      </c>
      <c r="T78" s="61">
        <f t="shared" si="32"/>
        <v>0</v>
      </c>
      <c r="U78" s="61">
        <v>0</v>
      </c>
      <c r="V78" s="61">
        <f t="shared" si="33"/>
        <v>0</v>
      </c>
      <c r="W78" s="91">
        <f t="shared" si="34"/>
        <v>0</v>
      </c>
      <c r="X78" s="94">
        <f t="shared" si="26"/>
        <v>0</v>
      </c>
      <c r="Y78" s="2">
        <f t="shared" si="27"/>
        <v>0</v>
      </c>
      <c r="Z78" s="69">
        <f t="shared" si="28"/>
        <v>0</v>
      </c>
      <c r="AA78" s="132">
        <v>3.8945761692185431E-3</v>
      </c>
      <c r="AB78" s="95">
        <f t="shared" si="35"/>
        <v>0</v>
      </c>
      <c r="AC78" s="68"/>
      <c r="AF78" s="57" t="s">
        <v>138</v>
      </c>
      <c r="AG78" s="2">
        <v>6058.0498681070221</v>
      </c>
      <c r="AH78" s="2">
        <v>221.91810074111297</v>
      </c>
      <c r="AI78" s="2">
        <v>3329.9064187916097</v>
      </c>
      <c r="AJ78" s="2">
        <v>723.37269187288041</v>
      </c>
      <c r="AK78" s="2">
        <v>534.54151488506477</v>
      </c>
      <c r="AL78" s="2">
        <v>0</v>
      </c>
      <c r="AM78" s="2">
        <v>269.23502072603947</v>
      </c>
      <c r="AN78" s="2">
        <v>-0.34920236151237283</v>
      </c>
      <c r="AO78" s="2">
        <v>5078.6245446551948</v>
      </c>
      <c r="AP78" s="2">
        <v>11136.674412762217</v>
      </c>
      <c r="AR78" s="44" t="s">
        <v>137</v>
      </c>
      <c r="AS78" s="57" t="s">
        <v>138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0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  <c r="CE78" s="62">
        <v>0</v>
      </c>
      <c r="CF78" s="62">
        <v>0</v>
      </c>
      <c r="CG78" s="62">
        <v>0</v>
      </c>
      <c r="CH78" s="62">
        <v>0</v>
      </c>
      <c r="CI78" s="62">
        <v>0</v>
      </c>
      <c r="CJ78" s="62">
        <v>0</v>
      </c>
      <c r="CK78" s="62">
        <v>0</v>
      </c>
      <c r="CL78" s="62">
        <v>0</v>
      </c>
      <c r="CM78" s="62">
        <v>0</v>
      </c>
      <c r="CN78" s="62">
        <v>0</v>
      </c>
      <c r="CO78" s="62">
        <v>0</v>
      </c>
      <c r="CP78" s="62">
        <v>0</v>
      </c>
      <c r="CQ78" s="62">
        <v>0</v>
      </c>
      <c r="CR78" s="62">
        <v>0</v>
      </c>
      <c r="CS78" s="62">
        <v>0</v>
      </c>
      <c r="CT78" s="62">
        <v>0</v>
      </c>
      <c r="CU78" s="62">
        <v>0</v>
      </c>
      <c r="CV78" s="62">
        <v>0</v>
      </c>
      <c r="CW78" s="62">
        <v>0</v>
      </c>
      <c r="CX78" s="62">
        <v>0</v>
      </c>
      <c r="CY78" s="62">
        <v>0</v>
      </c>
      <c r="CZ78" s="62">
        <v>0</v>
      </c>
      <c r="DA78" s="62">
        <v>0</v>
      </c>
      <c r="DB78" s="62">
        <v>0</v>
      </c>
      <c r="DC78" s="62">
        <v>0</v>
      </c>
      <c r="DD78" s="62">
        <v>0</v>
      </c>
      <c r="DE78" s="62">
        <v>0</v>
      </c>
      <c r="DF78" s="62">
        <v>0</v>
      </c>
      <c r="DG78" s="62">
        <v>0</v>
      </c>
      <c r="DH78" s="62">
        <v>0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62">
        <v>0</v>
      </c>
      <c r="DU78" s="62">
        <v>0</v>
      </c>
      <c r="DW78" s="44" t="s">
        <v>137</v>
      </c>
      <c r="DX78" s="57" t="s">
        <v>138</v>
      </c>
      <c r="DY78" s="63">
        <v>-2.5986033850685335E-4</v>
      </c>
      <c r="DZ78" s="63">
        <v>-1.3036404184232518E-4</v>
      </c>
      <c r="EA78" s="63">
        <v>-2.760996722568302E-4</v>
      </c>
      <c r="EB78" s="63">
        <v>-1.4596255849406623E-4</v>
      </c>
      <c r="EC78" s="63">
        <v>-1.0592619945873526E-4</v>
      </c>
      <c r="ED78" s="63">
        <v>-2.0673174715358464E-4</v>
      </c>
      <c r="EE78" s="63">
        <v>-1.6475850345989192E-4</v>
      </c>
      <c r="EF78" s="63">
        <v>-1.475907555575581E-4</v>
      </c>
      <c r="EG78" s="63">
        <v>-2.458031996380311E-4</v>
      </c>
      <c r="EH78" s="63">
        <v>-1.1396365405249509E-4</v>
      </c>
      <c r="EI78" s="63">
        <v>-1.7294371672260873E-4</v>
      </c>
      <c r="EJ78" s="63">
        <v>-1.6686196751051604E-4</v>
      </c>
      <c r="EK78" s="63">
        <v>-2.1190517662250311E-4</v>
      </c>
      <c r="EL78" s="63">
        <v>-2.3918431004355588E-4</v>
      </c>
      <c r="EM78" s="63">
        <v>-1.5497338887058722E-4</v>
      </c>
      <c r="EN78" s="63">
        <v>-1.0095652618314576E-4</v>
      </c>
      <c r="EO78" s="63">
        <v>-1.6084968196348643E-4</v>
      </c>
      <c r="EP78" s="63">
        <v>-2.114151027040835E-4</v>
      </c>
      <c r="EQ78" s="63">
        <v>-1.4256689130843483E-4</v>
      </c>
      <c r="ER78" s="63">
        <v>-1.5757455723706642E-4</v>
      </c>
      <c r="ES78" s="63">
        <v>-1.4894736601096887E-4</v>
      </c>
      <c r="ET78" s="63">
        <v>-1.7964806482459586E-4</v>
      </c>
      <c r="EU78" s="63">
        <v>-2.5400367672535521E-4</v>
      </c>
      <c r="EV78" s="63">
        <v>-2.5348949216108611E-4</v>
      </c>
      <c r="EW78" s="63">
        <v>-1.8733293921950747E-4</v>
      </c>
      <c r="EX78" s="63">
        <v>-3.582331810159974E-4</v>
      </c>
      <c r="EY78" s="63">
        <v>-2.6336388665009798E-4</v>
      </c>
      <c r="EZ78" s="63">
        <v>-3.5161433512219902E-4</v>
      </c>
      <c r="FA78" s="63">
        <v>-2.266065503661574E-4</v>
      </c>
      <c r="FB78" s="63">
        <v>-2.9370846442250452E-4</v>
      </c>
      <c r="FC78" s="63">
        <v>-3.2684018329334367E-4</v>
      </c>
      <c r="FD78" s="63">
        <v>-3.7196679274032352E-4</v>
      </c>
      <c r="FE78" s="63">
        <v>-2.9223502159804893E-4</v>
      </c>
      <c r="FF78" s="63">
        <v>-3.2458984786226344E-4</v>
      </c>
      <c r="FG78" s="63">
        <v>-5.782937250526412E-4</v>
      </c>
      <c r="FH78" s="63">
        <v>-2.8035751480657694E-4</v>
      </c>
      <c r="FI78" s="63">
        <v>-2.5951278288247677E-4</v>
      </c>
      <c r="FJ78" s="63">
        <v>-2.5083974111106953E-4</v>
      </c>
      <c r="FK78" s="63">
        <v>-1.980304862042965E-4</v>
      </c>
      <c r="FL78" s="63">
        <v>-1.1506282158742838E-4</v>
      </c>
      <c r="FM78" s="63">
        <v>-1.8606403713697909E-4</v>
      </c>
      <c r="FN78" s="63">
        <v>-1.9006292333273932E-4</v>
      </c>
      <c r="FO78" s="63">
        <v>-1.8926501804884894E-4</v>
      </c>
      <c r="FP78" s="63">
        <v>-1.6645570620550743E-4</v>
      </c>
      <c r="FQ78" s="63">
        <v>-1.7540683260116111E-4</v>
      </c>
      <c r="FR78" s="63">
        <v>-1.3195219479401736E-4</v>
      </c>
      <c r="FS78" s="63">
        <v>-1.0108658337298353E-4</v>
      </c>
      <c r="FT78" s="63">
        <v>-1.172079666735428E-4</v>
      </c>
      <c r="FU78" s="63">
        <v>-1.2540419107409214E-4</v>
      </c>
      <c r="FV78" s="63">
        <v>-9.4902028959014867E-5</v>
      </c>
      <c r="FW78" s="63">
        <v>-1.0360933698985126E-4</v>
      </c>
      <c r="FX78" s="63">
        <v>-6.8948997463741315E-5</v>
      </c>
      <c r="FY78" s="63">
        <v>-1.2548896615474349E-4</v>
      </c>
      <c r="FZ78" s="63">
        <v>-1.2755085986905078E-4</v>
      </c>
      <c r="GA78" s="63">
        <v>-2.7218468027337899E-4</v>
      </c>
      <c r="GB78" s="63">
        <v>-1.2410828958770459E-4</v>
      </c>
      <c r="GC78" s="63">
        <v>-1.25933392912939E-4</v>
      </c>
      <c r="GD78" s="63">
        <v>-1.1810600130321082E-4</v>
      </c>
      <c r="GE78" s="63">
        <v>-1.7964088819609071E-4</v>
      </c>
      <c r="GF78" s="63">
        <v>-1.3519692998781188E-4</v>
      </c>
      <c r="GG78" s="63">
        <v>-1.5285331376410706E-4</v>
      </c>
      <c r="GH78" s="63">
        <v>-1.9319309620457312E-4</v>
      </c>
      <c r="GI78" s="63">
        <v>-1.0120302227101258E-4</v>
      </c>
      <c r="GJ78" s="63">
        <v>-8.0643437146148321E-5</v>
      </c>
      <c r="GK78" s="63">
        <v>-1.3909619093267661E-4</v>
      </c>
      <c r="GL78" s="63">
        <v>-9.8892992265363437E-5</v>
      </c>
      <c r="GM78" s="63">
        <v>-1.1329567651676019E-4</v>
      </c>
      <c r="GN78" s="63">
        <v>-1.0559504848681466E-4</v>
      </c>
      <c r="GO78" s="63">
        <v>-1.2565399341778942E-4</v>
      </c>
      <c r="GP78" s="63">
        <v>-2.8664665765351096E-4</v>
      </c>
      <c r="GQ78" s="63">
        <v>-1.3093584577603056E-4</v>
      </c>
      <c r="GR78" s="63">
        <v>-3.5952685531440658E-4</v>
      </c>
      <c r="GS78" s="63">
        <v>-1.0340413754570284E-4</v>
      </c>
      <c r="GT78" s="63">
        <v>-1.2457356733969329E-4</v>
      </c>
      <c r="GU78" s="63">
        <v>0.99987643014562477</v>
      </c>
      <c r="GV78" s="63">
        <v>-1.5059607505193986E-4</v>
      </c>
      <c r="GW78" s="63">
        <v>-9.4474501084701093E-5</v>
      </c>
      <c r="GX78" s="63">
        <v>-1.057768450721948E-4</v>
      </c>
      <c r="GY78" s="63">
        <v>-3.8446784598876059E-4</v>
      </c>
      <c r="GZ78" s="63">
        <v>-2.4010378272337689E-4</v>
      </c>
    </row>
    <row r="79" spans="1:208" ht="17.25" customHeight="1" x14ac:dyDescent="0.15">
      <c r="A79" s="42" t="s">
        <v>139</v>
      </c>
      <c r="B79" s="2" t="s">
        <v>205</v>
      </c>
      <c r="C79" s="2" t="s">
        <v>328</v>
      </c>
      <c r="D79" s="2" t="s">
        <v>325</v>
      </c>
      <c r="E79" s="133"/>
      <c r="F79" s="71">
        <v>0.21120411774630254</v>
      </c>
      <c r="G79" s="75">
        <f t="shared" si="29"/>
        <v>0</v>
      </c>
      <c r="H79" s="56">
        <f t="shared" si="22"/>
        <v>0</v>
      </c>
      <c r="I79" s="76">
        <f t="shared" si="23"/>
        <v>0</v>
      </c>
      <c r="J79" s="81">
        <v>0</v>
      </c>
      <c r="K79" s="114">
        <v>0.21120411774630254</v>
      </c>
      <c r="L79" s="58">
        <f t="shared" si="30"/>
        <v>0</v>
      </c>
      <c r="M79" s="85">
        <v>0</v>
      </c>
      <c r="N79" s="84">
        <f t="shared" si="24"/>
        <v>0</v>
      </c>
      <c r="O79" s="82">
        <f t="shared" si="25"/>
        <v>0</v>
      </c>
      <c r="P79" s="90"/>
      <c r="Q79" s="60">
        <v>2.5442763457531284E-2</v>
      </c>
      <c r="R79" s="59">
        <f t="shared" si="31"/>
        <v>0</v>
      </c>
      <c r="S79" s="110">
        <v>0.21120411774630254</v>
      </c>
      <c r="T79" s="61">
        <f t="shared" si="32"/>
        <v>0</v>
      </c>
      <c r="U79" s="61">
        <v>0</v>
      </c>
      <c r="V79" s="61">
        <f t="shared" si="33"/>
        <v>0</v>
      </c>
      <c r="W79" s="91">
        <f t="shared" si="34"/>
        <v>0</v>
      </c>
      <c r="X79" s="94">
        <f t="shared" si="26"/>
        <v>0</v>
      </c>
      <c r="Y79" s="2">
        <f t="shared" si="27"/>
        <v>0</v>
      </c>
      <c r="Z79" s="69">
        <f t="shared" si="28"/>
        <v>0</v>
      </c>
      <c r="AA79" s="132">
        <v>3.8945761692185431E-3</v>
      </c>
      <c r="AB79" s="95">
        <f t="shared" si="35"/>
        <v>0</v>
      </c>
      <c r="AC79" s="68"/>
      <c r="AF79" s="57" t="s">
        <v>205</v>
      </c>
      <c r="AG79" s="2">
        <v>2848.7928652179376</v>
      </c>
      <c r="AH79" s="2">
        <v>113.05426453963071</v>
      </c>
      <c r="AI79" s="2">
        <v>1655.3064941590253</v>
      </c>
      <c r="AJ79" s="2">
        <v>371.63861323954285</v>
      </c>
      <c r="AK79" s="2">
        <v>447.32822509734962</v>
      </c>
      <c r="AL79" s="2">
        <v>0</v>
      </c>
      <c r="AM79" s="2">
        <v>156.6172591382992</v>
      </c>
      <c r="AN79" s="2">
        <v>-0.61110413264665242</v>
      </c>
      <c r="AO79" s="2">
        <v>2743.333752041201</v>
      </c>
      <c r="AP79" s="2">
        <v>5592.1266172591386</v>
      </c>
      <c r="AR79" s="44" t="s">
        <v>139</v>
      </c>
      <c r="AS79" s="57" t="s">
        <v>205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0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  <c r="CE79" s="62">
        <v>0</v>
      </c>
      <c r="CF79" s="62">
        <v>0</v>
      </c>
      <c r="CG79" s="62">
        <v>0</v>
      </c>
      <c r="CH79" s="62">
        <v>0</v>
      </c>
      <c r="CI79" s="62">
        <v>0</v>
      </c>
      <c r="CJ79" s="62">
        <v>0</v>
      </c>
      <c r="CK79" s="62">
        <v>0</v>
      </c>
      <c r="CL79" s="62">
        <v>0</v>
      </c>
      <c r="CM79" s="62">
        <v>0</v>
      </c>
      <c r="CN79" s="62">
        <v>0</v>
      </c>
      <c r="CO79" s="62">
        <v>0</v>
      </c>
      <c r="CP79" s="62">
        <v>0</v>
      </c>
      <c r="CQ79" s="62">
        <v>0</v>
      </c>
      <c r="CR79" s="62">
        <v>0</v>
      </c>
      <c r="CS79" s="62">
        <v>0</v>
      </c>
      <c r="CT79" s="62">
        <v>0</v>
      </c>
      <c r="CU79" s="62">
        <v>0</v>
      </c>
      <c r="CV79" s="62">
        <v>0</v>
      </c>
      <c r="CW79" s="62">
        <v>0</v>
      </c>
      <c r="CX79" s="62">
        <v>0</v>
      </c>
      <c r="CY79" s="62">
        <v>0</v>
      </c>
      <c r="CZ79" s="62">
        <v>0</v>
      </c>
      <c r="DA79" s="62">
        <v>0</v>
      </c>
      <c r="DB79" s="62">
        <v>0</v>
      </c>
      <c r="DC79" s="62">
        <v>0</v>
      </c>
      <c r="DD79" s="62">
        <v>0</v>
      </c>
      <c r="DE79" s="62">
        <v>0</v>
      </c>
      <c r="DF79" s="62">
        <v>0</v>
      </c>
      <c r="DG79" s="62">
        <v>0</v>
      </c>
      <c r="DH79" s="62">
        <v>0</v>
      </c>
      <c r="DI79" s="62">
        <v>0</v>
      </c>
      <c r="DJ79" s="62">
        <v>0</v>
      </c>
      <c r="DK79" s="62">
        <v>0</v>
      </c>
      <c r="DL79" s="62">
        <v>0</v>
      </c>
      <c r="DM79" s="62">
        <v>0</v>
      </c>
      <c r="DN79" s="62">
        <v>0</v>
      </c>
      <c r="DO79" s="62">
        <v>0</v>
      </c>
      <c r="DP79" s="62">
        <v>0</v>
      </c>
      <c r="DQ79" s="62">
        <v>0</v>
      </c>
      <c r="DR79" s="62">
        <v>0</v>
      </c>
      <c r="DS79" s="62">
        <v>0</v>
      </c>
      <c r="DT79" s="62">
        <v>0</v>
      </c>
      <c r="DU79" s="62">
        <v>0</v>
      </c>
      <c r="DW79" s="44" t="s">
        <v>139</v>
      </c>
      <c r="DX79" s="57" t="s">
        <v>205</v>
      </c>
      <c r="DY79" s="63">
        <v>-2.598603385068534E-4</v>
      </c>
      <c r="DZ79" s="63">
        <v>-1.3036404184232526E-4</v>
      </c>
      <c r="EA79" s="63">
        <v>-2.7609967225683036E-4</v>
      </c>
      <c r="EB79" s="63">
        <v>-1.4596255849406628E-4</v>
      </c>
      <c r="EC79" s="63">
        <v>-1.0592619945873528E-4</v>
      </c>
      <c r="ED79" s="63">
        <v>-2.0673174715358475E-4</v>
      </c>
      <c r="EE79" s="63">
        <v>-1.6475850345989195E-4</v>
      </c>
      <c r="EF79" s="63">
        <v>-1.4759075555755813E-4</v>
      </c>
      <c r="EG79" s="63">
        <v>-2.4580319963803121E-4</v>
      </c>
      <c r="EH79" s="63">
        <v>-1.1396365405249513E-4</v>
      </c>
      <c r="EI79" s="63">
        <v>-1.7294371672260883E-4</v>
      </c>
      <c r="EJ79" s="63">
        <v>-1.6686196751051612E-4</v>
      </c>
      <c r="EK79" s="63">
        <v>-2.1190517662250324E-4</v>
      </c>
      <c r="EL79" s="63">
        <v>-2.3918431004355597E-4</v>
      </c>
      <c r="EM79" s="63">
        <v>-1.5497338887058735E-4</v>
      </c>
      <c r="EN79" s="63">
        <v>-1.0095652618314583E-4</v>
      </c>
      <c r="EO79" s="63">
        <v>-1.6084968196348654E-4</v>
      </c>
      <c r="EP79" s="63">
        <v>-2.1141510270408361E-4</v>
      </c>
      <c r="EQ79" s="63">
        <v>-1.4256689130843494E-4</v>
      </c>
      <c r="ER79" s="63">
        <v>-1.5757455723706647E-4</v>
      </c>
      <c r="ES79" s="63">
        <v>-1.4894736601096895E-4</v>
      </c>
      <c r="ET79" s="63">
        <v>-1.7964806482459597E-4</v>
      </c>
      <c r="EU79" s="63">
        <v>-2.5400367672535532E-4</v>
      </c>
      <c r="EV79" s="63">
        <v>-2.5348949216108616E-4</v>
      </c>
      <c r="EW79" s="63">
        <v>-1.8733293921950758E-4</v>
      </c>
      <c r="EX79" s="63">
        <v>-3.5823318101599756E-4</v>
      </c>
      <c r="EY79" s="63">
        <v>-2.6336388665009814E-4</v>
      </c>
      <c r="EZ79" s="63">
        <v>-3.5161433512219924E-4</v>
      </c>
      <c r="FA79" s="63">
        <v>-2.2660655036615753E-4</v>
      </c>
      <c r="FB79" s="63">
        <v>-2.9370846442250463E-4</v>
      </c>
      <c r="FC79" s="63">
        <v>-3.2684018329334389E-4</v>
      </c>
      <c r="FD79" s="63">
        <v>-3.7196679274032368E-4</v>
      </c>
      <c r="FE79" s="63">
        <v>-2.922350215980491E-4</v>
      </c>
      <c r="FF79" s="63">
        <v>-3.245898478622636E-4</v>
      </c>
      <c r="FG79" s="63">
        <v>-5.7829372505264142E-4</v>
      </c>
      <c r="FH79" s="63">
        <v>-2.803575148065771E-4</v>
      </c>
      <c r="FI79" s="63">
        <v>-2.5951278288247677E-4</v>
      </c>
      <c r="FJ79" s="63">
        <v>-2.5083974111106969E-4</v>
      </c>
      <c r="FK79" s="63">
        <v>-1.9803048620429655E-4</v>
      </c>
      <c r="FL79" s="63">
        <v>-1.1506282158742845E-4</v>
      </c>
      <c r="FM79" s="63">
        <v>-1.8606403713697917E-4</v>
      </c>
      <c r="FN79" s="63">
        <v>-1.9006292333273943E-4</v>
      </c>
      <c r="FO79" s="63">
        <v>-1.8926501804884897E-4</v>
      </c>
      <c r="FP79" s="63">
        <v>-1.6645570620550752E-4</v>
      </c>
      <c r="FQ79" s="63">
        <v>-1.7540683260116116E-4</v>
      </c>
      <c r="FR79" s="63">
        <v>-1.3195219479401746E-4</v>
      </c>
      <c r="FS79" s="63">
        <v>-1.0108658337298356E-4</v>
      </c>
      <c r="FT79" s="63">
        <v>-1.1720796667354284E-4</v>
      </c>
      <c r="FU79" s="63">
        <v>-1.254041910740922E-4</v>
      </c>
      <c r="FV79" s="63">
        <v>-9.4902028959014908E-5</v>
      </c>
      <c r="FW79" s="63">
        <v>-1.036093369898513E-4</v>
      </c>
      <c r="FX79" s="63">
        <v>-6.8948997463741342E-5</v>
      </c>
      <c r="FY79" s="63">
        <v>-1.2548896615474355E-4</v>
      </c>
      <c r="FZ79" s="63">
        <v>-1.2755085986905086E-4</v>
      </c>
      <c r="GA79" s="63">
        <v>-2.721846802733791E-4</v>
      </c>
      <c r="GB79" s="63">
        <v>-1.2410828958770464E-4</v>
      </c>
      <c r="GC79" s="63">
        <v>-1.2593339291293906E-4</v>
      </c>
      <c r="GD79" s="63">
        <v>-1.1810600130321089E-4</v>
      </c>
      <c r="GE79" s="63">
        <v>-1.7964088819609079E-4</v>
      </c>
      <c r="GF79" s="63">
        <v>-1.3519692998781199E-4</v>
      </c>
      <c r="GG79" s="63">
        <v>-1.5285331376410717E-4</v>
      </c>
      <c r="GH79" s="63">
        <v>-1.931930962045732E-4</v>
      </c>
      <c r="GI79" s="63">
        <v>-1.0120302227101262E-4</v>
      </c>
      <c r="GJ79" s="63">
        <v>-8.0643437146148348E-5</v>
      </c>
      <c r="GK79" s="63">
        <v>-1.3909619093267664E-4</v>
      </c>
      <c r="GL79" s="63">
        <v>-9.8892992265363477E-5</v>
      </c>
      <c r="GM79" s="63">
        <v>-1.1329567651676023E-4</v>
      </c>
      <c r="GN79" s="63">
        <v>-1.0559504848681471E-4</v>
      </c>
      <c r="GO79" s="63">
        <v>-1.256539934177895E-4</v>
      </c>
      <c r="GP79" s="63">
        <v>-2.8664665765351112E-4</v>
      </c>
      <c r="GQ79" s="63">
        <v>-1.3093584577603061E-4</v>
      </c>
      <c r="GR79" s="63">
        <v>-3.595268553144068E-4</v>
      </c>
      <c r="GS79" s="63">
        <v>-1.0340413754570291E-4</v>
      </c>
      <c r="GT79" s="63">
        <v>-1.2457356733969332E-4</v>
      </c>
      <c r="GU79" s="63">
        <v>-1.7357235450042116E-4</v>
      </c>
      <c r="GV79" s="63">
        <v>0.99989940642507369</v>
      </c>
      <c r="GW79" s="63">
        <v>-9.4474501084701148E-5</v>
      </c>
      <c r="GX79" s="63">
        <v>-1.0577684507219485E-4</v>
      </c>
      <c r="GY79" s="63">
        <v>-3.8446784598876081E-4</v>
      </c>
      <c r="GZ79" s="63">
        <v>-2.4010378272337697E-4</v>
      </c>
    </row>
    <row r="80" spans="1:208" ht="17.25" customHeight="1" x14ac:dyDescent="0.15">
      <c r="A80" s="42" t="s">
        <v>140</v>
      </c>
      <c r="B80" s="2" t="s">
        <v>206</v>
      </c>
      <c r="C80" s="2" t="s">
        <v>328</v>
      </c>
      <c r="D80" s="2" t="s">
        <v>325</v>
      </c>
      <c r="E80" s="133"/>
      <c r="F80" s="71">
        <v>0.8905947354874767</v>
      </c>
      <c r="G80" s="75">
        <f t="shared" si="29"/>
        <v>0</v>
      </c>
      <c r="H80" s="56">
        <f t="shared" si="22"/>
        <v>0</v>
      </c>
      <c r="I80" s="76">
        <f t="shared" si="23"/>
        <v>0</v>
      </c>
      <c r="J80" s="81">
        <v>0</v>
      </c>
      <c r="K80" s="114">
        <v>0.8905947354874767</v>
      </c>
      <c r="L80" s="58">
        <f t="shared" si="30"/>
        <v>0</v>
      </c>
      <c r="M80" s="85">
        <v>0</v>
      </c>
      <c r="N80" s="84">
        <f t="shared" si="24"/>
        <v>0</v>
      </c>
      <c r="O80" s="82">
        <f t="shared" si="25"/>
        <v>0</v>
      </c>
      <c r="P80" s="90"/>
      <c r="Q80" s="60">
        <v>1.8423207530695509E-2</v>
      </c>
      <c r="R80" s="59">
        <f t="shared" si="31"/>
        <v>0</v>
      </c>
      <c r="S80" s="110">
        <v>0.8905947354874767</v>
      </c>
      <c r="T80" s="61">
        <f t="shared" si="32"/>
        <v>0</v>
      </c>
      <c r="U80" s="61">
        <v>0</v>
      </c>
      <c r="V80" s="61">
        <f t="shared" si="33"/>
        <v>0</v>
      </c>
      <c r="W80" s="91">
        <f t="shared" si="34"/>
        <v>0</v>
      </c>
      <c r="X80" s="94">
        <f t="shared" si="26"/>
        <v>0</v>
      </c>
      <c r="Y80" s="2">
        <f t="shared" si="27"/>
        <v>0</v>
      </c>
      <c r="Z80" s="69">
        <f t="shared" si="28"/>
        <v>0</v>
      </c>
      <c r="AA80" s="132">
        <v>2.090182605925923E-3</v>
      </c>
      <c r="AB80" s="95">
        <f t="shared" si="35"/>
        <v>0</v>
      </c>
      <c r="AC80" s="68"/>
      <c r="AF80" s="57" t="s">
        <v>206</v>
      </c>
      <c r="AG80" s="2">
        <v>1281.3847505270555</v>
      </c>
      <c r="AH80" s="2">
        <v>170.44501054111032</v>
      </c>
      <c r="AI80" s="2">
        <v>1612.4451862262822</v>
      </c>
      <c r="AJ80" s="2">
        <v>1182.9906008432888</v>
      </c>
      <c r="AK80" s="2">
        <v>324.08143007730143</v>
      </c>
      <c r="AL80" s="2">
        <v>0</v>
      </c>
      <c r="AM80" s="2">
        <v>232.17480674631059</v>
      </c>
      <c r="AN80" s="2">
        <v>-0.29488756148981021</v>
      </c>
      <c r="AO80" s="2">
        <v>3521.8421468728034</v>
      </c>
      <c r="AP80" s="2">
        <v>4803.2268973998589</v>
      </c>
      <c r="AR80" s="44" t="s">
        <v>140</v>
      </c>
      <c r="AS80" s="57" t="s">
        <v>206</v>
      </c>
      <c r="AT80" s="62">
        <v>0</v>
      </c>
      <c r="AU80" s="62">
        <v>3.4620324733938867E-5</v>
      </c>
      <c r="AV80" s="62">
        <v>4.7288261655421321E-5</v>
      </c>
      <c r="AW80" s="62">
        <v>0</v>
      </c>
      <c r="AX80" s="62">
        <v>0</v>
      </c>
      <c r="AY80" s="62">
        <v>0</v>
      </c>
      <c r="AZ80" s="62">
        <v>6.0969040592582239E-5</v>
      </c>
      <c r="BA80" s="62">
        <v>8.6520883810062765E-5</v>
      </c>
      <c r="BB80" s="62">
        <v>8.4997379229796911E-5</v>
      </c>
      <c r="BC80" s="62">
        <v>7.1431475089118044E-5</v>
      </c>
      <c r="BD80" s="62">
        <v>7.0024250926193133E-5</v>
      </c>
      <c r="BE80" s="62">
        <v>0</v>
      </c>
      <c r="BF80" s="62">
        <v>5.8772407610289433E-5</v>
      </c>
      <c r="BG80" s="62">
        <v>0</v>
      </c>
      <c r="BH80" s="62">
        <v>8.2874394748218508E-5</v>
      </c>
      <c r="BI80" s="62">
        <v>1.0026770371052615E-4</v>
      </c>
      <c r="BJ80" s="62">
        <v>0</v>
      </c>
      <c r="BK80" s="62">
        <v>8.584889485106244E-5</v>
      </c>
      <c r="BL80" s="62">
        <v>0</v>
      </c>
      <c r="BM80" s="62">
        <v>4.1931542021795863E-5</v>
      </c>
      <c r="BN80" s="62">
        <v>7.1766927808982207E-5</v>
      </c>
      <c r="BO80" s="60">
        <v>0</v>
      </c>
      <c r="BP80" s="62">
        <v>8.9733252196799187E-5</v>
      </c>
      <c r="BQ80" s="62">
        <v>0</v>
      </c>
      <c r="BR80" s="62">
        <v>1.093251540904398E-4</v>
      </c>
      <c r="BS80" s="62">
        <v>0</v>
      </c>
      <c r="BT80" s="62">
        <v>5.6137404177544651E-5</v>
      </c>
      <c r="BU80" s="62">
        <v>0</v>
      </c>
      <c r="BV80" s="62">
        <v>1.0432463844099327E-4</v>
      </c>
      <c r="BW80" s="62">
        <v>8.6132929968632058E-5</v>
      </c>
      <c r="BX80" s="62">
        <v>6.1596056236104204E-5</v>
      </c>
      <c r="BY80" s="62">
        <v>0</v>
      </c>
      <c r="BZ80" s="62">
        <v>0</v>
      </c>
      <c r="CA80" s="62">
        <v>3.4799112514848604E-5</v>
      </c>
      <c r="CB80" s="62">
        <v>8.4698742134432488E-5</v>
      </c>
      <c r="CC80" s="62">
        <v>0</v>
      </c>
      <c r="CD80" s="62">
        <v>8.8094826877718254E-6</v>
      </c>
      <c r="CE80" s="62">
        <v>2.1829600303229943E-5</v>
      </c>
      <c r="CF80" s="62">
        <v>2.6279450399472062E-5</v>
      </c>
      <c r="CG80" s="62">
        <v>1.228251233109525E-4</v>
      </c>
      <c r="CH80" s="62">
        <v>4.8053448008404872E-5</v>
      </c>
      <c r="CI80" s="62">
        <v>1.1212865546600963E-4</v>
      </c>
      <c r="CJ80" s="62">
        <v>6.0766913743190474E-5</v>
      </c>
      <c r="CK80" s="62">
        <v>6.2500287261956384E-5</v>
      </c>
      <c r="CL80" s="62">
        <v>8.6627218928252205E-5</v>
      </c>
      <c r="CM80" s="62">
        <v>5.0888217491241859E-5</v>
      </c>
      <c r="CN80" s="62">
        <v>3.9788710963875194E-5</v>
      </c>
      <c r="CO80" s="62">
        <v>0</v>
      </c>
      <c r="CP80" s="62">
        <v>1.2472153026413075E-3</v>
      </c>
      <c r="CQ80" s="62">
        <v>1.6828546209051576E-4</v>
      </c>
      <c r="CR80" s="62">
        <v>1.2476139383429195E-5</v>
      </c>
      <c r="CS80" s="62">
        <v>0</v>
      </c>
      <c r="CT80" s="62">
        <v>7.4042086554392621E-5</v>
      </c>
      <c r="CU80" s="62">
        <v>3.7908018919700519E-4</v>
      </c>
      <c r="CV80" s="62">
        <v>5.0717819671565619E-4</v>
      </c>
      <c r="CW80" s="62">
        <v>7.2315713954995643E-5</v>
      </c>
      <c r="CX80" s="62">
        <v>4.8780073976042624E-4</v>
      </c>
      <c r="CY80" s="62">
        <v>2.0668704708381048E-4</v>
      </c>
      <c r="CZ80" s="62">
        <v>1.1576334108247567E-4</v>
      </c>
      <c r="DA80" s="62">
        <v>1.2306791109762449E-4</v>
      </c>
      <c r="DB80" s="62">
        <v>3.327346857860359E-5</v>
      </c>
      <c r="DC80" s="62">
        <v>2.2549742993200235E-2</v>
      </c>
      <c r="DD80" s="62">
        <v>1.3446019650814958E-2</v>
      </c>
      <c r="DE80" s="62">
        <v>1.3958168739563098E-2</v>
      </c>
      <c r="DF80" s="62">
        <v>5.2681016655987027E-5</v>
      </c>
      <c r="DG80" s="62">
        <v>4.2814275024106465E-4</v>
      </c>
      <c r="DH80" s="62">
        <v>2.8215045599688176E-5</v>
      </c>
      <c r="DI80" s="62">
        <v>5.9837978233628355E-5</v>
      </c>
      <c r="DJ80" s="62">
        <v>4.4784307711853777E-5</v>
      </c>
      <c r="DK80" s="62">
        <v>8.5763370229146276E-5</v>
      </c>
      <c r="DL80" s="62">
        <v>3.3699751951689542E-3</v>
      </c>
      <c r="DM80" s="62">
        <v>1.1815168135143307E-2</v>
      </c>
      <c r="DN80" s="62">
        <v>2.8945530643360071E-2</v>
      </c>
      <c r="DO80" s="62">
        <v>4.1758605773505676E-4</v>
      </c>
      <c r="DP80" s="62">
        <v>0</v>
      </c>
      <c r="DQ80" s="62">
        <v>1.0043713939211345E-4</v>
      </c>
      <c r="DR80" s="62">
        <v>2.0066618405940742E-3</v>
      </c>
      <c r="DS80" s="62">
        <v>0</v>
      </c>
      <c r="DT80" s="62">
        <v>0</v>
      </c>
      <c r="DU80" s="62">
        <v>0</v>
      </c>
      <c r="DW80" s="44" t="s">
        <v>140</v>
      </c>
      <c r="DX80" s="57" t="s">
        <v>206</v>
      </c>
      <c r="DY80" s="63">
        <v>4.432062488750077E-4</v>
      </c>
      <c r="DZ80" s="63">
        <v>5.3435555408907579E-5</v>
      </c>
      <c r="EA80" s="63">
        <v>7.7971911931665221E-5</v>
      </c>
      <c r="EB80" s="63">
        <v>9.7513960313514749E-4</v>
      </c>
      <c r="EC80" s="63">
        <v>-8.0764704254973594E-6</v>
      </c>
      <c r="ED80" s="63">
        <v>7.3259680765521548E-5</v>
      </c>
      <c r="EE80" s="63">
        <v>1.4372641467116161E-4</v>
      </c>
      <c r="EF80" s="63">
        <v>1.0561317029680165E-4</v>
      </c>
      <c r="EG80" s="63">
        <v>5.4377049451418368E-5</v>
      </c>
      <c r="EH80" s="63">
        <v>2.0590229424273048E-5</v>
      </c>
      <c r="EI80" s="63">
        <v>1.6405475806284742E-4</v>
      </c>
      <c r="EJ80" s="63">
        <v>1.8877922897196929E-4</v>
      </c>
      <c r="EK80" s="63">
        <v>3.0018854055540941E-4</v>
      </c>
      <c r="EL80" s="63">
        <v>3.0973958526799044E-4</v>
      </c>
      <c r="EM80" s="63">
        <v>1.9774095077761488E-4</v>
      </c>
      <c r="EN80" s="63">
        <v>-1.4648708189775664E-5</v>
      </c>
      <c r="EO80" s="63">
        <v>3.1716712473996168E-5</v>
      </c>
      <c r="EP80" s="63">
        <v>8.7647828098022089E-5</v>
      </c>
      <c r="EQ80" s="63">
        <v>1.6490887827661023E-4</v>
      </c>
      <c r="ER80" s="63">
        <v>2.1561327728183451E-4</v>
      </c>
      <c r="ES80" s="63">
        <v>7.2336301485336133E-5</v>
      </c>
      <c r="ET80" s="63">
        <v>2.2419050587456712E-4</v>
      </c>
      <c r="EU80" s="63">
        <v>1.4721979128878845E-4</v>
      </c>
      <c r="EV80" s="63">
        <v>1.4410256891557539E-4</v>
      </c>
      <c r="EW80" s="63">
        <v>2.5636629721307913E-4</v>
      </c>
      <c r="EX80" s="63">
        <v>2.8480184794877169E-4</v>
      </c>
      <c r="EY80" s="63">
        <v>3.6110207703947064E-4</v>
      </c>
      <c r="EZ80" s="63">
        <v>3.4450706997502466E-4</v>
      </c>
      <c r="FA80" s="63">
        <v>3.1445184331574128E-4</v>
      </c>
      <c r="FB80" s="63">
        <v>2.4382352995692673E-4</v>
      </c>
      <c r="FC80" s="63">
        <v>4.2859292346548257E-4</v>
      </c>
      <c r="FD80" s="63">
        <v>3.774620626396804E-4</v>
      </c>
      <c r="FE80" s="63">
        <v>4.1292663982602185E-4</v>
      </c>
      <c r="FF80" s="63">
        <v>4.3677607036080957E-4</v>
      </c>
      <c r="FG80" s="63">
        <v>7.047662219103652E-4</v>
      </c>
      <c r="FH80" s="63">
        <v>1.682402780868302E-4</v>
      </c>
      <c r="FI80" s="63">
        <v>1.6980726866880097E-4</v>
      </c>
      <c r="FJ80" s="63">
        <v>2.0922147529733938E-4</v>
      </c>
      <c r="FK80" s="63">
        <v>2.6833230130604368E-4</v>
      </c>
      <c r="FL80" s="63">
        <v>6.5699290271953537E-5</v>
      </c>
      <c r="FM80" s="63">
        <v>1.1111955844020562E-4</v>
      </c>
      <c r="FN80" s="63">
        <v>1.0538686866361071E-4</v>
      </c>
      <c r="FO80" s="63">
        <v>1.2709423347205464E-4</v>
      </c>
      <c r="FP80" s="63">
        <v>2.5106640623913113E-4</v>
      </c>
      <c r="FQ80" s="63">
        <v>9.5426013775260179E-5</v>
      </c>
      <c r="FR80" s="63">
        <v>1.7049449168731043E-4</v>
      </c>
      <c r="FS80" s="63">
        <v>1.342428054500607E-4</v>
      </c>
      <c r="FT80" s="63">
        <v>1.8336499693184007E-4</v>
      </c>
      <c r="FU80" s="63">
        <v>2.6810956518904567E-4</v>
      </c>
      <c r="FV80" s="63">
        <v>3.2074868475838504E-5</v>
      </c>
      <c r="FW80" s="63">
        <v>2.6207310682286645E-5</v>
      </c>
      <c r="FX80" s="63">
        <v>-2.9103876302600988E-5</v>
      </c>
      <c r="FY80" s="63">
        <v>1.36079877562193E-3</v>
      </c>
      <c r="FZ80" s="63">
        <v>2.5968413475240595E-4</v>
      </c>
      <c r="GA80" s="63">
        <v>1.3220940101854852E-4</v>
      </c>
      <c r="GB80" s="63">
        <v>4.5859238996181036E-5</v>
      </c>
      <c r="GC80" s="63">
        <v>1.7940081159220793E-4</v>
      </c>
      <c r="GD80" s="63">
        <v>5.3813498956126345E-4</v>
      </c>
      <c r="GE80" s="63">
        <v>8.2730817390533112E-4</v>
      </c>
      <c r="GF80" s="63">
        <v>2.3303796839130721E-4</v>
      </c>
      <c r="GG80" s="63">
        <v>7.3657312089448759E-4</v>
      </c>
      <c r="GH80" s="63">
        <v>5.0816203684128809E-4</v>
      </c>
      <c r="GI80" s="63">
        <v>1.815996570060845E-4</v>
      </c>
      <c r="GJ80" s="63">
        <v>1.6354781434620345E-4</v>
      </c>
      <c r="GK80" s="63">
        <v>7.8896118572643591E-5</v>
      </c>
      <c r="GL80" s="63">
        <v>1.4024578688274175E-2</v>
      </c>
      <c r="GM80" s="63">
        <v>1.2549654480755245E-2</v>
      </c>
      <c r="GN80" s="63">
        <v>1.2829445184743689E-2</v>
      </c>
      <c r="GO80" s="63">
        <v>1.7063565587762956E-4</v>
      </c>
      <c r="GP80" s="63">
        <v>1.3512207894489812E-3</v>
      </c>
      <c r="GQ80" s="63">
        <v>6.3481160906164583E-5</v>
      </c>
      <c r="GR80" s="63">
        <v>4.2305528118418242E-4</v>
      </c>
      <c r="GS80" s="63">
        <v>3.8649785594358245E-5</v>
      </c>
      <c r="GT80" s="63">
        <v>2.0966860337197119E-4</v>
      </c>
      <c r="GU80" s="63">
        <v>3.3436964413631649E-3</v>
      </c>
      <c r="GV80" s="63">
        <v>1.1217900500978329E-2</v>
      </c>
      <c r="GW80" s="63">
        <v>1.0239825099386604</v>
      </c>
      <c r="GX80" s="63">
        <v>4.8788501940562801E-4</v>
      </c>
      <c r="GY80" s="63">
        <v>3.6801953276355493E-4</v>
      </c>
      <c r="GZ80" s="63">
        <v>3.9370968170776522E-4</v>
      </c>
    </row>
    <row r="81" spans="1:208" ht="17.25" customHeight="1" x14ac:dyDescent="0.15">
      <c r="A81" s="42" t="s">
        <v>141</v>
      </c>
      <c r="B81" s="2" t="s">
        <v>207</v>
      </c>
      <c r="C81" s="2" t="s">
        <v>328</v>
      </c>
      <c r="D81" s="2" t="s">
        <v>325</v>
      </c>
      <c r="E81" s="133"/>
      <c r="F81" s="71">
        <v>0.71385732181398032</v>
      </c>
      <c r="G81" s="75">
        <f t="shared" si="29"/>
        <v>0</v>
      </c>
      <c r="H81" s="56">
        <f t="shared" si="22"/>
        <v>0</v>
      </c>
      <c r="I81" s="76">
        <f t="shared" si="23"/>
        <v>0</v>
      </c>
      <c r="J81" s="81">
        <v>0</v>
      </c>
      <c r="K81" s="114">
        <v>0.71385732181398032</v>
      </c>
      <c r="L81" s="58">
        <f t="shared" si="30"/>
        <v>0</v>
      </c>
      <c r="M81" s="85">
        <v>0</v>
      </c>
      <c r="N81" s="84">
        <f t="shared" si="24"/>
        <v>0</v>
      </c>
      <c r="O81" s="82">
        <f t="shared" si="25"/>
        <v>0</v>
      </c>
      <c r="P81" s="90"/>
      <c r="Q81" s="60">
        <v>2.0435672162715128E-2</v>
      </c>
      <c r="R81" s="59">
        <f t="shared" si="31"/>
        <v>0</v>
      </c>
      <c r="S81" s="110">
        <v>0.71385732181398032</v>
      </c>
      <c r="T81" s="61">
        <f t="shared" si="32"/>
        <v>0</v>
      </c>
      <c r="U81" s="61">
        <v>0</v>
      </c>
      <c r="V81" s="61">
        <f t="shared" si="33"/>
        <v>0</v>
      </c>
      <c r="W81" s="91">
        <f t="shared" si="34"/>
        <v>0</v>
      </c>
      <c r="X81" s="94">
        <f t="shared" si="26"/>
        <v>0</v>
      </c>
      <c r="Y81" s="2">
        <f t="shared" si="27"/>
        <v>0</v>
      </c>
      <c r="Z81" s="69">
        <f t="shared" si="28"/>
        <v>0</v>
      </c>
      <c r="AA81" s="132">
        <v>9.0032887940687657E-4</v>
      </c>
      <c r="AB81" s="95">
        <f t="shared" si="35"/>
        <v>0</v>
      </c>
      <c r="AC81" s="68"/>
      <c r="AF81" s="57" t="s">
        <v>207</v>
      </c>
      <c r="AG81" s="2">
        <v>840.12407089765577</v>
      </c>
      <c r="AH81" s="2">
        <v>71.445683247570031</v>
      </c>
      <c r="AI81" s="2">
        <v>1046.6069182389938</v>
      </c>
      <c r="AJ81" s="2">
        <v>639.49742710120074</v>
      </c>
      <c r="AK81" s="2">
        <v>303.97141223556315</v>
      </c>
      <c r="AL81" s="2">
        <v>0</v>
      </c>
      <c r="AM81" s="2">
        <v>367.42510005717548</v>
      </c>
      <c r="AN81" s="2">
        <v>-0.41337907375643224</v>
      </c>
      <c r="AO81" s="2">
        <v>2428.5331618067466</v>
      </c>
      <c r="AP81" s="2">
        <v>3268.6572327044023</v>
      </c>
      <c r="AR81" s="44" t="s">
        <v>141</v>
      </c>
      <c r="AS81" s="57" t="s">
        <v>207</v>
      </c>
      <c r="AT81" s="62">
        <v>2.9639315505246202E-4</v>
      </c>
      <c r="AU81" s="62">
        <v>6.2316584521089968E-5</v>
      </c>
      <c r="AV81" s="62">
        <v>9.4576523310842641E-5</v>
      </c>
      <c r="AW81" s="62">
        <v>0</v>
      </c>
      <c r="AX81" s="62">
        <v>0</v>
      </c>
      <c r="AY81" s="62">
        <v>0</v>
      </c>
      <c r="AZ81" s="62">
        <v>1.8290712177774672E-4</v>
      </c>
      <c r="BA81" s="62">
        <v>8.6520883810062765E-5</v>
      </c>
      <c r="BB81" s="62">
        <v>8.4997379229796911E-5</v>
      </c>
      <c r="BC81" s="62">
        <v>1.1905245848186342E-4</v>
      </c>
      <c r="BD81" s="62">
        <v>1.4004850185238627E-4</v>
      </c>
      <c r="BE81" s="62">
        <v>0</v>
      </c>
      <c r="BF81" s="62">
        <v>1.1754481522057887E-4</v>
      </c>
      <c r="BG81" s="62">
        <v>0</v>
      </c>
      <c r="BH81" s="62">
        <v>8.2874394748218508E-5</v>
      </c>
      <c r="BI81" s="62">
        <v>1.0026770371052615E-4</v>
      </c>
      <c r="BJ81" s="62">
        <v>1.8746247799823914E-4</v>
      </c>
      <c r="BK81" s="62">
        <v>1.2877334227659365E-4</v>
      </c>
      <c r="BL81" s="62">
        <v>1.464730023853314E-4</v>
      </c>
      <c r="BM81" s="62">
        <v>9.7840264717523684E-5</v>
      </c>
      <c r="BN81" s="62">
        <v>7.1766927808982207E-5</v>
      </c>
      <c r="BO81" s="60">
        <v>0</v>
      </c>
      <c r="BP81" s="62">
        <v>1.7946650439359837E-4</v>
      </c>
      <c r="BQ81" s="62">
        <v>8.03312028909043E-5</v>
      </c>
      <c r="BR81" s="62">
        <v>1.093251540904398E-4</v>
      </c>
      <c r="BS81" s="62">
        <v>0</v>
      </c>
      <c r="BT81" s="62">
        <v>1.122748083550893E-4</v>
      </c>
      <c r="BU81" s="62">
        <v>0</v>
      </c>
      <c r="BV81" s="62">
        <v>1.3909951792132435E-4</v>
      </c>
      <c r="BW81" s="62">
        <v>1.1906610907428551E-4</v>
      </c>
      <c r="BX81" s="62">
        <v>9.2394084354156334E-5</v>
      </c>
      <c r="BY81" s="62">
        <v>0</v>
      </c>
      <c r="BZ81" s="62">
        <v>0</v>
      </c>
      <c r="CA81" s="62">
        <v>6.9598225029697208E-5</v>
      </c>
      <c r="CB81" s="62">
        <v>8.4698742134432488E-5</v>
      </c>
      <c r="CC81" s="62">
        <v>0</v>
      </c>
      <c r="CD81" s="62">
        <v>3.8761723826196033E-4</v>
      </c>
      <c r="CE81" s="62">
        <v>5.457400075807486E-4</v>
      </c>
      <c r="CF81" s="62">
        <v>1.9709587799604045E-4</v>
      </c>
      <c r="CG81" s="62">
        <v>4.9874444011114053E-4</v>
      </c>
      <c r="CH81" s="62">
        <v>7.0478390412327143E-4</v>
      </c>
      <c r="CI81" s="62">
        <v>9.7178168070541666E-5</v>
      </c>
      <c r="CJ81" s="62">
        <v>0</v>
      </c>
      <c r="CK81" s="62">
        <v>9.2262328815268955E-4</v>
      </c>
      <c r="CL81" s="62">
        <v>1.8150464918300464E-4</v>
      </c>
      <c r="CM81" s="62">
        <v>2.8497401795095443E-3</v>
      </c>
      <c r="CN81" s="62">
        <v>1.2865016544986317E-3</v>
      </c>
      <c r="CO81" s="62">
        <v>3.893598019147857E-4</v>
      </c>
      <c r="CP81" s="62">
        <v>1.7007481399654192E-4</v>
      </c>
      <c r="CQ81" s="62">
        <v>4.2071365522628937E-4</v>
      </c>
      <c r="CR81" s="62">
        <v>0</v>
      </c>
      <c r="CS81" s="62">
        <v>0</v>
      </c>
      <c r="CT81" s="62">
        <v>3.3318938949476685E-4</v>
      </c>
      <c r="CU81" s="62">
        <v>4.0552764425726135E-4</v>
      </c>
      <c r="CV81" s="62">
        <v>3.2966582786517649E-3</v>
      </c>
      <c r="CW81" s="62">
        <v>1.9525242767848825E-3</v>
      </c>
      <c r="CX81" s="62">
        <v>4.8780073976042624E-4</v>
      </c>
      <c r="CY81" s="62">
        <v>3.6686950857376362E-3</v>
      </c>
      <c r="CZ81" s="62">
        <v>4.0382560842724068E-4</v>
      </c>
      <c r="DA81" s="62">
        <v>4.219471237632839E-4</v>
      </c>
      <c r="DB81" s="62">
        <v>2.329142800502251E-3</v>
      </c>
      <c r="DC81" s="62">
        <v>1.0357493500813759E-3</v>
      </c>
      <c r="DD81" s="62">
        <v>2.3368750730025993E-4</v>
      </c>
      <c r="DE81" s="62">
        <v>3.6539708742311773E-4</v>
      </c>
      <c r="DF81" s="62">
        <v>3.4769470992951431E-3</v>
      </c>
      <c r="DG81" s="62">
        <v>1.2514941930123428E-3</v>
      </c>
      <c r="DH81" s="62">
        <v>1.1850319151869035E-3</v>
      </c>
      <c r="DI81" s="62">
        <v>5.5050939974938087E-4</v>
      </c>
      <c r="DJ81" s="62">
        <v>1.4480259493499389E-3</v>
      </c>
      <c r="DK81" s="62">
        <v>2.9016606927527826E-3</v>
      </c>
      <c r="DL81" s="62">
        <v>4.5494665134780888E-4</v>
      </c>
      <c r="DM81" s="62">
        <v>2.550036288160426E-3</v>
      </c>
      <c r="DN81" s="62">
        <v>2.2578021273085419E-3</v>
      </c>
      <c r="DO81" s="62">
        <v>1.018445996364944E-2</v>
      </c>
      <c r="DP81" s="62">
        <v>0</v>
      </c>
      <c r="DQ81" s="62">
        <v>3.0131141817634041E-4</v>
      </c>
      <c r="DR81" s="62">
        <v>6.240422191258132E-4</v>
      </c>
      <c r="DS81" s="62">
        <v>0</v>
      </c>
      <c r="DT81" s="62">
        <v>0</v>
      </c>
      <c r="DU81" s="62">
        <v>0</v>
      </c>
      <c r="DW81" s="44" t="s">
        <v>141</v>
      </c>
      <c r="DX81" s="57" t="s">
        <v>207</v>
      </c>
      <c r="DY81" s="63">
        <v>3.3130662334387327E-3</v>
      </c>
      <c r="DZ81" s="63">
        <v>1.0011336190104473E-3</v>
      </c>
      <c r="EA81" s="63">
        <v>1.9803256411152813E-3</v>
      </c>
      <c r="EB81" s="63">
        <v>3.5244791888628178E-3</v>
      </c>
      <c r="EC81" s="63">
        <v>1.0839116952827423E-3</v>
      </c>
      <c r="ED81" s="63">
        <v>1.8114034664343983E-3</v>
      </c>
      <c r="EE81" s="63">
        <v>2.0244651045930092E-3</v>
      </c>
      <c r="EF81" s="63">
        <v>1.6477473060936233E-3</v>
      </c>
      <c r="EG81" s="63">
        <v>1.8990553757902862E-3</v>
      </c>
      <c r="EH81" s="63">
        <v>8.7636343567012412E-4</v>
      </c>
      <c r="EI81" s="63">
        <v>1.8114652043367209E-3</v>
      </c>
      <c r="EJ81" s="63">
        <v>1.4675357478539171E-3</v>
      </c>
      <c r="EK81" s="63">
        <v>2.273277901724114E-3</v>
      </c>
      <c r="EL81" s="63">
        <v>2.3892487170980511E-3</v>
      </c>
      <c r="EM81" s="63">
        <v>1.5624362432349124E-3</v>
      </c>
      <c r="EN81" s="63">
        <v>5.9213169153923871E-4</v>
      </c>
      <c r="EO81" s="63">
        <v>1.736206668090568E-3</v>
      </c>
      <c r="EP81" s="63">
        <v>2.1382643810001351E-3</v>
      </c>
      <c r="EQ81" s="63">
        <v>1.6415572185017034E-3</v>
      </c>
      <c r="ER81" s="63">
        <v>1.6872452405822867E-3</v>
      </c>
      <c r="ES81" s="63">
        <v>1.7957264375981421E-3</v>
      </c>
      <c r="ET81" s="63">
        <v>1.7075928499777225E-3</v>
      </c>
      <c r="EU81" s="63">
        <v>2.8229626509689403E-3</v>
      </c>
      <c r="EV81" s="63">
        <v>2.9892014578366947E-3</v>
      </c>
      <c r="EW81" s="63">
        <v>1.9008675150062994E-3</v>
      </c>
      <c r="EX81" s="63">
        <v>4.3317391978468078E-3</v>
      </c>
      <c r="EY81" s="63">
        <v>3.520117607809287E-3</v>
      </c>
      <c r="EZ81" s="63">
        <v>5.0285720023841036E-3</v>
      </c>
      <c r="FA81" s="63">
        <v>3.0004768345954984E-3</v>
      </c>
      <c r="FB81" s="63">
        <v>3.7816000375872389E-3</v>
      </c>
      <c r="FC81" s="63">
        <v>4.6270581391747662E-3</v>
      </c>
      <c r="FD81" s="63">
        <v>5.0285395099676699E-3</v>
      </c>
      <c r="FE81" s="63">
        <v>4.1838896326166948E-3</v>
      </c>
      <c r="FF81" s="63">
        <v>4.4657230253691621E-3</v>
      </c>
      <c r="FG81" s="63">
        <v>6.3311280134317307E-3</v>
      </c>
      <c r="FH81" s="63">
        <v>2.5238670266565892E-3</v>
      </c>
      <c r="FI81" s="63">
        <v>2.4474163122953987E-3</v>
      </c>
      <c r="FJ81" s="63">
        <v>3.3565503651484E-3</v>
      </c>
      <c r="FK81" s="63">
        <v>2.2946125483550334E-3</v>
      </c>
      <c r="FL81" s="63">
        <v>8.2987089763566515E-4</v>
      </c>
      <c r="FM81" s="63">
        <v>2.2821558910251132E-3</v>
      </c>
      <c r="FN81" s="63">
        <v>2.575605068504119E-3</v>
      </c>
      <c r="FO81" s="63">
        <v>1.9576229528150161E-3</v>
      </c>
      <c r="FP81" s="63">
        <v>2.2893297358430988E-3</v>
      </c>
      <c r="FQ81" s="63">
        <v>2.5358871877825305E-3</v>
      </c>
      <c r="FR81" s="63">
        <v>1.4615619438826618E-3</v>
      </c>
      <c r="FS81" s="63">
        <v>7.201892546376226E-4</v>
      </c>
      <c r="FT81" s="63">
        <v>2.5714833473601982E-3</v>
      </c>
      <c r="FU81" s="63">
        <v>2.1849829371780043E-3</v>
      </c>
      <c r="FV81" s="63">
        <v>4.6752695242880532E-3</v>
      </c>
      <c r="FW81" s="63">
        <v>2.6858966142113264E-3</v>
      </c>
      <c r="FX81" s="63">
        <v>7.5971836099530347E-4</v>
      </c>
      <c r="FY81" s="63">
        <v>1.3629059127726593E-3</v>
      </c>
      <c r="FZ81" s="63">
        <v>1.6844240391165255E-3</v>
      </c>
      <c r="GA81" s="63">
        <v>2.8721453224864932E-3</v>
      </c>
      <c r="GB81" s="63">
        <v>1.3494381325555691E-3</v>
      </c>
      <c r="GC81" s="63">
        <v>1.8942401101918495E-3</v>
      </c>
      <c r="GD81" s="63">
        <v>2.1424012197099858E-3</v>
      </c>
      <c r="GE81" s="63">
        <v>8.2866361653869264E-3</v>
      </c>
      <c r="GF81" s="63">
        <v>4.7715218876156129E-3</v>
      </c>
      <c r="GG81" s="63">
        <v>3.22551858609874E-3</v>
      </c>
      <c r="GH81" s="63">
        <v>7.487266563678454E-3</v>
      </c>
      <c r="GI81" s="63">
        <v>1.368079211888882E-3</v>
      </c>
      <c r="GJ81" s="63">
        <v>1.0740889303663718E-3</v>
      </c>
      <c r="GK81" s="63">
        <v>4.4961147989041779E-3</v>
      </c>
      <c r="GL81" s="63">
        <v>1.7331415962446124E-3</v>
      </c>
      <c r="GM81" s="63">
        <v>1.3167261011297587E-3</v>
      </c>
      <c r="GN81" s="63">
        <v>1.2349120057090115E-3</v>
      </c>
      <c r="GO81" s="63">
        <v>5.7561165352823049E-3</v>
      </c>
      <c r="GP81" s="63">
        <v>1.1414337997086075E-2</v>
      </c>
      <c r="GQ81" s="63">
        <v>2.8936355554308839E-3</v>
      </c>
      <c r="GR81" s="63">
        <v>4.5077980701654754E-3</v>
      </c>
      <c r="GS81" s="63">
        <v>3.038223835211711E-3</v>
      </c>
      <c r="GT81" s="63">
        <v>5.1376492755601305E-3</v>
      </c>
      <c r="GU81" s="63">
        <v>2.3321316731090779E-3</v>
      </c>
      <c r="GV81" s="63">
        <v>4.433241423978297E-3</v>
      </c>
      <c r="GW81" s="63">
        <v>3.290285939215952E-3</v>
      </c>
      <c r="GX81" s="63">
        <v>1.0126829299999187</v>
      </c>
      <c r="GY81" s="63">
        <v>3.9203983806127664E-3</v>
      </c>
      <c r="GZ81" s="63">
        <v>4.4042295032470993E-3</v>
      </c>
    </row>
    <row r="82" spans="1:208" ht="17.25" customHeight="1" x14ac:dyDescent="0.15">
      <c r="A82" s="42" t="s">
        <v>142</v>
      </c>
      <c r="B82" s="2" t="s">
        <v>143</v>
      </c>
      <c r="C82" s="2" t="s">
        <v>143</v>
      </c>
      <c r="D82" s="2" t="s">
        <v>303</v>
      </c>
      <c r="E82" s="133"/>
      <c r="F82" s="71">
        <v>0.42662882875881869</v>
      </c>
      <c r="G82" s="75">
        <f t="shared" si="29"/>
        <v>0</v>
      </c>
      <c r="H82" s="56">
        <f t="shared" si="22"/>
        <v>0</v>
      </c>
      <c r="I82" s="76">
        <f t="shared" si="23"/>
        <v>0</v>
      </c>
      <c r="J82" s="81">
        <v>0</v>
      </c>
      <c r="K82" s="114">
        <v>0.42662882875881869</v>
      </c>
      <c r="L82" s="58">
        <f t="shared" si="30"/>
        <v>0</v>
      </c>
      <c r="M82" s="85">
        <v>0</v>
      </c>
      <c r="N82" s="84">
        <f t="shared" si="24"/>
        <v>0</v>
      </c>
      <c r="O82" s="82">
        <f t="shared" si="25"/>
        <v>0</v>
      </c>
      <c r="P82" s="90"/>
      <c r="Q82" s="60">
        <v>0</v>
      </c>
      <c r="R82" s="59">
        <f t="shared" si="31"/>
        <v>0</v>
      </c>
      <c r="S82" s="110">
        <v>0.42662882875881869</v>
      </c>
      <c r="T82" s="61">
        <f t="shared" si="32"/>
        <v>0</v>
      </c>
      <c r="U82" s="61">
        <v>0</v>
      </c>
      <c r="V82" s="61">
        <f t="shared" si="33"/>
        <v>0</v>
      </c>
      <c r="W82" s="91">
        <f t="shared" si="34"/>
        <v>0</v>
      </c>
      <c r="X82" s="94">
        <f t="shared" si="26"/>
        <v>0</v>
      </c>
      <c r="Y82" s="2">
        <f t="shared" si="27"/>
        <v>0</v>
      </c>
      <c r="Z82" s="69">
        <f t="shared" si="28"/>
        <v>0</v>
      </c>
      <c r="AA82" s="132">
        <v>1.1020623212656788E-4</v>
      </c>
      <c r="AB82" s="95">
        <f t="shared" si="35"/>
        <v>0</v>
      </c>
      <c r="AC82" s="68"/>
      <c r="AF82" s="57" t="s">
        <v>143</v>
      </c>
      <c r="AG82" s="2">
        <v>415.20205920205922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415.20205920205922</v>
      </c>
      <c r="AR82" s="44" t="s">
        <v>142</v>
      </c>
      <c r="AS82" s="57" t="s">
        <v>143</v>
      </c>
      <c r="AT82" s="62">
        <v>1.0508484588223654E-3</v>
      </c>
      <c r="AU82" s="62">
        <v>6.300899101576873E-4</v>
      </c>
      <c r="AV82" s="62">
        <v>1.3713595880072184E-3</v>
      </c>
      <c r="AW82" s="62">
        <v>3.6829838322167019E-4</v>
      </c>
      <c r="AX82" s="62">
        <v>0</v>
      </c>
      <c r="AY82" s="62">
        <v>1.7355746451599614E-3</v>
      </c>
      <c r="AZ82" s="62">
        <v>1.4632569742219737E-3</v>
      </c>
      <c r="BA82" s="62">
        <v>3.9552404027457259E-4</v>
      </c>
      <c r="BB82" s="62">
        <v>1.1899633092171567E-3</v>
      </c>
      <c r="BC82" s="62">
        <v>8.0955671767667103E-4</v>
      </c>
      <c r="BD82" s="62">
        <v>1.050363763892897E-3</v>
      </c>
      <c r="BE82" s="62">
        <v>6.2534772525474694E-4</v>
      </c>
      <c r="BF82" s="62">
        <v>7.6404129893376243E-4</v>
      </c>
      <c r="BG82" s="62">
        <v>6.5467051526131559E-4</v>
      </c>
      <c r="BH82" s="62">
        <v>1.4088647107197148E-3</v>
      </c>
      <c r="BI82" s="62">
        <v>9.0240933339473528E-4</v>
      </c>
      <c r="BJ82" s="62">
        <v>1.6871623019841528E-3</v>
      </c>
      <c r="BK82" s="62">
        <v>9.2287561964892134E-4</v>
      </c>
      <c r="BL82" s="62">
        <v>1.1717840190826512E-3</v>
      </c>
      <c r="BM82" s="62">
        <v>1.523512693458583E-3</v>
      </c>
      <c r="BN82" s="62">
        <v>1.2200377727526973E-3</v>
      </c>
      <c r="BO82" s="60">
        <v>1.1917956099316302E-3</v>
      </c>
      <c r="BP82" s="62">
        <v>1.1665322785583893E-3</v>
      </c>
      <c r="BQ82" s="62">
        <v>2.6509296953998425E-3</v>
      </c>
      <c r="BR82" s="62">
        <v>1.3119018490852776E-3</v>
      </c>
      <c r="BS82" s="62">
        <v>1.2498353432690923E-3</v>
      </c>
      <c r="BT82" s="62">
        <v>1.6279847211487948E-3</v>
      </c>
      <c r="BU82" s="62">
        <v>6.7840586170114846E-4</v>
      </c>
      <c r="BV82" s="62">
        <v>1.8604560521977131E-3</v>
      </c>
      <c r="BW82" s="62">
        <v>1.2033276980911835E-3</v>
      </c>
      <c r="BX82" s="62">
        <v>5.5436450612493787E-4</v>
      </c>
      <c r="BY82" s="62">
        <v>0</v>
      </c>
      <c r="BZ82" s="62">
        <v>2.1431643847236045E-3</v>
      </c>
      <c r="CA82" s="62">
        <v>9.7437515041576067E-4</v>
      </c>
      <c r="CB82" s="62">
        <v>1.0163849056131899E-3</v>
      </c>
      <c r="CC82" s="62">
        <v>0</v>
      </c>
      <c r="CD82" s="62">
        <v>2.9952241138424203E-4</v>
      </c>
      <c r="CE82" s="62">
        <v>1.9646640272906945E-4</v>
      </c>
      <c r="CF82" s="62">
        <v>2.6279450399472062E-5</v>
      </c>
      <c r="CG82" s="62">
        <v>7.1089692583005859E-4</v>
      </c>
      <c r="CH82" s="62">
        <v>2.5628505604482598E-4</v>
      </c>
      <c r="CI82" s="62">
        <v>8.9702924372807703E-4</v>
      </c>
      <c r="CJ82" s="62">
        <v>3.8283155658210004E-3</v>
      </c>
      <c r="CK82" s="62">
        <v>3.9464467099692467E-3</v>
      </c>
      <c r="CL82" s="62">
        <v>3.6465934063130935E-3</v>
      </c>
      <c r="CM82" s="62">
        <v>1.3994259810091517E-3</v>
      </c>
      <c r="CN82" s="62">
        <v>6.1009356811275305E-4</v>
      </c>
      <c r="CO82" s="62">
        <v>0</v>
      </c>
      <c r="CP82" s="62">
        <v>1.700748139965419E-3</v>
      </c>
      <c r="CQ82" s="62">
        <v>1.9820287757327409E-3</v>
      </c>
      <c r="CR82" s="62">
        <v>5.2399785410402612E-4</v>
      </c>
      <c r="CS82" s="62">
        <v>1.0416666666666664E-2</v>
      </c>
      <c r="CT82" s="62">
        <v>2.5174309428493496E-3</v>
      </c>
      <c r="CU82" s="62">
        <v>2.0100065845794698E-3</v>
      </c>
      <c r="CV82" s="62">
        <v>2.4513612841256713E-3</v>
      </c>
      <c r="CW82" s="62">
        <v>1.0847357093249348E-3</v>
      </c>
      <c r="CX82" s="62">
        <v>1.463402219281279E-3</v>
      </c>
      <c r="CY82" s="62">
        <v>1.8085116619833417E-3</v>
      </c>
      <c r="CZ82" s="62">
        <v>2.0783557980388655E-3</v>
      </c>
      <c r="DA82" s="62">
        <v>1.7522526389614147E-3</v>
      </c>
      <c r="DB82" s="62">
        <v>7.4421658054143356E-3</v>
      </c>
      <c r="DC82" s="62">
        <v>2.9050303199901445E-3</v>
      </c>
      <c r="DD82" s="62">
        <v>3.7749520410041994E-3</v>
      </c>
      <c r="DE82" s="62">
        <v>5.8609692822668086E-3</v>
      </c>
      <c r="DF82" s="62">
        <v>4.319843365790936E-3</v>
      </c>
      <c r="DG82" s="62">
        <v>6.916152119278735E-4</v>
      </c>
      <c r="DH82" s="62">
        <v>9.3109650478970978E-4</v>
      </c>
      <c r="DI82" s="62">
        <v>1.3882410950201778E-3</v>
      </c>
      <c r="DJ82" s="62">
        <v>1.8585487700419321E-3</v>
      </c>
      <c r="DK82" s="62">
        <v>1.6866796145065433E-3</v>
      </c>
      <c r="DL82" s="62">
        <v>9.6886786861107444E-4</v>
      </c>
      <c r="DM82" s="62">
        <v>2.5840367720025657E-3</v>
      </c>
      <c r="DN82" s="62">
        <v>4.6678156339861991E-3</v>
      </c>
      <c r="DO82" s="62">
        <v>4.0830636756316666E-3</v>
      </c>
      <c r="DP82" s="62">
        <v>0</v>
      </c>
      <c r="DQ82" s="62">
        <v>2.3100542060186095E-3</v>
      </c>
      <c r="DR82" s="62">
        <v>1.826320944557671E-3</v>
      </c>
      <c r="DS82" s="62">
        <v>0</v>
      </c>
      <c r="DT82" s="62">
        <v>0</v>
      </c>
      <c r="DU82" s="62">
        <v>0</v>
      </c>
      <c r="DW82" s="44" t="s">
        <v>142</v>
      </c>
      <c r="DX82" s="57" t="s">
        <v>143</v>
      </c>
      <c r="DY82" s="63">
        <v>1.0957705264419504E-2</v>
      </c>
      <c r="DZ82" s="63">
        <v>3.9133853710618463E-3</v>
      </c>
      <c r="EA82" s="63">
        <v>7.7379963292301375E-3</v>
      </c>
      <c r="EB82" s="63">
        <v>7.8993816979166347E-3</v>
      </c>
      <c r="EC82" s="63">
        <v>4.1993750185294028E-3</v>
      </c>
      <c r="ED82" s="63">
        <v>6.6921591915694821E-3</v>
      </c>
      <c r="EE82" s="63">
        <v>6.809057671605139E-3</v>
      </c>
      <c r="EF82" s="63">
        <v>4.8589384858548652E-3</v>
      </c>
      <c r="EG82" s="63">
        <v>7.0014948291419084E-3</v>
      </c>
      <c r="EH82" s="63">
        <v>4.9266046190694184E-3</v>
      </c>
      <c r="EI82" s="63">
        <v>8.1928863500520324E-3</v>
      </c>
      <c r="EJ82" s="63">
        <v>5.5673708088680275E-3</v>
      </c>
      <c r="EK82" s="63">
        <v>8.8629138072796824E-3</v>
      </c>
      <c r="EL82" s="63">
        <v>8.9999919078245817E-3</v>
      </c>
      <c r="EM82" s="63">
        <v>6.1708969921158915E-3</v>
      </c>
      <c r="EN82" s="63">
        <v>2.6094157034218784E-3</v>
      </c>
      <c r="EO82" s="63">
        <v>6.0330029995769013E-3</v>
      </c>
      <c r="EP82" s="63">
        <v>8.4491426267197852E-3</v>
      </c>
      <c r="EQ82" s="63">
        <v>6.7796770365354652E-3</v>
      </c>
      <c r="ER82" s="63">
        <v>6.4388163656434148E-3</v>
      </c>
      <c r="ES82" s="63">
        <v>7.2188577473053395E-3</v>
      </c>
      <c r="ET82" s="63">
        <v>6.5155377147588459E-3</v>
      </c>
      <c r="EU82" s="63">
        <v>1.1138636542198016E-2</v>
      </c>
      <c r="EV82" s="63">
        <v>1.2604417404268745E-2</v>
      </c>
      <c r="EW82" s="63">
        <v>7.9154128561323821E-3</v>
      </c>
      <c r="EX82" s="63">
        <v>1.8136902405658222E-2</v>
      </c>
      <c r="EY82" s="63">
        <v>1.2967037590342758E-2</v>
      </c>
      <c r="EZ82" s="63">
        <v>2.1826733928929028E-2</v>
      </c>
      <c r="FA82" s="63">
        <v>1.1309022881065509E-2</v>
      </c>
      <c r="FB82" s="63">
        <v>1.52888853047799E-2</v>
      </c>
      <c r="FC82" s="63">
        <v>1.8285288334830119E-2</v>
      </c>
      <c r="FD82" s="63">
        <v>1.9275158408487366E-2</v>
      </c>
      <c r="FE82" s="63">
        <v>1.6887348704904798E-2</v>
      </c>
      <c r="FF82" s="63">
        <v>1.7573430081215966E-2</v>
      </c>
      <c r="FG82" s="63">
        <v>2.3144453460980961E-2</v>
      </c>
      <c r="FH82" s="63">
        <v>9.4809356236850335E-3</v>
      </c>
      <c r="FI82" s="63">
        <v>1.2881064524609617E-2</v>
      </c>
      <c r="FJ82" s="63">
        <v>1.2756455157015479E-2</v>
      </c>
      <c r="FK82" s="63">
        <v>8.6525705262991484E-3</v>
      </c>
      <c r="FL82" s="63">
        <v>3.22495600175346E-3</v>
      </c>
      <c r="FM82" s="63">
        <v>6.4736870664044216E-3</v>
      </c>
      <c r="FN82" s="63">
        <v>6.5494192878235817E-3</v>
      </c>
      <c r="FO82" s="63">
        <v>6.0547296572146057E-3</v>
      </c>
      <c r="FP82" s="63">
        <v>6.4204122515284659E-3</v>
      </c>
      <c r="FQ82" s="63">
        <v>6.0165300713734653E-3</v>
      </c>
      <c r="FR82" s="63">
        <v>4.9368456594785261E-3</v>
      </c>
      <c r="FS82" s="63">
        <v>7.309265200141051E-3</v>
      </c>
      <c r="FT82" s="63">
        <v>9.2339403031464554E-3</v>
      </c>
      <c r="FU82" s="63">
        <v>9.491102429865601E-3</v>
      </c>
      <c r="FV82" s="63">
        <v>4.4838330106786303E-3</v>
      </c>
      <c r="FW82" s="63">
        <v>3.5671710896430743E-3</v>
      </c>
      <c r="FX82" s="63">
        <v>9.3580844705488345E-4</v>
      </c>
      <c r="FY82" s="63">
        <v>6.677921006731485E-3</v>
      </c>
      <c r="FZ82" s="63">
        <v>6.5289065925365607E-3</v>
      </c>
      <c r="GA82" s="63">
        <v>1.0611027037918832E-2</v>
      </c>
      <c r="GB82" s="63">
        <v>1.9653321796258158E-2</v>
      </c>
      <c r="GC82" s="63">
        <v>7.2725217764976514E-3</v>
      </c>
      <c r="GD82" s="63">
        <v>6.6873959140762588E-3</v>
      </c>
      <c r="GE82" s="63">
        <v>1.0106528687218905E-2</v>
      </c>
      <c r="GF82" s="63">
        <v>5.9089536164182079E-3</v>
      </c>
      <c r="GG82" s="63">
        <v>7.6232669545355991E-3</v>
      </c>
      <c r="GH82" s="63">
        <v>9.2208146679712208E-3</v>
      </c>
      <c r="GI82" s="63">
        <v>5.4419975637649961E-3</v>
      </c>
      <c r="GJ82" s="63">
        <v>3.8565971150635921E-3</v>
      </c>
      <c r="GK82" s="63">
        <v>1.5178030853932776E-2</v>
      </c>
      <c r="GL82" s="63">
        <v>5.3112400512987813E-3</v>
      </c>
      <c r="GM82" s="63">
        <v>8.3601207782471026E-3</v>
      </c>
      <c r="GN82" s="63">
        <v>1.0584687786440915E-2</v>
      </c>
      <c r="GO82" s="63">
        <v>1.0054309369404012E-2</v>
      </c>
      <c r="GP82" s="63">
        <v>1.3764972037324068E-2</v>
      </c>
      <c r="GQ82" s="63">
        <v>5.5088403623357561E-3</v>
      </c>
      <c r="GR82" s="63">
        <v>1.6103255590805346E-2</v>
      </c>
      <c r="GS82" s="63">
        <v>5.509664312420795E-3</v>
      </c>
      <c r="GT82" s="63">
        <v>6.0540687945177703E-3</v>
      </c>
      <c r="GU82" s="63">
        <v>6.7643029291287243E-3</v>
      </c>
      <c r="GV82" s="63">
        <v>8.3612333979002865E-3</v>
      </c>
      <c r="GW82" s="63">
        <v>8.0457903064635322E-3</v>
      </c>
      <c r="GX82" s="63">
        <v>8.3607197407130733E-3</v>
      </c>
      <c r="GY82" s="63">
        <v>1.0151224530721228</v>
      </c>
      <c r="GZ82" s="63">
        <v>1.5971819715176493E-2</v>
      </c>
    </row>
    <row r="83" spans="1:208" ht="17.25" customHeight="1" x14ac:dyDescent="0.15">
      <c r="A83" s="42" t="s">
        <v>144</v>
      </c>
      <c r="B83" s="2" t="s">
        <v>145</v>
      </c>
      <c r="C83" s="2" t="s">
        <v>145</v>
      </c>
      <c r="D83" s="2" t="s">
        <v>329</v>
      </c>
      <c r="E83" s="133"/>
      <c r="F83" s="71">
        <v>0.63856279597031995</v>
      </c>
      <c r="G83" s="75">
        <f t="shared" si="29"/>
        <v>0</v>
      </c>
      <c r="H83" s="56">
        <f t="shared" si="22"/>
        <v>0</v>
      </c>
      <c r="I83" s="76">
        <f t="shared" si="23"/>
        <v>0</v>
      </c>
      <c r="J83" s="81">
        <v>0</v>
      </c>
      <c r="K83" s="114">
        <v>0.63856279597031995</v>
      </c>
      <c r="L83" s="58">
        <f t="shared" si="30"/>
        <v>0</v>
      </c>
      <c r="M83" s="85">
        <v>0</v>
      </c>
      <c r="N83" s="84">
        <f t="shared" si="24"/>
        <v>0</v>
      </c>
      <c r="O83" s="82">
        <f t="shared" si="25"/>
        <v>0</v>
      </c>
      <c r="P83" s="90"/>
      <c r="Q83" s="60">
        <v>1.0524850209671062E-4</v>
      </c>
      <c r="R83" s="59">
        <f>Q83*$P$84</f>
        <v>0</v>
      </c>
      <c r="S83" s="110">
        <v>0.63856279597031995</v>
      </c>
      <c r="T83" s="61">
        <f t="shared" si="32"/>
        <v>0</v>
      </c>
      <c r="U83" s="61">
        <v>0</v>
      </c>
      <c r="V83" s="61">
        <f t="shared" si="33"/>
        <v>0</v>
      </c>
      <c r="W83" s="91">
        <f t="shared" si="34"/>
        <v>0</v>
      </c>
      <c r="X83" s="94">
        <f t="shared" si="26"/>
        <v>0</v>
      </c>
      <c r="Y83" s="2">
        <f t="shared" si="27"/>
        <v>0</v>
      </c>
      <c r="Z83" s="69">
        <f t="shared" si="28"/>
        <v>0</v>
      </c>
      <c r="AA83" s="132">
        <v>7.1004567827580078E-2</v>
      </c>
      <c r="AB83" s="95">
        <f t="shared" si="35"/>
        <v>0</v>
      </c>
      <c r="AC83" s="68"/>
      <c r="AF83" s="57" t="s">
        <v>145</v>
      </c>
      <c r="AG83" s="2">
        <v>1685.6517261666513</v>
      </c>
      <c r="AH83" s="2">
        <v>150.59136458549335</v>
      </c>
      <c r="AI83" s="2">
        <v>0</v>
      </c>
      <c r="AJ83" s="2">
        <v>0</v>
      </c>
      <c r="AK83" s="2">
        <v>2.9330028403747943</v>
      </c>
      <c r="AL83" s="2">
        <v>0</v>
      </c>
      <c r="AM83" s="2">
        <v>0.27496901628513698</v>
      </c>
      <c r="AN83" s="2">
        <v>0</v>
      </c>
      <c r="AO83" s="2">
        <v>153.79933644215328</v>
      </c>
      <c r="AP83" s="2">
        <v>1839.4510626088047</v>
      </c>
      <c r="AR83" s="44" t="s">
        <v>144</v>
      </c>
      <c r="AS83" s="57" t="s">
        <v>145</v>
      </c>
      <c r="AT83" s="62">
        <v>2.0693631189117347E-2</v>
      </c>
      <c r="AU83" s="62">
        <v>2.5826762251518398E-3</v>
      </c>
      <c r="AV83" s="62">
        <v>4.2559435489879195E-4</v>
      </c>
      <c r="AW83" s="62">
        <v>4.7878789818817111E-3</v>
      </c>
      <c r="AX83" s="62">
        <v>4.7282682897034417E-3</v>
      </c>
      <c r="AY83" s="62">
        <v>0</v>
      </c>
      <c r="AZ83" s="62">
        <v>5.893673923949614E-4</v>
      </c>
      <c r="BA83" s="62">
        <v>2.8304689132149104E-3</v>
      </c>
      <c r="BB83" s="62">
        <v>1.6999475845959382E-4</v>
      </c>
      <c r="BC83" s="62">
        <v>5.9764334157895432E-3</v>
      </c>
      <c r="BD83" s="62">
        <v>4.4815520592763605E-3</v>
      </c>
      <c r="BE83" s="62">
        <v>1.8760431757642406E-3</v>
      </c>
      <c r="BF83" s="62">
        <v>4.4667029783819964E-3</v>
      </c>
      <c r="BG83" s="62">
        <v>2.291346803414605E-2</v>
      </c>
      <c r="BH83" s="62">
        <v>3.3149757899287403E-4</v>
      </c>
      <c r="BI83" s="62">
        <v>6.2165976300526211E-3</v>
      </c>
      <c r="BJ83" s="62">
        <v>3.7492495599647834E-3</v>
      </c>
      <c r="BK83" s="62">
        <v>2.4896179506808109E-3</v>
      </c>
      <c r="BL83" s="62">
        <v>7.1771771168812381E-3</v>
      </c>
      <c r="BM83" s="62">
        <v>3.2147515550043495E-4</v>
      </c>
      <c r="BN83" s="62">
        <v>3.4448125348311449E-3</v>
      </c>
      <c r="BO83" s="60">
        <v>3.5753868297948906E-3</v>
      </c>
      <c r="BP83" s="62">
        <v>7.6273264367279301E-3</v>
      </c>
      <c r="BQ83" s="62">
        <v>2.3296048838362246E-3</v>
      </c>
      <c r="BR83" s="62">
        <v>2.4051533899896757E-3</v>
      </c>
      <c r="BS83" s="62">
        <v>3.749506029807277E-3</v>
      </c>
      <c r="BT83" s="62">
        <v>1.8525343378589737E-3</v>
      </c>
      <c r="BU83" s="62">
        <v>4.2965704574406067E-3</v>
      </c>
      <c r="BV83" s="62">
        <v>1.1127961433705948E-3</v>
      </c>
      <c r="BW83" s="62">
        <v>1.6238590620556814E-3</v>
      </c>
      <c r="BX83" s="62">
        <v>5.8516253424298998E-4</v>
      </c>
      <c r="BY83" s="62">
        <v>0</v>
      </c>
      <c r="BZ83" s="62">
        <v>2.1431643847236045E-3</v>
      </c>
      <c r="CA83" s="62">
        <v>1.2701676067919739E-3</v>
      </c>
      <c r="CB83" s="62">
        <v>1.6939748426886498E-4</v>
      </c>
      <c r="CC83" s="62">
        <v>1.6067800115800517E-3</v>
      </c>
      <c r="CD83" s="62">
        <v>3.7176016942397096E-3</v>
      </c>
      <c r="CE83" s="62">
        <v>9.6705129343308636E-3</v>
      </c>
      <c r="CF83" s="62">
        <v>2.3125916351535414E-3</v>
      </c>
      <c r="CG83" s="62">
        <v>9.2937676638620743E-3</v>
      </c>
      <c r="CH83" s="62">
        <v>1.3743286130403794E-2</v>
      </c>
      <c r="CI83" s="62">
        <v>4.0366315967763468E-4</v>
      </c>
      <c r="CJ83" s="62">
        <v>2.4306765497276189E-4</v>
      </c>
      <c r="CK83" s="62">
        <v>4.1994240631724024E-3</v>
      </c>
      <c r="CL83" s="62">
        <v>3.2258326286615825E-3</v>
      </c>
      <c r="CM83" s="62">
        <v>2.7988519620183024E-4</v>
      </c>
      <c r="CN83" s="62">
        <v>6.6314518273125327E-4</v>
      </c>
      <c r="CO83" s="62">
        <v>2.227694295241024E-3</v>
      </c>
      <c r="CP83" s="62">
        <v>2.2846716680202127E-2</v>
      </c>
      <c r="CQ83" s="62">
        <v>4.1603905905710841E-3</v>
      </c>
      <c r="CR83" s="62">
        <v>0</v>
      </c>
      <c r="CS83" s="62">
        <v>4.1666666666666657E-2</v>
      </c>
      <c r="CT83" s="62">
        <v>5.182946058807484E-3</v>
      </c>
      <c r="CU83" s="62">
        <v>1.8116506716275481E-2</v>
      </c>
      <c r="CV83" s="62">
        <v>4.1842201229041641E-3</v>
      </c>
      <c r="CW83" s="62">
        <v>3.6157856977497827E-4</v>
      </c>
      <c r="CX83" s="62">
        <v>1.951202959041705E-3</v>
      </c>
      <c r="CY83" s="62">
        <v>4.495443274072879E-3</v>
      </c>
      <c r="CZ83" s="62">
        <v>2.5844838939343399E-4</v>
      </c>
      <c r="DA83" s="62">
        <v>7.1789614806947602E-3</v>
      </c>
      <c r="DB83" s="62">
        <v>2.7616978920240974E-2</v>
      </c>
      <c r="DC83" s="62">
        <v>1.5388276058351869E-3</v>
      </c>
      <c r="DD83" s="62">
        <v>2.6550496021729535E-2</v>
      </c>
      <c r="DE83" s="62">
        <v>3.4931961557650056E-3</v>
      </c>
      <c r="DF83" s="62">
        <v>2.1072406662394811E-4</v>
      </c>
      <c r="DG83" s="62">
        <v>4.4131637332540498E-3</v>
      </c>
      <c r="DH83" s="62">
        <v>4.9940630711448079E-3</v>
      </c>
      <c r="DI83" s="62">
        <v>1.8394194509017359E-2</v>
      </c>
      <c r="DJ83" s="62">
        <v>3.8514504632194244E-3</v>
      </c>
      <c r="DK83" s="62">
        <v>5.7175580152764182E-5</v>
      </c>
      <c r="DL83" s="62">
        <v>3.0751023655916712E-3</v>
      </c>
      <c r="DM83" s="62">
        <v>5.100072576320853E-5</v>
      </c>
      <c r="DN83" s="62">
        <v>1.8265365524293821E-3</v>
      </c>
      <c r="DO83" s="62">
        <v>9.7436746804846572E-4</v>
      </c>
      <c r="DP83" s="62">
        <v>1.453405528640638E-2</v>
      </c>
      <c r="DQ83" s="62">
        <v>4.4694527029490493E-3</v>
      </c>
      <c r="DR83" s="62">
        <v>4.9253843087772291E-3</v>
      </c>
      <c r="DS83" s="62">
        <v>0</v>
      </c>
      <c r="DT83" s="62">
        <v>0</v>
      </c>
      <c r="DU83" s="62">
        <v>0</v>
      </c>
      <c r="DW83" s="44" t="s">
        <v>144</v>
      </c>
      <c r="DX83" s="57" t="s">
        <v>145</v>
      </c>
      <c r="DY83" s="63">
        <v>5.4201598926345254E-2</v>
      </c>
      <c r="DZ83" s="63">
        <v>4.756391849045763E-2</v>
      </c>
      <c r="EA83" s="63">
        <v>5.4862168711740135E-2</v>
      </c>
      <c r="EB83" s="63">
        <v>0.12728063516965374</v>
      </c>
      <c r="EC83" s="63">
        <v>3.6440491095447593E-2</v>
      </c>
      <c r="ED83" s="63">
        <v>2.9919388787266587E-2</v>
      </c>
      <c r="EE83" s="63">
        <v>1.6164247793022779E-2</v>
      </c>
      <c r="EF83" s="63">
        <v>1.8092579161932573E-2</v>
      </c>
      <c r="EG83" s="63">
        <v>4.3426338083585696E-2</v>
      </c>
      <c r="EH83" s="63">
        <v>6.6950731488150863E-3</v>
      </c>
      <c r="EI83" s="63">
        <v>1.1345086819293715E-2</v>
      </c>
      <c r="EJ83" s="63">
        <v>2.4331841212390546E-2</v>
      </c>
      <c r="EK83" s="63">
        <v>1.8599227983926367E-2</v>
      </c>
      <c r="EL83" s="63">
        <v>3.1362585457777405E-2</v>
      </c>
      <c r="EM83" s="63">
        <v>1.8258524790743802E-2</v>
      </c>
      <c r="EN83" s="63">
        <v>5.674107263223308E-3</v>
      </c>
      <c r="EO83" s="63">
        <v>1.7544591782207592E-2</v>
      </c>
      <c r="EP83" s="63">
        <v>5.9875806768427471E-2</v>
      </c>
      <c r="EQ83" s="63">
        <v>1.3863235158726016E-2</v>
      </c>
      <c r="ER83" s="63">
        <v>1.987001622917009E-2</v>
      </c>
      <c r="ES83" s="63">
        <v>1.6831718020591434E-2</v>
      </c>
      <c r="ET83" s="63">
        <v>1.4990227819370606E-2</v>
      </c>
      <c r="EU83" s="63">
        <v>3.3894173939159764E-2</v>
      </c>
      <c r="EV83" s="63">
        <v>2.3643410627213392E-2</v>
      </c>
      <c r="EW83" s="63">
        <v>1.8433720142960408E-2</v>
      </c>
      <c r="EX83" s="63">
        <v>4.3732010186375889E-2</v>
      </c>
      <c r="EY83" s="63">
        <v>3.8126163801037491E-2</v>
      </c>
      <c r="EZ83" s="63">
        <v>4.3664790194084362E-2</v>
      </c>
      <c r="FA83" s="63">
        <v>2.6220611492826933E-2</v>
      </c>
      <c r="FB83" s="63">
        <v>3.7143500827736133E-2</v>
      </c>
      <c r="FC83" s="63">
        <v>3.9230088434077381E-2</v>
      </c>
      <c r="FD83" s="63">
        <v>4.7350780501813683E-2</v>
      </c>
      <c r="FE83" s="63">
        <v>3.5066537697764258E-2</v>
      </c>
      <c r="FF83" s="63">
        <v>3.9098241665385287E-2</v>
      </c>
      <c r="FG83" s="63">
        <v>5.0612765156200182E-2</v>
      </c>
      <c r="FH83" s="63">
        <v>2.1399174264276802E-2</v>
      </c>
      <c r="FI83" s="63">
        <v>2.3822598079551945E-2</v>
      </c>
      <c r="FJ83" s="63">
        <v>2.8169027082085522E-2</v>
      </c>
      <c r="FK83" s="63">
        <v>1.7138040759951467E-2</v>
      </c>
      <c r="FL83" s="63">
        <v>8.6713501792959734E-3</v>
      </c>
      <c r="FM83" s="63">
        <v>1.9807502880471298E-2</v>
      </c>
      <c r="FN83" s="63">
        <v>2.7136371905912757E-2</v>
      </c>
      <c r="FO83" s="63">
        <v>1.7351814341696841E-2</v>
      </c>
      <c r="FP83" s="63">
        <v>2.4452527716214482E-2</v>
      </c>
      <c r="FQ83" s="63">
        <v>3.0354340160305977E-2</v>
      </c>
      <c r="FR83" s="63">
        <v>1.0337383597689598E-2</v>
      </c>
      <c r="FS83" s="63">
        <v>6.3813139306359854E-3</v>
      </c>
      <c r="FT83" s="63">
        <v>1.3096858346453704E-2</v>
      </c>
      <c r="FU83" s="63">
        <v>1.308266237256582E-2</v>
      </c>
      <c r="FV83" s="63">
        <v>5.041067458462045E-3</v>
      </c>
      <c r="FW83" s="63">
        <v>6.2862235702639468E-3</v>
      </c>
      <c r="FX83" s="63">
        <v>4.7493775247907759E-3</v>
      </c>
      <c r="FY83" s="63">
        <v>3.7378387135015533E-2</v>
      </c>
      <c r="FZ83" s="63">
        <v>1.4268913964192087E-2</v>
      </c>
      <c r="GA83" s="63">
        <v>2.5777333822304856E-2</v>
      </c>
      <c r="GB83" s="63">
        <v>6.4098597522311215E-2</v>
      </c>
      <c r="GC83" s="63">
        <v>1.5284386269324305E-2</v>
      </c>
      <c r="GD83" s="63">
        <v>3.3404159399774577E-2</v>
      </c>
      <c r="GE83" s="63">
        <v>2.0969548032363602E-2</v>
      </c>
      <c r="GF83" s="63">
        <v>1.0638363064265825E-2</v>
      </c>
      <c r="GG83" s="63">
        <v>1.7328478393820877E-2</v>
      </c>
      <c r="GH83" s="63">
        <v>2.294093067507259E-2</v>
      </c>
      <c r="GI83" s="63">
        <v>5.8899402248302367E-3</v>
      </c>
      <c r="GJ83" s="63">
        <v>1.1995597954966717E-2</v>
      </c>
      <c r="GK83" s="63">
        <v>4.4671750055840551E-2</v>
      </c>
      <c r="GL83" s="63">
        <v>6.5673496692327865E-3</v>
      </c>
      <c r="GM83" s="63">
        <v>3.940625855790001E-2</v>
      </c>
      <c r="GN83" s="63">
        <v>1.1184228653565633E-2</v>
      </c>
      <c r="GO83" s="63">
        <v>8.9471973045596297E-3</v>
      </c>
      <c r="GP83" s="63">
        <v>3.3511190816521555E-2</v>
      </c>
      <c r="GQ83" s="63">
        <v>1.6747820863960254E-2</v>
      </c>
      <c r="GR83" s="63">
        <v>5.3402606341964726E-2</v>
      </c>
      <c r="GS83" s="63">
        <v>1.1074325667808332E-2</v>
      </c>
      <c r="GT83" s="63">
        <v>8.2084713570961358E-3</v>
      </c>
      <c r="GU83" s="63">
        <v>2.0592402884794282E-2</v>
      </c>
      <c r="GV83" s="63">
        <v>1.2793178845476975E-2</v>
      </c>
      <c r="GW83" s="63">
        <v>6.6910503320411442E-3</v>
      </c>
      <c r="GX83" s="63">
        <v>7.4895250375625871E-3</v>
      </c>
      <c r="GY83" s="63">
        <v>5.8758088003997427E-2</v>
      </c>
      <c r="GZ83" s="63">
        <v>1.0390318237955056</v>
      </c>
    </row>
    <row r="84" spans="1:208" ht="17.25" customHeight="1" thickBot="1" x14ac:dyDescent="0.2">
      <c r="E84" s="134">
        <f>SUM(E4:E83)</f>
        <v>0</v>
      </c>
      <c r="F84" s="66"/>
      <c r="G84" s="77">
        <f>SUM(G4:G83)</f>
        <v>0</v>
      </c>
      <c r="H84" s="78">
        <f t="shared" ref="H84:I84" si="36">SUM(H4:H83)</f>
        <v>0</v>
      </c>
      <c r="I84" s="79">
        <f t="shared" si="36"/>
        <v>0</v>
      </c>
      <c r="J84" s="77">
        <f>SUM(J4:J83)</f>
        <v>0</v>
      </c>
      <c r="K84" s="113"/>
      <c r="L84" s="78">
        <f t="shared" ref="L84:Q84" si="37">SUM(L4:L83)</f>
        <v>0</v>
      </c>
      <c r="M84" s="88">
        <f t="shared" si="37"/>
        <v>0</v>
      </c>
      <c r="N84" s="89">
        <f t="shared" si="37"/>
        <v>0</v>
      </c>
      <c r="O84" s="83">
        <f t="shared" si="37"/>
        <v>0</v>
      </c>
      <c r="P84" s="77">
        <f>(I84+O84)*O86</f>
        <v>0</v>
      </c>
      <c r="Q84" s="92">
        <f t="shared" si="37"/>
        <v>1</v>
      </c>
      <c r="R84" s="78">
        <f>SUM(R4:R83)</f>
        <v>0</v>
      </c>
      <c r="S84" s="111"/>
      <c r="T84" s="78">
        <f>SUM(T4:T83)</f>
        <v>0</v>
      </c>
      <c r="U84" s="78">
        <f>SUM(U4:U83)</f>
        <v>0</v>
      </c>
      <c r="V84" s="78">
        <f t="shared" ref="V84:X84" si="38">SUM(V4:V83)</f>
        <v>0</v>
      </c>
      <c r="W84" s="79">
        <f t="shared" si="38"/>
        <v>0</v>
      </c>
      <c r="X84" s="77">
        <f t="shared" si="38"/>
        <v>0</v>
      </c>
      <c r="Y84" s="78">
        <f t="shared" ref="Y84" si="39">SUM(Y4:Y83)</f>
        <v>0</v>
      </c>
      <c r="Z84" s="78">
        <f t="shared" ref="Z84:AB84" si="40">SUM(Z4:Z83)</f>
        <v>0</v>
      </c>
      <c r="AA84" s="131"/>
      <c r="AB84" s="79">
        <f t="shared" si="40"/>
        <v>0</v>
      </c>
      <c r="AC84" s="67"/>
    </row>
    <row r="85" spans="1:208" ht="17.25" customHeight="1" x14ac:dyDescent="0.15">
      <c r="M85" s="64"/>
    </row>
    <row r="86" spans="1:208" ht="17.25" customHeight="1" x14ac:dyDescent="0.15">
      <c r="N86" s="2" t="s">
        <v>235</v>
      </c>
      <c r="O86" s="65">
        <v>0.8</v>
      </c>
      <c r="BM86" s="41"/>
      <c r="BO86" s="1"/>
    </row>
    <row r="87" spans="1:208" ht="17.25" customHeight="1" x14ac:dyDescent="0.15"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56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spans="1:208" ht="17.25" customHeight="1" x14ac:dyDescent="0.15">
      <c r="X88" s="108"/>
      <c r="BM88" s="41"/>
      <c r="BO88" s="1"/>
    </row>
    <row r="91" spans="1:208" ht="17.25" customHeight="1" x14ac:dyDescent="0.15">
      <c r="X91" s="115"/>
    </row>
  </sheetData>
  <customSheetViews>
    <customSheetView guid="{61AEF7AD-C99A-4892-838E-B3DAD24DBA71}" showPageBreaks="1" printArea="1" topLeftCell="A12">
      <selection activeCell="E32" sqref="E32"/>
      <pageMargins left="1.1811023622047245" right="1.1811023622047245" top="1.3779527559055118" bottom="0.78740157480314965" header="0.59055118110236227" footer="0.39370078740157483"/>
      <pageSetup paperSize="9" orientation="portrait" horizontalDpi="4294967292" r:id="rId1"/>
      <headerFooter alignWithMargins="0"/>
    </customSheetView>
    <customSheetView guid="{AF41C1E2-BA13-4899-B33F-CB2523EE64BC}">
      <selection activeCell="M15" sqref="M15"/>
      <pageMargins left="1.1811023622047245" right="1.1811023622047245" top="1.3779527559055118" bottom="0.78740157480314965" header="0.59055118110236227" footer="0.39370078740157483"/>
      <pageSetup paperSize="9" orientation="portrait" horizontalDpi="4294967292" r:id="rId2"/>
      <headerFooter alignWithMargins="0"/>
    </customSheetView>
  </customSheetViews>
  <mergeCells count="2">
    <mergeCell ref="AR2:AS2"/>
    <mergeCell ref="DW2:DX2"/>
  </mergeCells>
  <phoneticPr fontId="3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showGridLines="0" zoomScale="85" zoomScaleNormal="85" zoomScaleSheetLayoutView="85" workbookViewId="0"/>
  </sheetViews>
  <sheetFormatPr defaultRowHeight="18" customHeight="1" x14ac:dyDescent="0.15"/>
  <cols>
    <col min="1" max="1" width="9" style="1"/>
    <col min="2" max="2" width="3.625" style="1" customWidth="1"/>
    <col min="3" max="3" width="13.25" style="1" customWidth="1"/>
    <col min="4" max="4" width="26.875" style="1" customWidth="1"/>
    <col min="5" max="5" width="5.25" style="1" customWidth="1"/>
    <col min="6" max="7" width="8.25" style="1" customWidth="1"/>
    <col min="8" max="8" width="24.875" style="1" customWidth="1"/>
    <col min="9" max="9" width="5.25" style="1" customWidth="1"/>
    <col min="10" max="10" width="2" style="1" customWidth="1"/>
    <col min="11" max="11" width="5.625" style="1" customWidth="1"/>
    <col min="12" max="16384" width="9" style="1"/>
  </cols>
  <sheetData>
    <row r="1" spans="2:9" ht="18" customHeight="1" x14ac:dyDescent="0.15">
      <c r="B1" s="188" t="s">
        <v>268</v>
      </c>
      <c r="C1" s="188"/>
      <c r="D1" s="188"/>
      <c r="E1" s="188"/>
      <c r="F1" s="188"/>
      <c r="G1" s="188"/>
      <c r="H1" s="188"/>
      <c r="I1" s="188"/>
    </row>
    <row r="2" spans="2:9" ht="18" hidden="1" customHeight="1" thickBot="1" x14ac:dyDescent="0.2">
      <c r="C2" s="66" t="str">
        <f ca="1">RIGHT(CELL("filename",A1),8)</f>
        <v>波及効果_フロー</v>
      </c>
    </row>
    <row r="3" spans="2:9" ht="15" customHeight="1" x14ac:dyDescent="0.15">
      <c r="C3" s="162" t="s">
        <v>269</v>
      </c>
      <c r="D3" s="179"/>
      <c r="E3" s="179"/>
      <c r="F3" s="179"/>
      <c r="G3" s="179"/>
      <c r="H3" s="163"/>
    </row>
    <row r="4" spans="2:9" ht="15" customHeight="1" x14ac:dyDescent="0.15">
      <c r="C4" s="167">
        <f>波及効果分析シート!E84*1000000</f>
        <v>0</v>
      </c>
      <c r="D4" s="181"/>
      <c r="E4" s="181"/>
      <c r="F4" s="181"/>
      <c r="G4" s="181"/>
      <c r="H4" s="168"/>
    </row>
    <row r="5" spans="2:9" ht="6.75" customHeight="1" x14ac:dyDescent="0.15"/>
    <row r="6" spans="2:9" ht="18" customHeight="1" x14ac:dyDescent="0.15">
      <c r="E6" s="1" t="s">
        <v>270</v>
      </c>
    </row>
    <row r="7" spans="2:9" ht="18" customHeight="1" thickBot="1" x14ac:dyDescent="0.2">
      <c r="B7" s="116" t="s">
        <v>212</v>
      </c>
      <c r="C7" s="116"/>
      <c r="D7" s="116"/>
      <c r="E7" s="116"/>
      <c r="F7" s="116"/>
      <c r="G7" s="116"/>
      <c r="H7" s="116"/>
      <c r="I7" s="116"/>
    </row>
    <row r="8" spans="2:9" ht="18" customHeight="1" x14ac:dyDescent="0.15">
      <c r="B8" s="116"/>
      <c r="C8" s="159" t="s">
        <v>271</v>
      </c>
      <c r="D8" s="160"/>
      <c r="E8" s="160"/>
      <c r="F8" s="160"/>
      <c r="G8" s="160"/>
      <c r="H8" s="161"/>
      <c r="I8" s="116"/>
    </row>
    <row r="9" spans="2:9" ht="18" customHeight="1" thickBot="1" x14ac:dyDescent="0.2">
      <c r="B9" s="116"/>
      <c r="C9" s="164">
        <f>波及効果分析シート!G84*1000000</f>
        <v>0</v>
      </c>
      <c r="D9" s="165"/>
      <c r="E9" s="165"/>
      <c r="F9" s="165"/>
      <c r="G9" s="165"/>
      <c r="H9" s="166"/>
      <c r="I9" s="116"/>
    </row>
    <row r="10" spans="2:9" ht="6.75" customHeight="1" x14ac:dyDescent="0.15">
      <c r="B10" s="116"/>
      <c r="C10" s="116"/>
      <c r="D10" s="116"/>
      <c r="E10" s="116"/>
      <c r="F10" s="116"/>
      <c r="G10" s="116"/>
      <c r="H10" s="116"/>
      <c r="I10" s="116"/>
    </row>
    <row r="11" spans="2:9" ht="18" customHeight="1" x14ac:dyDescent="0.15">
      <c r="B11" s="116"/>
      <c r="C11" s="116"/>
      <c r="D11" s="116"/>
      <c r="E11" s="116"/>
      <c r="F11" s="116" t="s">
        <v>272</v>
      </c>
      <c r="G11" s="116"/>
      <c r="H11" s="116" t="s">
        <v>273</v>
      </c>
      <c r="I11" s="116"/>
    </row>
    <row r="12" spans="2:9" ht="5.25" customHeight="1" x14ac:dyDescent="0.15">
      <c r="B12" s="116"/>
      <c r="C12" s="116"/>
      <c r="D12" s="116"/>
      <c r="E12" s="116"/>
      <c r="F12" s="116"/>
      <c r="G12" s="116"/>
      <c r="H12" s="116"/>
      <c r="I12" s="116"/>
    </row>
    <row r="13" spans="2:9" ht="18" customHeight="1" x14ac:dyDescent="0.15">
      <c r="B13" s="116"/>
      <c r="C13" s="116"/>
      <c r="D13" s="116"/>
      <c r="E13" s="116"/>
      <c r="F13" s="185" t="s">
        <v>274</v>
      </c>
      <c r="G13" s="186"/>
      <c r="H13" s="187"/>
      <c r="I13" s="116"/>
    </row>
    <row r="14" spans="2:9" ht="18" customHeight="1" x14ac:dyDescent="0.15">
      <c r="B14" s="116"/>
      <c r="C14" s="116"/>
      <c r="D14" s="116"/>
      <c r="E14" s="116"/>
      <c r="F14" s="117"/>
      <c r="G14" s="118"/>
      <c r="H14" s="119" t="s">
        <v>275</v>
      </c>
      <c r="I14" s="116"/>
    </row>
    <row r="15" spans="2:9" ht="18" customHeight="1" x14ac:dyDescent="0.15">
      <c r="B15" s="116"/>
      <c r="C15" s="116"/>
      <c r="D15" s="116" t="s">
        <v>276</v>
      </c>
      <c r="E15" s="116"/>
      <c r="F15" s="177">
        <f>波及効果分析シート!H84*1000000</f>
        <v>0</v>
      </c>
      <c r="G15" s="178"/>
      <c r="H15" s="120">
        <f>波及効果分析シート!I84*1000000</f>
        <v>0</v>
      </c>
      <c r="I15" s="116"/>
    </row>
    <row r="16" spans="2:9" ht="12" customHeight="1" x14ac:dyDescent="0.15">
      <c r="B16" s="116"/>
      <c r="C16" s="116"/>
      <c r="D16" s="116"/>
      <c r="E16" s="116"/>
      <c r="F16" s="116"/>
      <c r="G16" s="116"/>
      <c r="H16" s="116"/>
      <c r="I16" s="116"/>
    </row>
    <row r="17" spans="2:9" ht="12" customHeight="1" x14ac:dyDescent="0.15">
      <c r="B17" s="41"/>
      <c r="C17" s="41"/>
      <c r="D17" s="41"/>
      <c r="E17" s="41"/>
      <c r="F17" s="41"/>
      <c r="G17" s="41"/>
      <c r="H17" s="41"/>
      <c r="I17" s="41"/>
    </row>
    <row r="18" spans="2:9" ht="11.25" customHeight="1" x14ac:dyDescent="0.15">
      <c r="B18" s="41"/>
      <c r="C18" s="162" t="s">
        <v>277</v>
      </c>
      <c r="D18" s="179"/>
      <c r="E18" s="163"/>
      <c r="F18" s="41"/>
      <c r="G18" s="41"/>
      <c r="H18" s="41"/>
      <c r="I18" s="41"/>
    </row>
    <row r="19" spans="2:9" ht="11.25" customHeight="1" x14ac:dyDescent="0.15">
      <c r="B19" s="41"/>
      <c r="C19" s="170"/>
      <c r="D19" s="180"/>
      <c r="E19" s="171"/>
      <c r="F19" s="41"/>
      <c r="G19" s="41"/>
      <c r="H19" s="41"/>
      <c r="I19" s="41"/>
    </row>
    <row r="20" spans="2:9" ht="17.25" customHeight="1" x14ac:dyDescent="0.15">
      <c r="B20" s="41"/>
      <c r="C20" s="167">
        <f>波及効果分析シート!J84*1000000</f>
        <v>0</v>
      </c>
      <c r="D20" s="181"/>
      <c r="E20" s="168"/>
      <c r="F20" s="41"/>
      <c r="G20" s="41"/>
      <c r="H20" s="41"/>
      <c r="I20" s="41"/>
    </row>
    <row r="21" spans="2:9" ht="18" customHeight="1" x14ac:dyDescent="0.15">
      <c r="D21" s="1" t="s">
        <v>278</v>
      </c>
    </row>
    <row r="22" spans="2:9" ht="12" customHeight="1" x14ac:dyDescent="0.15"/>
    <row r="23" spans="2:9" ht="18" customHeight="1" x14ac:dyDescent="0.15">
      <c r="C23" s="162" t="s">
        <v>279</v>
      </c>
      <c r="D23" s="163"/>
      <c r="E23" s="182" t="s">
        <v>280</v>
      </c>
      <c r="H23" s="162" t="s">
        <v>281</v>
      </c>
      <c r="I23" s="163"/>
    </row>
    <row r="24" spans="2:9" ht="18" customHeight="1" x14ac:dyDescent="0.15">
      <c r="C24" s="170" t="s">
        <v>282</v>
      </c>
      <c r="D24" s="171"/>
      <c r="E24" s="183"/>
      <c r="H24" s="170" t="s">
        <v>283</v>
      </c>
      <c r="I24" s="171"/>
    </row>
    <row r="25" spans="2:9" ht="18" customHeight="1" x14ac:dyDescent="0.15">
      <c r="C25" s="167">
        <f>波及効果分析シート!L84*1000000</f>
        <v>0</v>
      </c>
      <c r="D25" s="168"/>
      <c r="E25" s="184"/>
      <c r="H25" s="167">
        <f>D36+H15</f>
        <v>0</v>
      </c>
      <c r="I25" s="168"/>
    </row>
    <row r="26" spans="2:9" ht="12" customHeight="1" x14ac:dyDescent="0.15"/>
    <row r="27" spans="2:9" ht="18" customHeight="1" x14ac:dyDescent="0.15">
      <c r="D27" s="1" t="s">
        <v>284</v>
      </c>
      <c r="H27" s="1" t="s">
        <v>285</v>
      </c>
    </row>
    <row r="28" spans="2:9" ht="18" customHeight="1" thickBot="1" x14ac:dyDescent="0.2">
      <c r="B28" s="121" t="s">
        <v>286</v>
      </c>
      <c r="C28" s="121"/>
      <c r="D28" s="121"/>
      <c r="E28" s="121"/>
      <c r="F28" s="121"/>
    </row>
    <row r="29" spans="2:9" ht="18" customHeight="1" x14ac:dyDescent="0.15">
      <c r="B29" s="121"/>
      <c r="C29" s="159" t="s">
        <v>287</v>
      </c>
      <c r="D29" s="160"/>
      <c r="E29" s="161"/>
      <c r="F29" s="121"/>
      <c r="H29" s="162" t="s">
        <v>288</v>
      </c>
      <c r="I29" s="163"/>
    </row>
    <row r="30" spans="2:9" ht="18" customHeight="1" thickBot="1" x14ac:dyDescent="0.2">
      <c r="B30" s="121"/>
      <c r="C30" s="164">
        <f>波及効果分析シート!M84*1000000</f>
        <v>0</v>
      </c>
      <c r="D30" s="165"/>
      <c r="E30" s="166"/>
      <c r="F30" s="121"/>
      <c r="H30" s="167">
        <f>波及効果分析シート!R84*1000000</f>
        <v>0</v>
      </c>
      <c r="I30" s="168"/>
    </row>
    <row r="31" spans="2:9" ht="7.5" customHeight="1" x14ac:dyDescent="0.15">
      <c r="B31" s="121"/>
      <c r="C31" s="121"/>
      <c r="D31" s="121"/>
      <c r="E31" s="121"/>
      <c r="F31" s="121"/>
    </row>
    <row r="32" spans="2:9" ht="17.25" customHeight="1" x14ac:dyDescent="0.15">
      <c r="B32" s="121"/>
      <c r="C32" s="121"/>
      <c r="D32" s="121" t="s">
        <v>289</v>
      </c>
      <c r="E32" s="121"/>
      <c r="F32" s="121"/>
      <c r="H32" s="1" t="s">
        <v>290</v>
      </c>
    </row>
    <row r="33" spans="2:9" ht="6.75" customHeight="1" x14ac:dyDescent="0.15">
      <c r="B33" s="121"/>
      <c r="C33" s="121"/>
      <c r="D33" s="121"/>
      <c r="E33" s="121"/>
      <c r="F33" s="121"/>
    </row>
    <row r="34" spans="2:9" ht="18" customHeight="1" x14ac:dyDescent="0.15">
      <c r="B34" s="121"/>
      <c r="C34" s="157" t="s">
        <v>291</v>
      </c>
      <c r="D34" s="169"/>
      <c r="E34" s="158"/>
      <c r="F34" s="121"/>
      <c r="H34" s="162" t="s">
        <v>292</v>
      </c>
      <c r="I34" s="163"/>
    </row>
    <row r="35" spans="2:9" ht="18" customHeight="1" x14ac:dyDescent="0.15">
      <c r="B35" s="121"/>
      <c r="C35" s="122"/>
      <c r="D35" s="162" t="s">
        <v>293</v>
      </c>
      <c r="E35" s="163"/>
      <c r="F35" s="121"/>
      <c r="H35" s="170" t="s">
        <v>294</v>
      </c>
      <c r="I35" s="171"/>
    </row>
    <row r="36" spans="2:9" ht="18" customHeight="1" x14ac:dyDescent="0.15">
      <c r="B36" s="121"/>
      <c r="C36" s="123">
        <f>波及効果分析シート!N84*1000000</f>
        <v>0</v>
      </c>
      <c r="D36" s="167">
        <f>波及効果分析シート!O84*1000000</f>
        <v>0</v>
      </c>
      <c r="E36" s="168"/>
      <c r="F36" s="121"/>
      <c r="H36" s="167">
        <f>H30</f>
        <v>0</v>
      </c>
      <c r="I36" s="168"/>
    </row>
    <row r="37" spans="2:9" ht="12" customHeight="1" x14ac:dyDescent="0.15">
      <c r="B37" s="121"/>
      <c r="C37" s="121"/>
      <c r="D37" s="121"/>
      <c r="E37" s="121"/>
      <c r="F37" s="121"/>
    </row>
    <row r="38" spans="2:9" ht="18" customHeight="1" x14ac:dyDescent="0.15">
      <c r="H38" s="1" t="s">
        <v>295</v>
      </c>
    </row>
    <row r="39" spans="2:9" ht="18" customHeight="1" thickBot="1" x14ac:dyDescent="0.2">
      <c r="B39" s="124" t="s">
        <v>215</v>
      </c>
      <c r="C39" s="124"/>
      <c r="D39" s="124"/>
      <c r="E39" s="124"/>
    </row>
    <row r="40" spans="2:9" ht="18" customHeight="1" x14ac:dyDescent="0.15">
      <c r="B40" s="124"/>
      <c r="C40" s="159" t="s">
        <v>296</v>
      </c>
      <c r="D40" s="161"/>
      <c r="E40" s="124" t="s">
        <v>297</v>
      </c>
      <c r="H40" s="125" t="s">
        <v>279</v>
      </c>
      <c r="I40" s="174" t="s">
        <v>280</v>
      </c>
    </row>
    <row r="41" spans="2:9" ht="18" customHeight="1" x14ac:dyDescent="0.15">
      <c r="B41" s="124"/>
      <c r="C41" s="172"/>
      <c r="D41" s="173"/>
      <c r="E41" s="124"/>
      <c r="H41" s="126" t="s">
        <v>298</v>
      </c>
      <c r="I41" s="175"/>
    </row>
    <row r="42" spans="2:9" ht="18" customHeight="1" thickBot="1" x14ac:dyDescent="0.2">
      <c r="B42" s="124"/>
      <c r="C42" s="164">
        <f>波及効果分析シート!U84*1000000</f>
        <v>0</v>
      </c>
      <c r="D42" s="166"/>
      <c r="E42" s="124"/>
      <c r="H42" s="127">
        <f>波及効果分析シート!T84*1000000</f>
        <v>0</v>
      </c>
      <c r="I42" s="176"/>
    </row>
    <row r="43" spans="2:9" ht="12" customHeight="1" x14ac:dyDescent="0.15">
      <c r="B43" s="124"/>
      <c r="C43" s="124"/>
      <c r="D43" s="124"/>
      <c r="E43" s="124"/>
    </row>
    <row r="44" spans="2:9" ht="18" customHeight="1" x14ac:dyDescent="0.15">
      <c r="B44" s="124"/>
      <c r="C44" s="124"/>
      <c r="D44" s="124" t="s">
        <v>299</v>
      </c>
      <c r="E44" s="124"/>
    </row>
    <row r="45" spans="2:9" ht="12" customHeight="1" x14ac:dyDescent="0.15">
      <c r="B45" s="124"/>
      <c r="C45" s="124"/>
      <c r="D45" s="124"/>
      <c r="E45" s="124"/>
    </row>
    <row r="46" spans="2:9" ht="18" customHeight="1" x14ac:dyDescent="0.15">
      <c r="B46" s="124"/>
      <c r="C46" s="157" t="s">
        <v>300</v>
      </c>
      <c r="D46" s="158"/>
      <c r="E46" s="124"/>
    </row>
    <row r="47" spans="2:9" ht="18" customHeight="1" x14ac:dyDescent="0.15">
      <c r="B47" s="124"/>
      <c r="C47" s="122"/>
      <c r="D47" s="128" t="s">
        <v>301</v>
      </c>
      <c r="E47" s="124"/>
    </row>
    <row r="48" spans="2:9" ht="18" customHeight="1" x14ac:dyDescent="0.15">
      <c r="B48" s="124"/>
      <c r="C48" s="123">
        <f>波及効果分析シート!V84*1000000</f>
        <v>0</v>
      </c>
      <c r="D48" s="129">
        <f>波及効果分析シート!W84*1000000</f>
        <v>0</v>
      </c>
      <c r="E48" s="124"/>
    </row>
    <row r="49" spans="2:5" ht="11.25" customHeight="1" x14ac:dyDescent="0.15">
      <c r="B49" s="124"/>
      <c r="C49" s="124"/>
      <c r="D49" s="124"/>
      <c r="E49" s="124"/>
    </row>
  </sheetData>
  <mergeCells count="30">
    <mergeCell ref="F13:H13"/>
    <mergeCell ref="B1:I1"/>
    <mergeCell ref="C3:H3"/>
    <mergeCell ref="C4:H4"/>
    <mergeCell ref="C8:H8"/>
    <mergeCell ref="C9:H9"/>
    <mergeCell ref="H23:I23"/>
    <mergeCell ref="C24:D24"/>
    <mergeCell ref="H24:I24"/>
    <mergeCell ref="C25:D25"/>
    <mergeCell ref="H25:I25"/>
    <mergeCell ref="F15:G15"/>
    <mergeCell ref="C18:E19"/>
    <mergeCell ref="C20:E20"/>
    <mergeCell ref="C23:D23"/>
    <mergeCell ref="E23:E25"/>
    <mergeCell ref="C46:D46"/>
    <mergeCell ref="C29:E29"/>
    <mergeCell ref="H29:I29"/>
    <mergeCell ref="C30:E30"/>
    <mergeCell ref="H30:I30"/>
    <mergeCell ref="C34:E34"/>
    <mergeCell ref="H34:I34"/>
    <mergeCell ref="D35:E35"/>
    <mergeCell ref="H35:I35"/>
    <mergeCell ref="D36:E36"/>
    <mergeCell ref="H36:I36"/>
    <mergeCell ref="C40:D41"/>
    <mergeCell ref="I40:I42"/>
    <mergeCell ref="C42:D42"/>
  </mergeCells>
  <phoneticPr fontId="3"/>
  <printOptions gridLinesSet="0"/>
  <pageMargins left="1.1811023622047245" right="1.1811023622047245" top="1.3779527559055118" bottom="0.78740157480314965" header="0.59055118110236227" footer="0.39370078740157483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産業連関表</vt:lpstr>
      <vt:lpstr>財･サービスの流れ</vt:lpstr>
      <vt:lpstr>波及効果分析シート</vt:lpstr>
      <vt:lpstr>経済波及効果_フロー</vt:lpstr>
      <vt:lpstr>経済波及効果_フロー!Print_Area</vt:lpstr>
      <vt:lpstr>波及効果分析シート!Print_Area</vt:lpstr>
    </vt:vector>
  </TitlesOfParts>
  <Company>DTT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進藤 倫啓</cp:lastModifiedBy>
  <cp:lastPrinted>2015-09-10T06:49:06Z</cp:lastPrinted>
  <dcterms:created xsi:type="dcterms:W3CDTF">2015-07-11T05:08:58Z</dcterms:created>
  <dcterms:modified xsi:type="dcterms:W3CDTF">2018-07-02T00:22:29Z</dcterms:modified>
</cp:coreProperties>
</file>