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40.財政状況資料集\R05決算（R07.03.13報告）\10.市→県（追加調査）\"/>
    </mc:Choice>
  </mc:AlternateContent>
  <xr:revisionPtr revIDLastSave="0" documentId="13_ncr:1_{C6418618-2152-4128-88B5-57A9F463F26D}" xr6:coauthVersionLast="47" xr6:coauthVersionMax="47" xr10:uidLastSave="{00000000-0000-0000-0000-000000000000}"/>
  <bookViews>
    <workbookView xWindow="-120" yWindow="-120" windowWidth="29040" windowHeight="15720" tabRatio="94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C36" i="10"/>
  <c r="BE35" i="10"/>
  <c r="C35" i="10"/>
  <c r="BW34" i="10"/>
  <c r="BW35" i="10" s="1"/>
  <c r="C34" i="10"/>
  <c r="CO34" i="10" l="1"/>
  <c r="CO35" i="10" s="1"/>
  <c r="CO36" i="10" s="1"/>
  <c r="BW36" i="10"/>
  <c r="BW37" i="10" s="1"/>
  <c r="BW38"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<sst xmlns="http://schemas.openxmlformats.org/spreadsheetml/2006/main" count="1109" uniqueCount="576">
  <si>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</si>
  <si>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</si>
  <si>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</si>
  <si>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</si>
  <si>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</si>
  <si>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</si>
  <si>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</si>
  <si>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</si>
  <si>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</si>
  <si>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</si>
  <si>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</si>
  <si>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</si>
  <si>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</si>
  <si>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</si>
  <si>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</si>
  <si>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</si>
  <si>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</si>
  <si>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</si>
  <si>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</si>
  <si>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</si>
  <si>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</si>
  <si>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</si>
  <si>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</si>
  <si>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</si>
  <si>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</si>
  <si>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</si>
  <si>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</si>
  <si>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</si>
  <si>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</si>
  <si>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</si>
  <si>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</si>
  <si>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</si>
  <si>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</si>
  <si>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</si>
  <si>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</si>
  <si>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</si>
  <si>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</si>
  <si>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</si>
  <si>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</si>
  <si>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</si>
  <si>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</si>
  <si>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</si>
  <si>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</si>
  <si>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</si>
  <si>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</si>
  <si>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</si>
  <si>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</si>
  <si>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</si>
  <si>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</si>
  <si>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</si>
  <si>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</si>
  <si>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</si>
  <si>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</si>
  <si>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</si>
  <si>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</si>
  <si>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</si>
  <si>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</si>
  <si>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</si>
  <si>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</si>
  <si>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</si>
  <si>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</si>
  <si>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</si>
  <si>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</si>
  <si>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</si>
  <si>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</si>
  <si>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</si>
  <si>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</si>
  <si>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</si>
  <si>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</si>
  <si>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</si>
  <si>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</si>
  <si>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</si>
  <si>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</si>
  <si>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</si>
  <si>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</si>
  <si>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</si>
  <si>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</si>
  <si>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</si>
  <si>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</si>
  <si>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</si>
  <si>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</si>
  <si>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</si>
  <si>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</si>
  <si>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</si>
  <si>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</si>
  <si>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</si>
  <si>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</si>
  <si>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</si>
  <si>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</si>
  <si>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</si>
  <si>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</si>
  <si>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</si>
  <si>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</si>
  <si>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</si>
  <si>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横手市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</si>
  <si>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</si>
  <si>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</si>
  <si>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</si>
  <si>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</si>
  <si>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</si>
  <si>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</si>
  <si>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</si>
  <si>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</si>
  <si>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</si>
  <si>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</si>
  <si>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</si>
  <si>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</si>
  <si>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</si>
  <si>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</si>
  <si>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</si>
  <si>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</si>
  <si>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</si>
  <si>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</si>
  <si>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</si>
  <si>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</si>
  <si>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</si>
  <si>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</si>
  <si>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</si>
  <si>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</si>
  <si>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</si>
  <si>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</si>
  <si>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</si>
  <si>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</si>
  <si>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</si>
  <si>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</si>
  <si>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</si>
  <si>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</si>
  <si>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</si>
  <si>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</si>
  <si>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</si>
  <si>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</si>
  <si>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</si>
  <si>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</si>
  <si>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</si>
  <si>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</si>
  <si>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</si>
  <si>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</si>
  <si>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</si>
  <si>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</si>
  <si>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</si>
  <si>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</si>
  <si>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</si>
  <si>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</si>
  <si>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</si>
  <si>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</si>
  <si>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</si>
  <si>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</si>
  <si>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</si>
  <si>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</si>
  <si>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</si>
  <si>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</si>
  <si>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</si>
  <si>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</si>
  <si>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</si>
  <si>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</si>
  <si>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</si>
  <si>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</si>
  <si>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</si>
  <si>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</si>
  <si>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</si>
  <si>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</si>
  <si>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</si>
  <si>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</si>
  <si>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</si>
  <si>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</si>
  <si>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</si>
  <si>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</si>
  <si>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</si>
  <si>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</si>
  <si>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</si>
  <si>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</si>
  <si>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</si>
  <si>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</si>
  <si>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</si>
  <si>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</si>
  <si>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</si>
  <si>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</si>
  <si>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</si>
  <si>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</si>
  <si>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</si>
  <si>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</si>
  <si>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</si>
  <si>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</si>
  <si>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</si>
  <si>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</si>
  <si>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</si>
  <si>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</si>
  <si>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</si>
  <si>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</si>
  <si>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</si>
  <si>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</si>
  <si>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</si>
  <si>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</si>
  <si>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</si>
  <si>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</si>
  <si>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</si>
  <si>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</si>
  <si>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</si>
  <si>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</si>
  <si>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</si>
  <si>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</si>
  <si>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</si>
  <si>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</si>
  <si>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秋田県横手市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</si>
  <si>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</si>
  <si>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</si>
  <si>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</si>
  <si>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</si>
  <si>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</si>
  <si>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</si>
  <si>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</si>
  <si>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</si>
  <si>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</si>
  <si>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</si>
  <si>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</si>
  <si>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</si>
  <si>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</si>
  <si>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</si>
  <si>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</si>
  <si>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</si>
  <si>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</si>
  <si>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</si>
  <si>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</si>
  <si>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</si>
  <si>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</si>
  <si>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</si>
  <si>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</si>
  <si>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</si>
  <si>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</si>
  <si>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</si>
  <si>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</si>
  <si>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</si>
  <si>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</si>
  <si>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</si>
  <si>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</si>
  <si>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</si>
  <si>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</si>
  <si>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</si>
  <si>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</si>
  <si>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</si>
  <si>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</si>
  <si>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</si>
  <si>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</si>
  <si>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</si>
  <si>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</si>
  <si>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</si>
  <si>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</si>
  <si>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</si>
  <si>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</si>
  <si>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</si>
  <si>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</si>
  <si>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</si>
  <si>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</si>
  <si>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</si>
  <si>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</si>
  <si>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</si>
  <si>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</si>
  <si>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</si>
  <si>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</si>
  <si>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</si>
  <si>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</si>
  <si>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</si>
  <si>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</si>
  <si>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</si>
  <si>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</si>
  <si>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</si>
  <si>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</si>
  <si>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</si>
  <si>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</si>
  <si>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</si>
  <si>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</si>
  <si>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</si>
  <si>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</si>
  <si>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</si>
  <si>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</si>
  <si>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</si>
  <si>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</si>
  <si>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</si>
  <si>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</si>
  <si>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</si>
  <si>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</si>
  <si>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</si>
  <si>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</si>
  <si>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</si>
  <si>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</si>
  <si>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</si>
  <si>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</si>
  <si>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</si>
  <si>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</si>
  <si>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</si>
  <si>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</si>
  <si>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</si>
  <si>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</si>
  <si>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</si>
  <si>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</si>
  <si>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</si>
  <si>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</si>
  <si>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</si>
  <si>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</si>
  <si>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</si>
  <si>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</si>
  <si>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</si>
  <si>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</si>
  <si>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</si>
  <si>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</si>
  <si>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</si>
  <si>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</si>
  <si>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</si>
  <si>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</si>
  <si>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</si>
  <si>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</si>
  <si>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</si>
  <si>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</si>
  <si>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</si>
  <si>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</si>
  <si>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</si>
  <si>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</si>
  <si>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</si>
  <si>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</si>
  <si>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</si>
  <si>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</si>
  <si>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</si>
  <si>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</si>
  <si>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</si>
  <si>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</si>
  <si>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</si>
  <si>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</si>
  <si>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</si>
  <si>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</si>
  <si>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</si>
  <si>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</si>
  <si>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</si>
  <si>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</si>
  <si>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</si>
  <si>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</si>
  <si>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</si>
  <si>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</si>
  <si>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</si>
  <si>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</si>
  <si>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</si>
  <si>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</si>
  <si>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</si>
  <si>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</si>
  <si>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</si>
  <si>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</si>
  <si>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</si>
  <si>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</si>
  <si>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</si>
  <si>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</si>
  <si>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</si>
  <si>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</si>
  <si>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</si>
  <si>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</si>
  <si>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</si>
  <si>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秋田県横手市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</si>
  <si>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</si>
  <si>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</si>
  <si>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</si>
  <si>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</si>
  <si>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</si>
  <si>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</si>
  <si>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</si>
  <si>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</si>
  <si>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</si>
  <si>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</si>
  <si>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</si>
  <si>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</si>
  <si>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</si>
  <si>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</si>
  <si>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</si>
  <si>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</si>
  <si>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</si>
  <si>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</si>
  <si>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</si>
  <si>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</si>
  <si>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</si>
  <si>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</si>
  <si>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</si>
  <si>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</si>
  <si>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</si>
  <si>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</si>
  <si>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</si>
  <si>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</si>
  <si>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</si>
  <si>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</si>
  <si>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</si>
  <si>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</si>
  <si>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</si>
  <si>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</si>
  <si>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</si>
  <si>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</si>
  <si>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市営介護サービス事業特別会計</t>
    <phoneticPr fontId="5"/>
  </si>
  <si>
    <t>横手市病院事業会計</t>
    <phoneticPr fontId="5"/>
  </si>
  <si>
    <t>法適用企業</t>
    <phoneticPr fontId="5"/>
  </si>
  <si>
    <t>横手市水道事業会計</t>
    <phoneticPr fontId="5"/>
  </si>
  <si>
    <t>横手市下水道事業会計</t>
    <phoneticPr fontId="5"/>
  </si>
  <si>
    <t>市営温泉施設特別会計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</si>
  <si>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</si>
  <si>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</si>
  <si>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</si>
  <si>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</si>
  <si>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</si>
  <si>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</si>
  <si>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</si>
  <si>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</si>
  <si>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</si>
  <si>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</si>
  <si>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</si>
  <si>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</si>
  <si>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</si>
  <si>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</si>
  <si>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</si>
  <si>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</si>
  <si>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</si>
  <si>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</si>
  <si>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</si>
  <si>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</si>
  <si>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</si>
  <si>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</si>
  <si>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</si>
  <si>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</si>
  <si>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</si>
  <si>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</si>
  <si>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</si>
  <si>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</si>
  <si>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</si>
  <si>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</si>
  <si>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</si>
  <si>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</si>
  <si>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</si>
  <si>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</si>
  <si>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</si>
  <si>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</si>
  <si>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</si>
  <si>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</si>
  <si>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</si>
  <si>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</si>
  <si>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</si>
  <si>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</si>
  <si>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</si>
  <si>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</si>
  <si>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</si>
  <si>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</si>
  <si>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</si>
  <si>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</si>
  <si>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</si>
  <si>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</si>
  <si>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</si>
  <si>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</si>
  <si>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</si>
  <si>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</si>
  <si>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</si>
  <si>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</si>
  <si>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</si>
  <si>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</si>
  <si>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</si>
  <si>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</si>
  <si>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</si>
  <si>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</si>
  <si>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</si>
  <si>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</si>
  <si>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</si>
  <si>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</si>
  <si>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</si>
  <si>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</si>
  <si>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</si>
  <si>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</si>
  <si>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</si>
  <si>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</si>
  <si>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</si>
  <si>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</si>
  <si>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</si>
  <si>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</si>
  <si>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</si>
  <si>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</si>
  <si>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</si>
  <si>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</si>
  <si>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</si>
  <si>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</si>
  <si>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</si>
  <si>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</si>
  <si>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</si>
  <si>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</si>
  <si>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</si>
  <si>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</si>
  <si>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</si>
  <si>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</si>
  <si>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</si>
  <si>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</si>
  <si>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</si>
  <si>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</si>
  <si>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</si>
  <si>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</si>
  <si>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</si>
  <si>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</si>
  <si>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</si>
  <si>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</si>
  <si>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</si>
  <si>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</si>
  <si>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</si>
  <si>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</si>
  <si>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</si>
  <si>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</si>
  <si>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</si>
  <si>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</si>
  <si>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</si>
  <si>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</si>
  <si>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</si>
  <si>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</si>
  <si>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</si>
  <si>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</si>
  <si>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</si>
  <si>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</si>
  <si>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</si>
  <si>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</si>
  <si>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</si>
  <si>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</si>
  <si>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</si>
  <si>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</si>
  <si>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</si>
  <si>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</si>
  <si>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</si>
  <si>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</si>
  <si>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</si>
  <si>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</si>
  <si>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</si>
  <si>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</si>
  <si>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</si>
  <si>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</si>
  <si>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</si>
  <si>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</si>
  <si>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</si>
  <si>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</si>
  <si>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0.20</t>
  </si>
  <si>
    <t>▲ 0.36</t>
  </si>
  <si>
    <t>▲ 1.57</t>
  </si>
  <si>
    <t>横手市病院事業会計</t>
  </si>
  <si>
    <t>一般会計</t>
  </si>
  <si>
    <t>横手市水道事業会計</t>
  </si>
  <si>
    <t>横手市下水道事業会計</t>
  </si>
  <si>
    <t>国民健康保険特別会計</t>
  </si>
  <si>
    <t>介護保険特別会計</t>
  </si>
  <si>
    <t>市営温泉施設特別会計</t>
  </si>
  <si>
    <t>市営介護サービス事業特別会計</t>
  </si>
  <si>
    <t>その他会計（赤字）</t>
  </si>
  <si>
    <t>その他会計（黒字）</t>
  </si>
  <si>
    <t>R01</t>
    <phoneticPr fontId="5"/>
  </si>
  <si>
    <t>R02</t>
    <phoneticPr fontId="5"/>
  </si>
  <si>
    <t>R03</t>
    <phoneticPr fontId="5"/>
  </si>
  <si>
    <t>R04</t>
    <phoneticPr fontId="5"/>
  </si>
  <si>
    <t>R05</t>
    <phoneticPr fontId="5"/>
  </si>
  <si>
    <t>横手殖林社</t>
    <rPh sb="0" eb="2">
      <t>ヨコテ</t>
    </rPh>
    <rPh sb="2" eb="3">
      <t>ショク</t>
    </rPh>
    <rPh sb="3" eb="4">
      <t>ハヤシ</t>
    </rPh>
    <rPh sb="4" eb="5">
      <t>シャ</t>
    </rPh>
    <phoneticPr fontId="23"/>
  </si>
  <si>
    <t>天下森振興公社</t>
    <rPh sb="0" eb="2">
      <t>テンカ</t>
    </rPh>
    <rPh sb="2" eb="3">
      <t>モリ</t>
    </rPh>
    <rPh sb="3" eb="5">
      <t>シンコウ</t>
    </rPh>
    <rPh sb="5" eb="7">
      <t>コウシャ</t>
    </rPh>
    <phoneticPr fontId="23"/>
  </si>
  <si>
    <t>ウッディさんない</t>
  </si>
  <si>
    <t>振興基金</t>
    <rPh sb="0" eb="4">
      <t>シンコウキキン</t>
    </rPh>
    <phoneticPr fontId="5"/>
  </si>
  <si>
    <t>公共施設等総合管理推進基金</t>
    <rPh sb="0" eb="5">
      <t>コウキョウシセツトウ</t>
    </rPh>
    <rPh sb="5" eb="7">
      <t>ソウゴウ</t>
    </rPh>
    <rPh sb="7" eb="9">
      <t>カンリ</t>
    </rPh>
    <rPh sb="9" eb="11">
      <t>スイシン</t>
    </rPh>
    <rPh sb="11" eb="13">
      <t>キキン</t>
    </rPh>
    <phoneticPr fontId="2"/>
  </si>
  <si>
    <t>ふるさと応援基金</t>
    <rPh sb="4" eb="6">
      <t>オウエン</t>
    </rPh>
    <rPh sb="6" eb="8">
      <t>キキン</t>
    </rPh>
    <phoneticPr fontId="2"/>
  </si>
  <si>
    <t>中小企業経営安定基金</t>
    <rPh sb="0" eb="4">
      <t>チュウショウキギョウ</t>
    </rPh>
    <rPh sb="4" eb="10">
      <t>ケイエイアンテイキキン</t>
    </rPh>
    <phoneticPr fontId="2"/>
  </si>
  <si>
    <t>ふるさと振興基金</t>
    <rPh sb="4" eb="8">
      <t>シンコウキキン</t>
    </rPh>
    <phoneticPr fontId="2"/>
  </si>
  <si>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</si>
  <si>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6"/>
  </si>
  <si>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6"/>
  </si>
  <si>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6"/>
  </si>
  <si>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6"/>
  </si>
  <si>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</si>
  <si>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</si>
  <si>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</si>
  <si>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</si>
  <si>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</si>
  <si>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</si>
  <si>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</si>
  <si>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</si>
  <si>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</si>
  <si>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</si>
  <si>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５年度決算に係る将来負担比率については、償還額が借入額を上回ったことや公営企業等債繰入見込額の減少、市街地再開発対策事業の繰越などにより、対前年度比で2.8ポイント減少した。今後、市街地再開発対策事業のほか、大型公共施設整備事業等の建設事業や横手市財産経営推進計画に基づく公共施設の解体事業の増などにより、比率の上昇が見込まれる。有形固定資産減価償却率については、老朽化施設を多く保有していることから対前年度で1.5ポイントの増となっており、類似団体平均を上回っている。老朽化が進んでいる主な施設として、児童館（償却率91.3%）、体育館・プール（償却率84.9%）、公営住宅（償却率84.6%）などが挙げられる。今後は、横手市財産経営推進計画及び横手市市営住宅長寿命化計画に基づく老朽化対策に取り組み、比率の抑制に努めていく。</t>
    <rPh sb="22" eb="25">
      <t>ショウカンガク</t>
    </rPh>
    <rPh sb="26" eb="29">
      <t>カリイレガク</t>
    </rPh>
    <rPh sb="30" eb="32">
      <t>ウワマワ</t>
    </rPh>
    <rPh sb="37" eb="42">
      <t>コウエイキギョウトウ</t>
    </rPh>
    <rPh sb="42" eb="43">
      <t>サイ</t>
    </rPh>
    <rPh sb="43" eb="48">
      <t>クリイレミコミガク</t>
    </rPh>
    <rPh sb="49" eb="51">
      <t>ゲンショウ</t>
    </rPh>
    <rPh sb="63" eb="65">
      <t>クリコシ</t>
    </rPh>
    <rPh sb="84" eb="86">
      <t>ゲンショウ</t>
    </rPh>
    <rPh sb="254" eb="257">
      <t>ジドウカン</t>
    </rPh>
    <rPh sb="268" eb="271">
      <t>タイイクカン</t>
    </rPh>
    <rPh sb="286" eb="290">
      <t>コウエイジュウタク</t>
    </rPh>
    <phoneticPr fontId="5"/>
  </si>
  <si>
    <t>令和５年度決算に係る将来負担比率については、償還額が借入額を上回ったことや公営企業等債繰入見込額の減少、市街地再開発対策事業の繰越などにより、対前年度比で2.8ポイント減少した。今後、市街地再開発対策事業のほか、大型公共施設整備事業等の建設事業や横手市財産経営推進計画に基づく公共施設の解体事業の増などにより、比率の上昇が見込まれる。実質公債費比率については、比率が8.1％で対前年度で0.5ポイント増加した。要因としては、令和４年度借入分から据置期間を設けないことにしたことによる償還元金の増などが挙げられる。類似団体平均や早期健全化基準と比較すると現時点では両比率とも危険な水準ではないと捉えているが、今後も市街地再開発対策事業や大型公共施設整備事業等の建設事業、横手市財産経営推進計画に基づく公共施設の解体事業の増などにより両比率の上昇が見込まれることから、一般財源や基金等充当可能財源等の確保及び事業の選択による地方債の抑制等により、持続可能な財政運営に努めていく。</t>
    <rPh sb="212" eb="214">
      <t>レイワ</t>
    </rPh>
    <rPh sb="215" eb="217">
      <t>ネンド</t>
    </rPh>
    <rPh sb="217" eb="220">
      <t>カリイレブン</t>
    </rPh>
    <rPh sb="222" eb="226">
      <t>スエオキキカン</t>
    </rPh>
    <rPh sb="227" eb="228">
      <t>モウ</t>
    </rPh>
    <rPh sb="241" eb="245">
      <t>ショウカンガンキン</t>
    </rPh>
    <rPh sb="246" eb="247">
      <t>ゾウ</t>
    </rPh>
    <rPh sb="250" eb="251">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</si>
</sst>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E66A526-1A00-4D44-A919-7D866769191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58CB-4C8D-BA90-C9E6FED93B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125809</c:v>
                </c:pt>
                <c:pt idx="1">
                  <c:v>121685</c:v>
                </c:pt>
                <c:pt idx="2">
                  <c:v>93325</c:v>
                </c:pt>
                <c:pt idx="3">
                  <c:v>87843</c:v>
                </c:pt>
                <c:pt idx="4">
                  <c:v>83133</c:v>
                </c:pt>
              </c:numCache>
            </c:numRef>
          </c:val>
          <c:smooth val="0"/>
          <c:extLst>
            <c:ext xmlns:c16="http://schemas.microsoft.com/office/drawing/2014/chart" uri="{C3380CC4-5D6E-409C-BE32-E72D297353CC}">
              <c16:uniqueId val="{00000001-58CB-4C8D-BA90-C9E6FED93B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6.52</c:v>
                </c:pt>
                <c:pt idx="1">
                  <c:v>6.83</c:v>
                </c:pt>
                <c:pt idx="2">
                  <c:v>7.84</c:v>
                </c:pt>
                <c:pt idx="3">
                  <c:v>9.8699999999999992</c:v>
                </c:pt>
                <c:pt idx="4">
                  <c:v>8.02</c:v>
                </c:pt>
              </c:numCache>
            </c:numRef>
          </c:val>
          <c:extLst>
            <c:ext xmlns:c16="http://schemas.microsoft.com/office/drawing/2014/chart" uri="{C3380CC4-5D6E-409C-BE32-E72D297353CC}">
              <c16:uniqueId val="{00000000-14BE-4052-B7BE-92A29FF4EF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31.67</c:v>
                </c:pt>
                <c:pt idx="1">
                  <c:v>30.91</c:v>
                </c:pt>
                <c:pt idx="2">
                  <c:v>31.74</c:v>
                </c:pt>
                <c:pt idx="3">
                  <c:v>30.96</c:v>
                </c:pt>
                <c:pt idx="4">
                  <c:v>30.98</c:v>
                </c:pt>
              </c:numCache>
            </c:numRef>
          </c:val>
          <c:extLst>
            <c:ext xmlns:c16="http://schemas.microsoft.com/office/drawing/2014/chart" uri="{C3380CC4-5D6E-409C-BE32-E72D297353CC}">
              <c16:uniqueId val="{00000001-14BE-4052-B7BE-92A29FF4EF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c:v>
                </c:pt>
                <c:pt idx="1">
                  <c:v>-0.36</c:v>
                </c:pt>
                <c:pt idx="2">
                  <c:v>2.58</c:v>
                </c:pt>
                <c:pt idx="3">
                  <c:v>0.15</c:v>
                </c:pt>
                <c:pt idx="4">
                  <c:v>-1.57</c:v>
                </c:pt>
              </c:numCache>
            </c:numRef>
          </c:val>
          <c:smooth val="0"/>
          <c:extLst>
            <c:ext xmlns:c16="http://schemas.microsoft.com/office/drawing/2014/chart" uri="{C3380CC4-5D6E-409C-BE32-E72D297353CC}">
              <c16:uniqueId val="{00000002-14BE-4052-B7BE-92A29FF4EF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0.22</c:v>
                </c:pt>
                <c:pt idx="4">
                  <c:v>#N/A</c:v>
                </c:pt>
                <c:pt idx="5">
                  <c:v>0.06</c:v>
                </c:pt>
                <c:pt idx="6">
                  <c:v>#N/A</c:v>
                </c:pt>
                <c:pt idx="7">
                  <c:v>0.09</c:v>
                </c:pt>
                <c:pt idx="8">
                  <c:v>#N/A</c:v>
                </c:pt>
                <c:pt idx="9">
                  <c:v>0</c:v>
                </c:pt>
              </c:numCache>
            </c:numRef>
          </c:val>
          <c:extLst>
            <c:ext xmlns:c16="http://schemas.microsoft.com/office/drawing/2014/chart" uri="{C3380CC4-5D6E-409C-BE32-E72D297353CC}">
              <c16:uniqueId val="{00000000-A4E7-4A93-8EF7-57BE307D4A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E7-4A93-8EF7-57BE307D4A13}"/>
            </c:ext>
          </c:extLst>
        </c:ser>
        <c:ser>
          <c:idx val="2"/>
          <c:order val="2"/>
          <c:tx>
            <c:strRef>
              <c:f>データシート!$A$29</c:f>
              <c:strCache>
                <c:ptCount val="1"/>
                <c:pt idx="0">
                  <c:v>市営介護サービス事業特別会計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0.18</c:v>
                </c:pt>
                <c:pt idx="2">
                  <c:v>#N/A</c:v>
                </c:pt>
                <c:pt idx="3">
                  <c:v>0.14000000000000001</c:v>
                </c:pt>
                <c:pt idx="4">
                  <c:v>#N/A</c:v>
                </c:pt>
                <c:pt idx="5">
                  <c:v>0.09</c:v>
                </c:pt>
                <c:pt idx="6">
                  <c:v>#N/A</c:v>
                </c:pt>
                <c:pt idx="7">
                  <c:v>0.05</c:v>
                </c:pt>
                <c:pt idx="8">
                  <c:v>#N/A</c:v>
                </c:pt>
                <c:pt idx="9">
                  <c:v>0.02</c:v>
                </c:pt>
              </c:numCache>
            </c:numRef>
          </c:val>
          <c:extLst>
            <c:ext xmlns:c16="http://schemas.microsoft.com/office/drawing/2014/chart" uri="{C3380CC4-5D6E-409C-BE32-E72D297353CC}">
              <c16:uniqueId val="{00000002-A4E7-4A93-8EF7-57BE307D4A13}"/>
            </c:ext>
          </c:extLst>
        </c:ser>
        <c:ser>
          <c:idx val="3"/>
          <c:order val="3"/>
          <c:tx>
            <c:strRef>
              <c:f>データシート!$A$30</c:f>
              <c:strCache>
                <c:ptCount val="1"/>
                <c:pt idx="0">
                  <c:v>市営温泉施設特別会計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7.0000000000000007E-2</c:v>
                </c:pt>
                <c:pt idx="4">
                  <c:v>#N/A</c:v>
                </c:pt>
                <c:pt idx="5">
                  <c:v>7.0000000000000007E-2</c:v>
                </c:pt>
                <c:pt idx="6">
                  <c:v>#N/A</c:v>
                </c:pt>
                <c:pt idx="7">
                  <c:v>0.06</c:v>
                </c:pt>
                <c:pt idx="8">
                  <c:v>#N/A</c:v>
                </c:pt>
                <c:pt idx="9">
                  <c:v>0.05</c:v>
                </c:pt>
              </c:numCache>
            </c:numRef>
          </c:val>
          <c:extLst>
            <c:ext xmlns:c16="http://schemas.microsoft.com/office/drawing/2014/chart" uri="{C3380CC4-5D6E-409C-BE32-E72D297353CC}">
              <c16:uniqueId val="{00000003-A4E7-4A93-8EF7-57BE307D4A1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0.45</c:v>
                </c:pt>
                <c:pt idx="2">
                  <c:v>#N/A</c:v>
                </c:pt>
                <c:pt idx="3">
                  <c:v>1.31</c:v>
                </c:pt>
                <c:pt idx="4">
                  <c:v>#N/A</c:v>
                </c:pt>
                <c:pt idx="5">
                  <c:v>0.93</c:v>
                </c:pt>
                <c:pt idx="6">
                  <c:v>#N/A</c:v>
                </c:pt>
                <c:pt idx="7">
                  <c:v>1.74</c:v>
                </c:pt>
                <c:pt idx="8">
                  <c:v>#N/A</c:v>
                </c:pt>
                <c:pt idx="9">
                  <c:v>1.31</c:v>
                </c:pt>
              </c:numCache>
            </c:numRef>
          </c:val>
          <c:extLst>
            <c:ext xmlns:c16="http://schemas.microsoft.com/office/drawing/2014/chart" uri="{C3380CC4-5D6E-409C-BE32-E72D297353CC}">
              <c16:uniqueId val="{00000004-A4E7-4A93-8EF7-57BE307D4A1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1.91</c:v>
                </c:pt>
                <c:pt idx="2">
                  <c:v>#N/A</c:v>
                </c:pt>
                <c:pt idx="3">
                  <c:v>1.54</c:v>
                </c:pt>
                <c:pt idx="4">
                  <c:v>#N/A</c:v>
                </c:pt>
                <c:pt idx="5">
                  <c:v>2.0699999999999998</c:v>
                </c:pt>
                <c:pt idx="6">
                  <c:v>#N/A</c:v>
                </c:pt>
                <c:pt idx="7">
                  <c:v>2.37</c:v>
                </c:pt>
                <c:pt idx="8">
                  <c:v>#N/A</c:v>
                </c:pt>
                <c:pt idx="9">
                  <c:v>2.4</c:v>
                </c:pt>
              </c:numCache>
            </c:numRef>
          </c:val>
          <c:extLst>
            <c:ext xmlns:c16="http://schemas.microsoft.com/office/drawing/2014/chart" uri="{C3380CC4-5D6E-409C-BE32-E72D297353CC}">
              <c16:uniqueId val="{00000005-A4E7-4A93-8EF7-57BE307D4A13}"/>
            </c:ext>
          </c:extLst>
        </c:ser>
        <c:ser>
          <c:idx val="6"/>
          <c:order val="6"/>
          <c:tx>
            <c:strRef>
              <c:f>データシート!$A$33</c:f>
              <c:strCache>
                <c:ptCount val="1"/>
                <c:pt idx="0">
                  <c:v>横手市下水道事業会計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3.68</c:v>
                </c:pt>
                <c:pt idx="2">
                  <c:v>#N/A</c:v>
                </c:pt>
                <c:pt idx="3">
                  <c:v>4.05</c:v>
                </c:pt>
                <c:pt idx="4">
                  <c:v>#N/A</c:v>
                </c:pt>
                <c:pt idx="5">
                  <c:v>4.1100000000000003</c:v>
                </c:pt>
                <c:pt idx="6">
                  <c:v>#N/A</c:v>
                </c:pt>
                <c:pt idx="7">
                  <c:v>4.4800000000000004</c:v>
                </c:pt>
                <c:pt idx="8">
                  <c:v>#N/A</c:v>
                </c:pt>
                <c:pt idx="9">
                  <c:v>4.21</c:v>
                </c:pt>
              </c:numCache>
            </c:numRef>
          </c:val>
          <c:extLst>
            <c:ext xmlns:c16="http://schemas.microsoft.com/office/drawing/2014/chart" uri="{C3380CC4-5D6E-409C-BE32-E72D297353CC}">
              <c16:uniqueId val="{00000006-A4E7-4A93-8EF7-57BE307D4A13}"/>
            </c:ext>
          </c:extLst>
        </c:ser>
        <c:ser>
          <c:idx val="7"/>
          <c:order val="7"/>
          <c:tx>
            <c:strRef>
              <c:f>データシート!$A$34</c:f>
              <c:strCache>
                <c:ptCount val="1"/>
                <c:pt idx="0">
                  <c:v>横手市水道事業会計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6.21</c:v>
                </c:pt>
                <c:pt idx="2">
                  <c:v>#N/A</c:v>
                </c:pt>
                <c:pt idx="3">
                  <c:v>5.38</c:v>
                </c:pt>
                <c:pt idx="4">
                  <c:v>#N/A</c:v>
                </c:pt>
                <c:pt idx="5">
                  <c:v>4.88</c:v>
                </c:pt>
                <c:pt idx="6">
                  <c:v>#N/A</c:v>
                </c:pt>
                <c:pt idx="7">
                  <c:v>4.5599999999999996</c:v>
                </c:pt>
                <c:pt idx="8">
                  <c:v>#N/A</c:v>
                </c:pt>
                <c:pt idx="9">
                  <c:v>4.34</c:v>
                </c:pt>
              </c:numCache>
            </c:numRef>
          </c:val>
          <c:extLst>
            <c:ext xmlns:c16="http://schemas.microsoft.com/office/drawing/2014/chart" uri="{C3380CC4-5D6E-409C-BE32-E72D297353CC}">
              <c16:uniqueId val="{00000007-A4E7-4A93-8EF7-57BE307D4A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6.43</c:v>
                </c:pt>
                <c:pt idx="2">
                  <c:v>#N/A</c:v>
                </c:pt>
                <c:pt idx="3">
                  <c:v>6.64</c:v>
                </c:pt>
                <c:pt idx="4">
                  <c:v>#N/A</c:v>
                </c:pt>
                <c:pt idx="5">
                  <c:v>7.8</c:v>
                </c:pt>
                <c:pt idx="6">
                  <c:v>#N/A</c:v>
                </c:pt>
                <c:pt idx="7">
                  <c:v>9.86</c:v>
                </c:pt>
                <c:pt idx="8">
                  <c:v>#N/A</c:v>
                </c:pt>
                <c:pt idx="9">
                  <c:v>8.02</c:v>
                </c:pt>
              </c:numCache>
            </c:numRef>
          </c:val>
          <c:extLst>
            <c:ext xmlns:c16="http://schemas.microsoft.com/office/drawing/2014/chart" uri="{C3380CC4-5D6E-409C-BE32-E72D297353CC}">
              <c16:uniqueId val="{00000008-A4E7-4A93-8EF7-57BE307D4A13}"/>
            </c:ext>
          </c:extLst>
        </c:ser>
        <c:ser>
          <c:idx val="9"/>
          <c:order val="9"/>
          <c:tx>
            <c:strRef>
              <c:f>データシート!$A$36</c:f>
              <c:strCache>
                <c:ptCount val="1"/>
                <c:pt idx="0">
                  <c:v>横手市病院事業会計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15.23</c:v>
                </c:pt>
                <c:pt idx="2">
                  <c:v>#N/A</c:v>
                </c:pt>
                <c:pt idx="3">
                  <c:v>14.98</c:v>
                </c:pt>
                <c:pt idx="4">
                  <c:v>#N/A</c:v>
                </c:pt>
                <c:pt idx="5">
                  <c:v>14.4</c:v>
                </c:pt>
                <c:pt idx="6">
                  <c:v>#N/A</c:v>
                </c:pt>
                <c:pt idx="7">
                  <c:v>14.61</c:v>
                </c:pt>
                <c:pt idx="8">
                  <c:v>#N/A</c:v>
                </c:pt>
                <c:pt idx="9">
                  <c:v>12.87</c:v>
                </c:pt>
              </c:numCache>
            </c:numRef>
          </c:val>
          <c:extLst>
            <c:ext xmlns:c16="http://schemas.microsoft.com/office/drawing/2014/chart" uri="{C3380CC4-5D6E-409C-BE32-E72D297353CC}">
              <c16:uniqueId val="{00000009-A4E7-4A93-8EF7-57BE307D4A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5826</c:v>
                </c:pt>
                <c:pt idx="5">
                  <c:v>5828</c:v>
                </c:pt>
                <c:pt idx="8">
                  <c:v>5769</c:v>
                </c:pt>
                <c:pt idx="11">
                  <c:v>5848</c:v>
                </c:pt>
                <c:pt idx="14">
                  <c:v>5897</c:v>
                </c:pt>
              </c:numCache>
            </c:numRef>
          </c:val>
          <c:extLst>
            <c:ext xmlns:c16="http://schemas.microsoft.com/office/drawing/2014/chart" uri="{C3380CC4-5D6E-409C-BE32-E72D297353CC}">
              <c16:uniqueId val="{00000000-D297-45FC-AB9B-3C0660697E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97-45FC-AB9B-3C0660697E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87</c:v>
                </c:pt>
                <c:pt idx="3">
                  <c:v>72</c:v>
                </c:pt>
                <c:pt idx="6">
                  <c:v>35</c:v>
                </c:pt>
                <c:pt idx="9">
                  <c:v>22</c:v>
                </c:pt>
                <c:pt idx="12">
                  <c:v>23</c:v>
                </c:pt>
              </c:numCache>
            </c:numRef>
          </c:val>
          <c:extLst>
            <c:ext xmlns:c16="http://schemas.microsoft.com/office/drawing/2014/chart" uri="{C3380CC4-5D6E-409C-BE32-E72D297353CC}">
              <c16:uniqueId val="{00000002-D297-45FC-AB9B-3C0660697E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97-45FC-AB9B-3C0660697E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1179</c:v>
                </c:pt>
                <c:pt idx="3">
                  <c:v>1189</c:v>
                </c:pt>
                <c:pt idx="6">
                  <c:v>1116</c:v>
                </c:pt>
                <c:pt idx="9">
                  <c:v>1130</c:v>
                </c:pt>
                <c:pt idx="12">
                  <c:v>1035</c:v>
                </c:pt>
              </c:numCache>
            </c:numRef>
          </c:val>
          <c:extLst>
            <c:ext xmlns:c16="http://schemas.microsoft.com/office/drawing/2014/chart" uri="{C3380CC4-5D6E-409C-BE32-E72D297353CC}">
              <c16:uniqueId val="{00000004-D297-45FC-AB9B-3C0660697E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97-45FC-AB9B-3C0660697E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97-45FC-AB9B-3C0660697E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6310</c:v>
                </c:pt>
                <c:pt idx="3">
                  <c:v>6378</c:v>
                </c:pt>
                <c:pt idx="6">
                  <c:v>6537</c:v>
                </c:pt>
                <c:pt idx="9">
                  <c:v>6716</c:v>
                </c:pt>
                <c:pt idx="12">
                  <c:v>6964</c:v>
                </c:pt>
              </c:numCache>
            </c:numRef>
          </c:val>
          <c:extLst>
            <c:ext xmlns:c16="http://schemas.microsoft.com/office/drawing/2014/chart" uri="{C3380CC4-5D6E-409C-BE32-E72D297353CC}">
              <c16:uniqueId val="{00000007-D297-45FC-AB9B-3C0660697E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1750</c:v>
                </c:pt>
                <c:pt idx="2">
                  <c:v>#N/A</c:v>
                </c:pt>
                <c:pt idx="3">
                  <c:v>#N/A</c:v>
                </c:pt>
                <c:pt idx="4">
                  <c:v>1811</c:v>
                </c:pt>
                <c:pt idx="5">
                  <c:v>#N/A</c:v>
                </c:pt>
                <c:pt idx="6">
                  <c:v>#N/A</c:v>
                </c:pt>
                <c:pt idx="7">
                  <c:v>1919</c:v>
                </c:pt>
                <c:pt idx="8">
                  <c:v>#N/A</c:v>
                </c:pt>
                <c:pt idx="9">
                  <c:v>#N/A</c:v>
                </c:pt>
                <c:pt idx="10">
                  <c:v>2020</c:v>
                </c:pt>
                <c:pt idx="11">
                  <c:v>#N/A</c:v>
                </c:pt>
                <c:pt idx="12">
                  <c:v>#N/A</c:v>
                </c:pt>
                <c:pt idx="13">
                  <c:v>2125</c:v>
                </c:pt>
                <c:pt idx="14">
                  <c:v>#N/A</c:v>
                </c:pt>
              </c:numCache>
            </c:numRef>
          </c:val>
          <c:smooth val="0"/>
          <c:extLst>
            <c:ext xmlns:c16="http://schemas.microsoft.com/office/drawing/2014/chart" uri="{C3380CC4-5D6E-409C-BE32-E72D297353CC}">
              <c16:uniqueId val="{00000008-D297-45FC-AB9B-3C0660697E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61655</c:v>
                </c:pt>
                <c:pt idx="5">
                  <c:v>62268</c:v>
                </c:pt>
                <c:pt idx="8">
                  <c:v>59362</c:v>
                </c:pt>
                <c:pt idx="11">
                  <c:v>56963</c:v>
                </c:pt>
                <c:pt idx="14">
                  <c:v>54761</c:v>
                </c:pt>
              </c:numCache>
            </c:numRef>
          </c:val>
          <c:extLst>
            <c:ext xmlns:c16="http://schemas.microsoft.com/office/drawing/2014/chart" uri="{C3380CC4-5D6E-409C-BE32-E72D297353CC}">
              <c16:uniqueId val="{00000000-9CDE-484F-A867-A335185EAC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1122</c:v>
                </c:pt>
                <c:pt idx="5">
                  <c:v>915</c:v>
                </c:pt>
                <c:pt idx="8">
                  <c:v>686</c:v>
                </c:pt>
                <c:pt idx="11">
                  <c:v>566</c:v>
                </c:pt>
                <c:pt idx="14">
                  <c:v>461</c:v>
                </c:pt>
              </c:numCache>
            </c:numRef>
          </c:val>
          <c:extLst>
            <c:ext xmlns:c16="http://schemas.microsoft.com/office/drawing/2014/chart" uri="{C3380CC4-5D6E-409C-BE32-E72D297353CC}">
              <c16:uniqueId val="{00000001-9CDE-484F-A867-A335185EAC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20302</c:v>
                </c:pt>
                <c:pt idx="5">
                  <c:v>19910</c:v>
                </c:pt>
                <c:pt idx="8">
                  <c:v>20536</c:v>
                </c:pt>
                <c:pt idx="11">
                  <c:v>20209</c:v>
                </c:pt>
                <c:pt idx="14">
                  <c:v>19979</c:v>
                </c:pt>
              </c:numCache>
            </c:numRef>
          </c:val>
          <c:extLst>
            <c:ext xmlns:c16="http://schemas.microsoft.com/office/drawing/2014/chart" uri="{C3380CC4-5D6E-409C-BE32-E72D297353CC}">
              <c16:uniqueId val="{00000002-9CDE-484F-A867-A335185EAC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DE-484F-A867-A335185EAC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DE-484F-A867-A335185EAC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DE-484F-A867-A335185EAC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5612</c:v>
                </c:pt>
                <c:pt idx="3">
                  <c:v>5906</c:v>
                </c:pt>
                <c:pt idx="6">
                  <c:v>6036</c:v>
                </c:pt>
                <c:pt idx="9">
                  <c:v>6306</c:v>
                </c:pt>
                <c:pt idx="12">
                  <c:v>6694</c:v>
                </c:pt>
              </c:numCache>
            </c:numRef>
          </c:val>
          <c:extLst>
            <c:ext xmlns:c16="http://schemas.microsoft.com/office/drawing/2014/chart" uri="{C3380CC4-5D6E-409C-BE32-E72D297353CC}">
              <c16:uniqueId val="{00000006-9CDE-484F-A867-A335185EAC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CDE-484F-A867-A335185EAC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13594</c:v>
                </c:pt>
                <c:pt idx="3">
                  <c:v>11768</c:v>
                </c:pt>
                <c:pt idx="6">
                  <c:v>11178</c:v>
                </c:pt>
                <c:pt idx="9">
                  <c:v>10408</c:v>
                </c:pt>
                <c:pt idx="12">
                  <c:v>9558</c:v>
                </c:pt>
              </c:numCache>
            </c:numRef>
          </c:val>
          <c:extLst>
            <c:ext xmlns:c16="http://schemas.microsoft.com/office/drawing/2014/chart" uri="{C3380CC4-5D6E-409C-BE32-E72D297353CC}">
              <c16:uniqueId val="{00000008-9CDE-484F-A867-A335185EAC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110</c:v>
                </c:pt>
                <c:pt idx="3">
                  <c:v>84</c:v>
                </c:pt>
                <c:pt idx="6">
                  <c:v>58</c:v>
                </c:pt>
                <c:pt idx="9">
                  <c:v>45</c:v>
                </c:pt>
                <c:pt idx="12">
                  <c:v>66</c:v>
                </c:pt>
              </c:numCache>
            </c:numRef>
          </c:val>
          <c:extLst>
            <c:ext xmlns:c16="http://schemas.microsoft.com/office/drawing/2014/chart" uri="{C3380CC4-5D6E-409C-BE32-E72D297353CC}">
              <c16:uniqueId val="{00000009-9CDE-484F-A867-A335185EAC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67722</c:v>
                </c:pt>
                <c:pt idx="3">
                  <c:v>68963</c:v>
                </c:pt>
                <c:pt idx="6">
                  <c:v>66781</c:v>
                </c:pt>
                <c:pt idx="9">
                  <c:v>64371</c:v>
                </c:pt>
                <c:pt idx="12">
                  <c:v>61614</c:v>
                </c:pt>
              </c:numCache>
            </c:numRef>
          </c:val>
          <c:extLst>
            <c:ext xmlns:c16="http://schemas.microsoft.com/office/drawing/2014/chart" uri="{C3380CC4-5D6E-409C-BE32-E72D297353CC}">
              <c16:uniqueId val="{0000000A-9CDE-484F-A867-A335185EAC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3959</c:v>
                </c:pt>
                <c:pt idx="2">
                  <c:v>#N/A</c:v>
                </c:pt>
                <c:pt idx="3">
                  <c:v>#N/A</c:v>
                </c:pt>
                <c:pt idx="4">
                  <c:v>3626</c:v>
                </c:pt>
                <c:pt idx="5">
                  <c:v>#N/A</c:v>
                </c:pt>
                <c:pt idx="6">
                  <c:v>#N/A</c:v>
                </c:pt>
                <c:pt idx="7">
                  <c:v>3469</c:v>
                </c:pt>
                <c:pt idx="8">
                  <c:v>#N/A</c:v>
                </c:pt>
                <c:pt idx="9">
                  <c:v>#N/A</c:v>
                </c:pt>
                <c:pt idx="10">
                  <c:v>3392</c:v>
                </c:pt>
                <c:pt idx="11">
                  <c:v>#N/A</c:v>
                </c:pt>
                <c:pt idx="12">
                  <c:v>#N/A</c:v>
                </c:pt>
                <c:pt idx="13">
                  <c:v>2730</c:v>
                </c:pt>
                <c:pt idx="14">
                  <c:v>#N/A</c:v>
                </c:pt>
              </c:numCache>
            </c:numRef>
          </c:val>
          <c:smooth val="0"/>
          <c:extLst>
            <c:ext xmlns:c16="http://schemas.microsoft.com/office/drawing/2014/chart" uri="{C3380CC4-5D6E-409C-BE32-E72D297353CC}">
              <c16:uniqueId val="{0000000B-9CDE-484F-A867-A335185EAC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9885</c:v>
                </c:pt>
                <c:pt idx="1">
                  <c:v>9381</c:v>
                </c:pt>
                <c:pt idx="2">
                  <c:v>9447</c:v>
                </c:pt>
              </c:numCache>
            </c:numRef>
          </c:val>
          <c:extLst>
            <c:ext xmlns:c16="http://schemas.microsoft.com/office/drawing/2014/chart" uri="{C3380CC4-5D6E-409C-BE32-E72D297353CC}">
              <c16:uniqueId val="{00000000-E92B-4496-BAD8-17BD1E2975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6010</c:v>
                </c:pt>
                <c:pt idx="1">
                  <c:v>6011</c:v>
                </c:pt>
                <c:pt idx="2">
                  <c:v>5412</c:v>
                </c:pt>
              </c:numCache>
            </c:numRef>
          </c:val>
          <c:extLst>
            <c:ext xmlns:c16="http://schemas.microsoft.com/office/drawing/2014/chart" uri="{C3380CC4-5D6E-409C-BE32-E72D297353CC}">
              <c16:uniqueId val="{00000001-E92B-4496-BAD8-17BD1E2975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6320</c:v>
                </c:pt>
                <c:pt idx="1">
                  <c:v>6296</c:v>
                </c:pt>
                <c:pt idx="2">
                  <c:v>6228</c:v>
                </c:pt>
              </c:numCache>
            </c:numRef>
          </c:val>
          <c:extLst>
            <c:ext xmlns:c16="http://schemas.microsoft.com/office/drawing/2014/chart" uri="{C3380CC4-5D6E-409C-BE32-E72D297353CC}">
              <c16:uniqueId val="{00000002-E92B-4496-BAD8-17BD1E2975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{296AAFFB-45A8-41A8-9605-AC39BBD8F6A4}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CE6-422E-A7C3-ADCFC72083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{2BBE2891-1700-4D08-BD7C-1483B76B3158}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E6-422E-A7C3-ADCFC72083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{140AF60C-17E5-4330-9599-7D57456975D6}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E6-422E-A7C3-ADCFC72083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{19ED94F0-1F1D-47FE-92DA-D3B5CE1C3312}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E6-422E-A7C3-ADCFC72083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{52D3DD21-98BA-4C40-9251-FB96522195C5}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E6-422E-A7C3-ADCFC72083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{DDD84ACD-9300-4A41-9E1E-88C914DB420C}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CE6-422E-A7C3-ADCFC72083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{5CB8F38A-074A-41EF-8D8B-F33E7A153730}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CE6-422E-A7C3-ADCFC72083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{BF51BFC6-7A33-4E55-81F8-AF4D4D5BC7CF}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CE6-422E-A7C3-ADCFC72083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{7F64CA73-4D8A-4F0C-8339-5C6A2EBFE273}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CE6-422E-A7C3-ADCFC72083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62.7</c:v>
                </c:pt>
                <c:pt idx="16">
                  <c:v>63.9</c:v>
                </c:pt>
                <c:pt idx="24">
                  <c:v>65.5</c:v>
                </c:pt>
                <c:pt idx="32">
                  <c:v>67</c:v>
                </c:pt>
              </c:numCache>
            </c:numRef>
          </c:xVal>
          <c:yVal>
            <c:numRef>
              <c:f>公会計指標分析・財政指標組合せ分析表!$BP$51:$DC$51</c:f>
              <c:numCache>
                <c:formatCode>#,##0.0;"▲ "#,##0.0</c:formatCode>
                <c:ptCount val="40"/>
                <c:pt idx="0">
                  <c:v>15.9</c:v>
                </c:pt>
                <c:pt idx="8">
                  <c:v>14.6</c:v>
                </c:pt>
                <c:pt idx="16">
                  <c:v>13.6</c:v>
                </c:pt>
                <c:pt idx="24">
                  <c:v>13.8</c:v>
                </c:pt>
                <c:pt idx="32">
                  <c:v>11</c:v>
                </c:pt>
              </c:numCache>
            </c:numRef>
          </c:yVal>
          <c:smooth val="0"/>
          <c:extLst>
            <c:ext xmlns:c16="http://schemas.microsoft.com/office/drawing/2014/chart" uri="{C3380CC4-5D6E-409C-BE32-E72D297353CC}">
              <c16:uniqueId val="{00000009-BCE6-422E-A7C3-ADCFC72083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{A4FDAC41-2C6C-4C74-80F8-4DB986717DDD}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CE6-422E-A7C3-ADCFC72083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{5AF7A1E8-0352-41BA-AB52-D8C81AD0C7EC}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E6-422E-A7C3-ADCFC72083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{B393AA1E-2888-4CA6-9F16-D2822F41CC6F}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E6-422E-A7C3-ADCFC72083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{4EE2E2F2-0171-47DC-806B-7DF55D00D82F}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E6-422E-A7C3-ADCFC72083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{6CB59200-3CF4-4D81-9C89-D818A93121F9}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E6-422E-A7C3-ADCFC72083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{99C39BB6-263A-4A96-93FE-85216A08D67C}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CE6-422E-A7C3-ADCFC72083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{A70D62AF-75C1-4CE2-85B7-2E940A828B4F}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CE6-422E-A7C3-ADCFC72083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{0A2E919F-EC70-4FC4-BF5C-925CACFDFD8C}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CE6-422E-A7C3-ADCFC72083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{18C832C7-2F6C-48E8-A66F-203591CCDAE2}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CE6-422E-A7C3-ADCFC72083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BCE6-422E-A7C3-ADCFC72083A6}"/>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{54BE7D6D-F09A-4DDB-A0A4-927A8B15CDDE}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BCC-40EE-BE0D-B718E85EFC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{126BCE77-C69E-4F47-94BB-271B8AEF759C}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CC-40EE-BE0D-B718E85EFC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{599F1798-AEEA-4FBD-A668-C9A389F5CC99}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CC-40EE-BE0D-B718E85EFC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{D45E26C3-FC4F-4044-A927-7DBE6CE62A86}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CC-40EE-BE0D-B718E85EFC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{B2DE6BE4-48BD-4A44-9ECB-856F32EDB0A2}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CC-40EE-BE0D-B718E85EFC4F}"/>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{5A978A59-566D-4193-B3D3-2984A44CD64B}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BCC-40EE-BE0D-B718E85EFC4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{E5DB973F-10C6-490A-932C-5380F0705E91}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BCC-40EE-BE0D-B718E85EFC4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{7AAEFB98-D4BA-4D69-A7AB-6D948601FEB0}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BCC-40EE-BE0D-B718E85EFC4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{42821807-612B-4C1B-ACAE-021D3C6455A8}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BCC-40EE-BE0D-B718E85EFC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c:v>
                </c:pt>
                <c:pt idx="16">
                  <c:v>7.2</c:v>
                </c:pt>
                <c:pt idx="24">
                  <c:v>7.6</c:v>
                </c:pt>
                <c:pt idx="32">
                  <c:v>8.1</c:v>
                </c:pt>
              </c:numCache>
            </c:numRef>
          </c:xVal>
          <c:yVal>
            <c:numRef>
              <c:f>公会計指標分析・財政指標組合せ分析表!$BP$73:$DC$73</c:f>
              <c:numCache>
                <c:formatCode>#,##0.0;"▲ "#,##0.0</c:formatCode>
                <c:ptCount val="40"/>
                <c:pt idx="0">
                  <c:v>15.9</c:v>
                </c:pt>
                <c:pt idx="8">
                  <c:v>14.6</c:v>
                </c:pt>
                <c:pt idx="16">
                  <c:v>13.6</c:v>
                </c:pt>
                <c:pt idx="24">
                  <c:v>13.8</c:v>
                </c:pt>
                <c:pt idx="32">
                  <c:v>11</c:v>
                </c:pt>
              </c:numCache>
            </c:numRef>
          </c:yVal>
          <c:smooth val="0"/>
          <c:extLst>
            <c:ext xmlns:c16="http://schemas.microsoft.com/office/drawing/2014/chart" uri="{C3380CC4-5D6E-409C-BE32-E72D297353CC}">
              <c16:uniqueId val="{00000009-ABCC-40EE-BE0D-B718E85EFC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{AB3E9028-771A-4AC4-9F14-4BEC498D953F}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BCC-40EE-BE0D-B718E85EFC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{09CBED75-CBA2-495A-91E5-1460228D8B42}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CC-40EE-BE0D-B718E85EFC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{BF1A194C-9EA2-484A-A726-F6C98AC7CA4A}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CC-40EE-BE0D-B718E85EFC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{B103FDAB-B999-49AC-93F7-2B4BEFCA1F3A}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CC-40EE-BE0D-B718E85EFC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{D32FC0BB-3378-4BA8-85DE-473D8B418FAD}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CC-40EE-BE0D-B718E85EFC4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{8E011E8C-023E-431B-AEED-7903038A5F6C}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BCC-40EE-BE0D-B718E85EFC4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{605DFC0F-A4C5-4A5E-BE86-6A575EA7169F}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BCC-40EE-BE0D-B718E85EFC4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{D54886FA-C3B7-43C0-8AD1-199A4CD08998}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BCC-40EE-BE0D-B718E85EFC4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{F48FED51-074C-4182-A9FD-56A67C251003}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BCC-40EE-BE0D-B718E85EFC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ABCC-40EE-BE0D-B718E85EFC4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地方債元利償還金は、令和４年度借入分から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据置期間を設けないこととしたことによ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en-US" sz="1400">
              <a:latin typeface="ＭＳ ゴシック" pitchFamily="49" charset="-128"/>
              <a:ea typeface="ＭＳ ゴシック" pitchFamily="49" charset="-128"/>
            </a:rPr>
            <a:t>、前年度と比較し、</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百万円の増加となっている。一方で、算入公債費等は合併特例債等の借入残高の増によりの</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百万円の増となっており、結果として実質公債費比率の分子は増加した。</a:t>
          </a:r>
        </a:p>
        <a:p>
          <a:r>
            <a:rPr kumimoji="1" lang="ja-JP" altLang="en-US" sz="1400">
              <a:latin typeface="ＭＳ ゴシック" pitchFamily="49" charset="-128"/>
              <a:ea typeface="ＭＳ ゴシック" pitchFamily="49" charset="-128"/>
            </a:rPr>
            <a:t>　今後は、市街地再開発、大型公共施設の建替え、横手市財産経営推進計画に基づく公共施設解体・改修事業などの大型事業の実施により地方債の発行が増加し、元利償還金は増加するものと予想されるため、事業の選択と集中により、公債費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末と比較して、定年延長により退職手当負担見込額が増額したものの、地方債借入額の減少と元金償還の増加により償還額が借入額を上回り、地方債残高は減少した。また、水道事業、下水道事業の元金残高の減少により公営企業債等繰入見込額も減少したため、結果として将来負担比率の分子は減少した。</a:t>
          </a:r>
        </a:p>
        <a:p>
          <a:r>
            <a:rPr kumimoji="1" lang="ja-JP" altLang="en-US" sz="1400">
              <a:latin typeface="ＭＳ ゴシック" pitchFamily="49" charset="-128"/>
              <a:ea typeface="ＭＳ ゴシック" pitchFamily="49" charset="-128"/>
            </a:rPr>
            <a:t>　今後は、大型公共施設整備事業などにより財政調整基金の取崩額の増加を見込んでいるほか、地方債償還額の増加に伴う減債基金の取崩しを予定しており、充当可能基金の減少も懸念されることから、事業の選択と集中による地方債の発行の抑制及び交付税措置の有利な地方債の活用等により将来負担比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秋田県横手市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財政調整基金は、積立額と取崩額がほぼ同額となり、当該年度末現在高は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減債基金は、公債費負担軽減策として借入時に据置期間を設けないことしたことに伴う公債費の一時的な増加に対応するために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百万円取崩しを行ったことにより減少となった。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その他特定目的基金では、振興基金において取崩しによる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百万円の減少、公共施設等総合管理推進基金において積立ての増による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　ふるさと応援基金における積立て額の増による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百万円の増加、中小企業経営安定基金において取崩しの増による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情勢の影響による市税の減収や、大規模な災害の発生などの不測の事態に備えるため、本市が策定している横手市財政計画に基づき、財政調整基金及び減債基金の残高の合計額について、計画期間を通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％以上を維持することを基本方針としていく。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振興基金：市民の連帯の強化を推進し、地域の振興及び均衡ある発展を目指すもの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ふるさと応援基金：ふるさとを応援するために、横手市に寄附された寄附金を適正に管理し、運用するもの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中小企業経営安定基金：県の中小企業融資制度経営安定資金制度を利用して融資を受けた企業に対する利子補給を行うためのもの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ふるさと振興基金：市民の連携の強化及び地域振興のためのもの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振興基金：地域の振興及び均衡ある発展に寄与した事業へ充当するための取崩しによる減少（△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ふるさと応援基金：ふるさと納税の増加による積立額の増による増加（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新市建設計画に位置付けられた自主的なまちづくり活動や、市民自らの参加による地域行事の展開などの地域振興及び均衡ある発展に資するソフト事業を継続して実施していくため、横手市財政計画に基づき、取り崩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に向け、公共施設などの除却経費から、補助金、地方債等の特定財源を控除した後の一般財源相当額に充当するため、横手市財政計画に基づき取り崩していく見込みである。一方で、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％相当額は積立てることとし、横手市財産経営推進計画期間中に集中して取り組むことができるよう残高を確保していく。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積立額と取崩額がほぼ同額となり、当該年度末現在高は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百万円と微増となった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を財政調整基金か減債基金のいずれかに積立てることとしている。長期的視野に立った計画的な財政運営を行うため、財源に余裕がある年度に積立てし、財源不足が生じる年度には取崩しを行っていく。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横手市財政計画においては、昨今の社会情勢からの税収不足や大型公共施設建設に伴う一般財源支出の増を見込み、令和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年度以降も大幅な取崩しを予定しており、取崩額は向こう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年間で総額約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減債基金は、公債費負担軽減策として借入時に据置期間を設けないことしたことに伴う公債費の一時的な増加に対応するために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を行ったことにより減少となった。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地方債償還額の増加に伴う取崩しにより、残高は減少していく見込みである。今後の金利変動等の公債費の償還リスクに備えるため、本市が実施している収支改善の取組を着実に進め、横手市財政計画に基づき、残高を確保し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C7BD62-9D00-4AEF-9D42-64C73C86E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921502-056A-4A9D-9A24-6813013EB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3F623C7-5459-41C1-9DD6-F43FF1451EB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102550E-537B-4B49-A36D-0C1B7D44D6E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206A914-EE94-4AB9-9408-4D77A93997D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126A13D-05AB-4343-9C52-CF11F3D94AA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AAC2050-B313-4B5B-A81A-A3B67901172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E7918DB-EDA5-498B-8342-3FF3922C640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46C4A1-7E79-4355-900C-189617BC54D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904674D-DD49-4699-9C93-09F41E7051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033BBD3-451F-4067-AAFA-80199D7302C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7792AD-3304-4F9A-922C-989440FF585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82,454
81,988
692.80
58,420,753
55,381,665
2,446,502
30,495,375
61,613,839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8F4D78-D380-4EB4-934A-04850D006FB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14A75ED-630F-43A5-8ED8-C92EC706377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4E91206-7FDC-4B84-98DB-7B57D56EB0A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D85AFE1-724B-407C-9C6E-40693ED3C4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E38F3AD-5096-48FF-AB20-A71E62DEE0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8A20EC6-E519-484C-8AA5-5DE83E15751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40CB0C2-4219-41BA-8057-8FF3D4C72D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C568EDA-B65C-4C98-A4AB-231973EA60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53D7E8D-28F9-4072-8009-D67A826F421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9191C30-CBC9-4F13-AE02-5577636AC2A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11934A6-A1DD-406A-AF74-E1BF5B286B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278C0C7-1F5B-446D-B0FE-44E5BD225F0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C63E242-84AC-4E8E-AE29-1BBBADC45F6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0637289-ACAF-45DC-92CF-C6D96CF3BA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A9C9752-8E94-4E70-8AD2-AC18353C0E0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36BAED-4D15-41C0-B9AB-49EB49CC189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A206177-A665-4429-AA39-90FE9D60DD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EF67AB5-30F0-4D62-8082-7E1EF8F8A53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21C35F5-7175-4CFE-8600-8BBAF7A1DDF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B4ECD50-6A35-4F88-A94E-A3C03ADDF51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C8F3FC1-0577-4F1E-9375-A06174F0081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4A556D2-AC34-4DAF-A6CE-C01EFA028CC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D2C5554-55EC-4E9B-9A4B-6F34FDE4916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0216E2F-5E90-43A7-A003-404C9E43F4E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D83ED75-B54C-4A5F-9EDF-042F922707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31A53CA-4B3C-4B34-A3BD-F056748740B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1A0E586-6C87-4DDD-AAA5-F770C60185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9B4361C-583D-45B4-97B2-FF1C12E928C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1A8D268-9BD7-4E12-B783-8086A240097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2FC69CC-D9B0-40CF-B67B-E5FD97A220E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C537EA8-8630-4C6E-AE69-4B27342C082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8EED4EC-C032-4374-BF0B-86A404ED94B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FB0C0E9-B84F-4CD5-A18B-760A39110D7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E0AC6AA-78F7-4825-9FE9-24D4080F46E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7590091-19C0-49AB-BF29-2874C3B57D1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令和５年度比率は</a:t>
          </a:r>
          <a:r>
            <a:rPr kumimoji="1" lang="en-US" altLang="ja-JP" sz="1100">
              <a:latin typeface="ＭＳ Ｐゴシック" panose="020B0600070205080204" pitchFamily="50" charset="-128"/>
              <a:ea typeface="ＭＳ Ｐゴシック" panose="020B0600070205080204" pitchFamily="50" charset="-128"/>
            </a:rPr>
            <a:t>67.0</a:t>
          </a:r>
          <a:r>
            <a:rPr kumimoji="1" lang="ja-JP" altLang="en-US" sz="1100">
              <a:latin typeface="ＭＳ Ｐゴシック" panose="020B0600070205080204" pitchFamily="50" charset="-128"/>
              <a:ea typeface="ＭＳ Ｐゴシック" panose="020B0600070205080204" pitchFamily="50" charset="-128"/>
            </a:rPr>
            <a:t>％で前年度比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ポイントの増となっており、類似団体平均を</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ポイント上回っている。類似団体と比較して、有形固定資産の老朽化が進んでいることから、公共施設等総合管理計画として平成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月に一部改訂した横手市財産経営推進計画に基づき、施設の老朽化対策を進め、比率の抑制に努めていく。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697DFC1-4AB3-45A9-AF0A-ABF1ED3600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4A7BAF3-095C-4CE8-9E31-F7AAC6A1AA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BB7EAD4-A05F-487F-BEC3-FAAB98476EB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F394621-05AC-488E-A434-59A98DB7D3F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158BBB6-561D-4374-91CF-DBA12A0D4FC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BD5CBC5-E2EB-4B74-86DC-854DE8AF7BB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1610631-07BB-470B-A765-AE4E6671BBF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B052A07-8C06-478E-91D9-7648D2B7754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96AD5AA-3D56-47B4-AD4F-A9C7C05FE5E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F629A78-CB02-4443-918D-953F74630E9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3CA9584-20F6-445C-8EF4-CE939B96F5E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5C202F2-1AD5-46F7-86E2-AF510AA5022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B757468-E974-4289-92F5-93BD7ADD4EF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C079A74-8E7C-4902-B512-EED1E3EC520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25539E2-00D3-4D1C-AE2D-27EF5D16200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0127955-6A59-4EDE-ADA2-307AEF5A76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79540B29-5F1B-4E44-86A5-055F076956D3}"/>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8B04D425-9573-4D58-B1C8-43CFD25A4D5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D6629C69-E517-49DF-9DEF-DD2414CBCE7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1124E126-7DF6-4B03-848D-CC7D7B358DC1}"/>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814B1DA4-5635-44A1-A2A1-7DFCFCEAADEF}"/>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AB1E4975-4E40-4691-887A-A83F3F92EB2C}"/>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75F8E1A9-1808-4CE9-9002-D0E36CB87CA5}"/>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056DD649-D992-4AFE-9B52-20F4F9BA15F7}"/>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A5C132A4-1DC6-4E5C-8601-D578ADA8B016}"/>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424DFCFE-23C2-47DA-A370-C37366D6A6E9}"/>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11684C84-37D0-4152-9F18-8681BFF0C79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290A221-6194-4510-B939-2118EC16233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55F967A-5B09-421C-98F6-3ED38124FE0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E947747-EDD4-43C2-829F-571B99156F0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757AD38-0C36-4E5B-BA03-443B9FEE5F2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2EFAF1D-92C0-418F-B091-A993A14625C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147108</xdr:rowOff>
    </xdr:from>
    <xdr:to>
      <xdr:col>23</xdr:col>
      <xdr:colOff>136525</xdr:colOff>
      <xdr:row>32</xdr:row>
      <xdr:rowOff>77258</xdr:rowOff>
    </xdr:to>
    <xdr:sp macro="" textlink="">
      <xdr:nvSpPr>
        <xdr:cNvPr id="81" name="楕円 80">
          <a:extLst>
            <a:ext uri="{FF2B5EF4-FFF2-40B4-BE49-F238E27FC236}">
              <a16:creationId xmlns:a16="http://schemas.microsoft.com/office/drawing/2014/main" id="{791F74F5-EB43-4B16-A259-3AA7BF564358}"/>
            </a:ext>
          </a:extLst>
        </xdr:cNvPr>
        <xdr:cNvSpPr/>
      </xdr:nvSpPr>
      <xdr:spPr>
        <a:xfrm>
          <a:off x="47117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43274621-FE25-47A7-BE23-9FA0BFB47E08}"/>
            </a:ext>
          </a:extLst>
        </xdr:cNvPr>
        <xdr:cNvSpPr txBox="1"/>
      </xdr:nvSpPr>
      <xdr:spPr>
        <a:xfrm>
          <a:off x="4813300" y="621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3" name="楕円 82">
          <a:extLst>
            <a:ext uri="{FF2B5EF4-FFF2-40B4-BE49-F238E27FC236}">
              <a16:creationId xmlns:a16="http://schemas.microsoft.com/office/drawing/2014/main" id="{80F6F809-2498-44B0-924C-54E125F518A9}"/>
            </a:ext>
          </a:extLst>
        </xdr:cNvPr>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26458</xdr:rowOff>
    </xdr:to>
    <xdr:cxnSp macro="">
      <xdr:nvCxnSpPr>
        <xdr:cNvPr id="84" name="直線コネクタ 83">
          <a:extLst>
            <a:ext uri="{FF2B5EF4-FFF2-40B4-BE49-F238E27FC236}">
              <a16:creationId xmlns:a16="http://schemas.microsoft.com/office/drawing/2014/main" id="{04B6B64D-BF33-4FDF-B48D-D801E393046E}"/>
            </a:ext>
          </a:extLst>
        </xdr:cNvPr>
        <xdr:cNvCxnSpPr/>
      </xdr:nvCxnSpPr>
      <xdr:spPr>
        <a:xfrm>
          <a:off x="4051300" y="623040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a:extLst>
            <a:ext uri="{FF2B5EF4-FFF2-40B4-BE49-F238E27FC236}">
              <a16:creationId xmlns:a16="http://schemas.microsoft.com/office/drawing/2014/main" id="{06C193B9-A961-4F4E-82DE-2BE3279586C1}"/>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143933</xdr:rowOff>
    </xdr:to>
    <xdr:cxnSp macro="">
      <xdr:nvCxnSpPr>
        <xdr:cNvPr id="86" name="直線コネクタ 85">
          <a:extLst>
            <a:ext uri="{FF2B5EF4-FFF2-40B4-BE49-F238E27FC236}">
              <a16:creationId xmlns:a16="http://schemas.microsoft.com/office/drawing/2014/main" id="{C79A6B34-B108-439E-A340-EE963D5ED7D2}"/>
            </a:ext>
          </a:extLst>
        </xdr:cNvPr>
        <xdr:cNvCxnSpPr/>
      </xdr:nvCxnSpPr>
      <xdr:spPr>
        <a:xfrm>
          <a:off x="3289300" y="617283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7" name="楕円 86">
          <a:extLst>
            <a:ext uri="{FF2B5EF4-FFF2-40B4-BE49-F238E27FC236}">
              <a16:creationId xmlns:a16="http://schemas.microsoft.com/office/drawing/2014/main" id="{E57674C4-2989-4484-9D03-56C5EB876E91}"/>
            </a:ext>
          </a:extLst>
        </xdr:cNvPr>
        <xdr:cNvSpPr/>
      </xdr:nvSpPr>
      <xdr:spPr>
        <a:xfrm>
          <a:off x="2476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43180</xdr:rowOff>
    </xdr:from>
    <xdr:to>
      <xdr:col>15</xdr:col>
      <xdr:colOff>136525</xdr:colOff>
      <xdr:row>31</xdr:row>
      <xdr:rowOff>86360</xdr:rowOff>
    </xdr:to>
    <xdr:cxnSp macro="">
      <xdr:nvCxnSpPr>
        <xdr:cNvPr id="88" name="直線コネクタ 87">
          <a:extLst>
            <a:ext uri="{FF2B5EF4-FFF2-40B4-BE49-F238E27FC236}">
              <a16:creationId xmlns:a16="http://schemas.microsoft.com/office/drawing/2014/main" id="{C18DB894-9355-4A16-8200-D25B725D7975}"/>
            </a:ext>
          </a:extLst>
        </xdr:cNvPr>
        <xdr:cNvCxnSpPr/>
      </xdr:nvCxnSpPr>
      <xdr:spPr>
        <a:xfrm>
          <a:off x="2527300" y="612965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145838</xdr:rowOff>
    </xdr:from>
    <xdr:to>
      <xdr:col>7</xdr:col>
      <xdr:colOff>187325</xdr:colOff>
      <xdr:row>31</xdr:row>
      <xdr:rowOff>75988</xdr:rowOff>
    </xdr:to>
    <xdr:sp macro="" textlink="">
      <xdr:nvSpPr>
        <xdr:cNvPr id="89" name="楕円 88">
          <a:extLst>
            <a:ext uri="{FF2B5EF4-FFF2-40B4-BE49-F238E27FC236}">
              <a16:creationId xmlns:a16="http://schemas.microsoft.com/office/drawing/2014/main" id="{BA106F2E-3170-4F0C-B181-3F615C61CC32}"/>
            </a:ext>
          </a:extLst>
        </xdr:cNvPr>
        <xdr:cNvSpPr/>
      </xdr:nvSpPr>
      <xdr:spPr>
        <a:xfrm>
          <a:off x="1714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25188</xdr:rowOff>
    </xdr:from>
    <xdr:to>
      <xdr:col>11</xdr:col>
      <xdr:colOff>136525</xdr:colOff>
      <xdr:row>31</xdr:row>
      <xdr:rowOff>43180</xdr:rowOff>
    </xdr:to>
    <xdr:cxnSp macro="">
      <xdr:nvCxnSpPr>
        <xdr:cNvPr id="90" name="直線コネクタ 89">
          <a:extLst>
            <a:ext uri="{FF2B5EF4-FFF2-40B4-BE49-F238E27FC236}">
              <a16:creationId xmlns:a16="http://schemas.microsoft.com/office/drawing/2014/main" id="{7DC27BC5-79AF-48FD-B287-B0EEC01FDA8F}"/>
            </a:ext>
          </a:extLst>
        </xdr:cNvPr>
        <xdr:cNvCxnSpPr/>
      </xdr:nvCxnSpPr>
      <xdr:spPr>
        <a:xfrm>
          <a:off x="1765300" y="611166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1" name="n_1aveValue有形固定資産減価償却率">
          <a:extLst>
            <a:ext uri="{FF2B5EF4-FFF2-40B4-BE49-F238E27FC236}">
              <a16:creationId xmlns:a16="http://schemas.microsoft.com/office/drawing/2014/main" id="{68C91DF1-3947-4571-BB04-1D21E1CEDFD2}"/>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a:extLst>
            <a:ext uri="{FF2B5EF4-FFF2-40B4-BE49-F238E27FC236}">
              <a16:creationId xmlns:a16="http://schemas.microsoft.com/office/drawing/2014/main" id="{51BBA15E-4420-49D0-9FE2-2A2D48104B25}"/>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3" name="n_3aveValue有形固定資産減価償却率">
          <a:extLst>
            <a:ext uri="{FF2B5EF4-FFF2-40B4-BE49-F238E27FC236}">
              <a16:creationId xmlns:a16="http://schemas.microsoft.com/office/drawing/2014/main" id="{918E32CB-7BD1-4135-BB1B-BD6A0D8FAF85}"/>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4" name="n_4aveValue有形固定資産減価償却率">
          <a:extLst>
            <a:ext uri="{FF2B5EF4-FFF2-40B4-BE49-F238E27FC236}">
              <a16:creationId xmlns:a16="http://schemas.microsoft.com/office/drawing/2014/main" id="{453E3F8E-802E-4517-841E-539B4CDFC422}"/>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5" name="n_1mainValue有形固定資産減価償却率">
          <a:extLst>
            <a:ext uri="{FF2B5EF4-FFF2-40B4-BE49-F238E27FC236}">
              <a16:creationId xmlns:a16="http://schemas.microsoft.com/office/drawing/2014/main" id="{A58901E1-700C-4811-B386-FC824F4B2B6D}"/>
            </a:ext>
          </a:extLst>
        </xdr:cNvPr>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6" name="n_2mainValue有形固定資産減価償却率">
          <a:extLst>
            <a:ext uri="{FF2B5EF4-FFF2-40B4-BE49-F238E27FC236}">
              <a16:creationId xmlns:a16="http://schemas.microsoft.com/office/drawing/2014/main" id="{A0142F43-AFCA-4A33-B665-41306D8AA763}"/>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85107</xdr:rowOff>
    </xdr:from>
    <xdr:ext cx="405111" cy="259045"/>
    <xdr:sp macro="" textlink="">
      <xdr:nvSpPr>
        <xdr:cNvPr id="97" name="n_3mainValue有形固定資産減価償却率">
          <a:extLst>
            <a:ext uri="{FF2B5EF4-FFF2-40B4-BE49-F238E27FC236}">
              <a16:creationId xmlns:a16="http://schemas.microsoft.com/office/drawing/2014/main" id="{52C079EC-7EC6-4059-BCB6-336F6DA808DE}"/>
            </a:ext>
          </a:extLst>
        </xdr:cNvPr>
        <xdr:cNvSpPr txBox="1"/>
      </xdr:nvSpPr>
      <xdr:spPr>
        <a:xfrm>
          <a:off x="2324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67115</xdr:rowOff>
    </xdr:from>
    <xdr:ext cx="405111" cy="259045"/>
    <xdr:sp macro="" textlink="">
      <xdr:nvSpPr>
        <xdr:cNvPr id="98" name="n_4mainValue有形固定資産減価償却率">
          <a:extLst>
            <a:ext uri="{FF2B5EF4-FFF2-40B4-BE49-F238E27FC236}">
              <a16:creationId xmlns:a16="http://schemas.microsoft.com/office/drawing/2014/main" id="{1FF1E143-612F-49CD-AFD1-A960586190F7}"/>
            </a:ext>
          </a:extLst>
        </xdr:cNvPr>
        <xdr:cNvSpPr txBox="1"/>
      </xdr:nvSpPr>
      <xdr:spPr>
        <a:xfrm>
          <a:off x="1562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6F13811-B7B0-4920-BC25-8DBAEBD921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274CBA6-5BBC-4AF9-B719-E45C4FA796B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8BE6219-1B78-4A00-8F27-8D3AFCE4908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350CE8A-D558-41CA-8850-7E5C5E56E23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020C881-E63F-43F7-A1CF-BDE0535BC7D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45CE3FC-793A-479C-ADC8-11A1F1CCE60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365D67C-2611-4377-9500-D574B7675C3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3F8E486-DB44-42BD-9612-56C32B657E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B0D4F59-7CD9-4AA2-9F57-083F09F156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767D1B9-2FE7-45C6-9893-4D58FC91116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D71CA94-CF70-4243-BB10-0B97E4C036F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71BED0B-68B7-4512-BBCA-918C5E8539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C4BE5F7-41A0-44C9-A789-3367669E402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ポイントの増となっており、類似団体平均を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今後は市街地再開発対策事業、大型公共施設整備事業に加え、横手市財産経営推進計画に基づく公共施設解体・改修事業の実施等により将来負担額が上昇する見込みであることから、充当可能財源等の確保及び地方債発行の抑制を図り、持続可能な財政運営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FB2F1FA-9954-4BA0-9853-E051C3498E5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6BB118E-895F-44FF-B703-293D5110348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A6C223C-6AAB-40C8-B374-2F62C907F1D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1217027-4169-4B3F-B708-A8669845342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D6E143E-18A2-418B-AC31-27E03225F9D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58F01AE-AE63-4FAB-ADBC-F9DBAB9606D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7714690-FE35-4CC3-A00C-B9D7B88340F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3C17228-0204-4205-BEA0-80D0635BEA6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FF5FF96-2520-4AC6-AE94-6596D1B996A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77197EE-AADB-4BC8-8678-490D2C13A78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DD151E5-FC1E-4FB8-9739-FC875F95ED1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C84D682-DD22-4E72-A020-DB96054C4F5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4B81C76-6A45-4433-9FE6-2E342CBE386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76FD03D-D5E8-4484-9F69-DD0F4566985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FD89962-2223-4A17-819A-3E7BA6CC689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2ADEB1DF-33B4-476B-BD8B-99A70E0CEBD7}"/>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F157693F-5B8A-4820-835F-6CD7F4B2DC2B}"/>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079C8DDB-022B-4B7C-866F-6CC56FF1F165}"/>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BD51ED1-CF7A-4964-8C6A-497EF28F936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C61B6E3-9A80-414C-BBF2-B604EFD1597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0C07BF0A-E2DD-4713-A718-A304248BB7A3}"/>
            </a:ext>
          </a:extLst>
        </xdr:cNvPr>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75D571E5-5193-43AB-9200-D5788581EB84}"/>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292EEA9F-E718-477F-9F75-4E2E89541538}"/>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40AF8F09-32DE-4D5F-A275-FF8C3D57B196}"/>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96205A18-9A9C-4774-B59F-53463AAE054E}"/>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41A16EEE-146C-498A-960F-D710582DC5FB}"/>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39DB43C-AA0E-4153-803C-B33EB770C9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5F94478-C35B-4AED-82D5-BA23AB7B5E9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90AC857-BF46-442B-9208-99D7FC16A04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9276A1F-8BC5-47F4-9F2B-DE47E957D97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E5B2B09-06AD-45D8-BBC5-9DCD785A630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128926</xdr:rowOff>
    </xdr:from>
    <xdr:to>
      <xdr:col>76</xdr:col>
      <xdr:colOff>73025</xdr:colOff>
      <xdr:row>31</xdr:row>
      <xdr:rowOff>59076</xdr:rowOff>
    </xdr:to>
    <xdr:sp macro="" textlink="">
      <xdr:nvSpPr>
        <xdr:cNvPr id="143" name="楕円 142">
          <a:extLst>
            <a:ext uri="{FF2B5EF4-FFF2-40B4-BE49-F238E27FC236}">
              <a16:creationId xmlns:a16="http://schemas.microsoft.com/office/drawing/2014/main" id="{803667C7-1B37-4305-99BA-61E4FC7FD1D9}"/>
            </a:ext>
          </a:extLst>
        </xdr:cNvPr>
        <xdr:cNvSpPr/>
      </xdr:nvSpPr>
      <xdr:spPr>
        <a:xfrm>
          <a:off x="14744700" y="60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107353</xdr:rowOff>
    </xdr:from>
    <xdr:ext cx="469744" cy="259045"/>
    <xdr:sp macro="" textlink="">
      <xdr:nvSpPr>
        <xdr:cNvPr id="144" name="債務償還比率該当値テキスト">
          <a:extLst>
            <a:ext uri="{FF2B5EF4-FFF2-40B4-BE49-F238E27FC236}">
              <a16:creationId xmlns:a16="http://schemas.microsoft.com/office/drawing/2014/main" id="{73E6C3EF-820C-4A59-BD1E-B36A990AECE8}"/>
            </a:ext>
          </a:extLst>
        </xdr:cNvPr>
        <xdr:cNvSpPr txBox="1"/>
      </xdr:nvSpPr>
      <xdr:spPr>
        <a:xfrm>
          <a:off x="14846300" y="602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116332</xdr:rowOff>
    </xdr:from>
    <xdr:to>
      <xdr:col>72</xdr:col>
      <xdr:colOff>123825</xdr:colOff>
      <xdr:row>31</xdr:row>
      <xdr:rowOff>46482</xdr:rowOff>
    </xdr:to>
    <xdr:sp macro="" textlink="">
      <xdr:nvSpPr>
        <xdr:cNvPr id="145" name="楕円 144">
          <a:extLst>
            <a:ext uri="{FF2B5EF4-FFF2-40B4-BE49-F238E27FC236}">
              <a16:creationId xmlns:a16="http://schemas.microsoft.com/office/drawing/2014/main" id="{A286BD7A-6A3D-446E-81FD-F9AD006D0DBE}"/>
            </a:ext>
          </a:extLst>
        </xdr:cNvPr>
        <xdr:cNvSpPr/>
      </xdr:nvSpPr>
      <xdr:spPr>
        <a:xfrm>
          <a:off x="14033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167132</xdr:rowOff>
    </xdr:from>
    <xdr:to>
      <xdr:col>76</xdr:col>
      <xdr:colOff>22225</xdr:colOff>
      <xdr:row>31</xdr:row>
      <xdr:rowOff>8276</xdr:rowOff>
    </xdr:to>
    <xdr:cxnSp macro="">
      <xdr:nvCxnSpPr>
        <xdr:cNvPr id="146" name="直線コネクタ 145">
          <a:extLst>
            <a:ext uri="{FF2B5EF4-FFF2-40B4-BE49-F238E27FC236}">
              <a16:creationId xmlns:a16="http://schemas.microsoft.com/office/drawing/2014/main" id="{EC8AAEBF-4D00-4CD1-A6B4-18E6DC7A5618}"/>
            </a:ext>
          </a:extLst>
        </xdr:cNvPr>
        <xdr:cNvCxnSpPr/>
      </xdr:nvCxnSpPr>
      <xdr:spPr>
        <a:xfrm>
          <a:off x="14084300" y="6082157"/>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74711</xdr:rowOff>
    </xdr:from>
    <xdr:to>
      <xdr:col>68</xdr:col>
      <xdr:colOff>123825</xdr:colOff>
      <xdr:row>31</xdr:row>
      <xdr:rowOff>4861</xdr:rowOff>
    </xdr:to>
    <xdr:sp macro="" textlink="">
      <xdr:nvSpPr>
        <xdr:cNvPr id="147" name="楕円 146">
          <a:extLst>
            <a:ext uri="{FF2B5EF4-FFF2-40B4-BE49-F238E27FC236}">
              <a16:creationId xmlns:a16="http://schemas.microsoft.com/office/drawing/2014/main" id="{C484D7F8-3B0F-42C7-8BF4-D1FEA0D05663}"/>
            </a:ext>
          </a:extLst>
        </xdr:cNvPr>
        <xdr:cNvSpPr/>
      </xdr:nvSpPr>
      <xdr:spPr>
        <a:xfrm>
          <a:off x="13271500" y="59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125511</xdr:rowOff>
    </xdr:from>
    <xdr:to>
      <xdr:col>72</xdr:col>
      <xdr:colOff>73025</xdr:colOff>
      <xdr:row>30</xdr:row>
      <xdr:rowOff>167132</xdr:rowOff>
    </xdr:to>
    <xdr:cxnSp macro="">
      <xdr:nvCxnSpPr>
        <xdr:cNvPr id="148" name="直線コネクタ 147">
          <a:extLst>
            <a:ext uri="{FF2B5EF4-FFF2-40B4-BE49-F238E27FC236}">
              <a16:creationId xmlns:a16="http://schemas.microsoft.com/office/drawing/2014/main" id="{0780219C-5DC2-4F93-9AF3-669E6A8D37D6}"/>
            </a:ext>
          </a:extLst>
        </xdr:cNvPr>
        <xdr:cNvCxnSpPr/>
      </xdr:nvCxnSpPr>
      <xdr:spPr>
        <a:xfrm>
          <a:off x="13322300" y="6040536"/>
          <a:ext cx="7620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168508</xdr:rowOff>
    </xdr:from>
    <xdr:to>
      <xdr:col>64</xdr:col>
      <xdr:colOff>123825</xdr:colOff>
      <xdr:row>31</xdr:row>
      <xdr:rowOff>98658</xdr:rowOff>
    </xdr:to>
    <xdr:sp macro="" textlink="">
      <xdr:nvSpPr>
        <xdr:cNvPr id="149" name="楕円 148">
          <a:extLst>
            <a:ext uri="{FF2B5EF4-FFF2-40B4-BE49-F238E27FC236}">
              <a16:creationId xmlns:a16="http://schemas.microsoft.com/office/drawing/2014/main" id="{13B2596D-0A70-4B5F-B3B6-394FE191400B}"/>
            </a:ext>
          </a:extLst>
        </xdr:cNvPr>
        <xdr:cNvSpPr/>
      </xdr:nvSpPr>
      <xdr:spPr>
        <a:xfrm>
          <a:off x="12509500" y="60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125511</xdr:rowOff>
    </xdr:from>
    <xdr:to>
      <xdr:col>68</xdr:col>
      <xdr:colOff>73025</xdr:colOff>
      <xdr:row>31</xdr:row>
      <xdr:rowOff>47858</xdr:rowOff>
    </xdr:to>
    <xdr:cxnSp macro="">
      <xdr:nvCxnSpPr>
        <xdr:cNvPr id="150" name="直線コネクタ 149">
          <a:extLst>
            <a:ext uri="{FF2B5EF4-FFF2-40B4-BE49-F238E27FC236}">
              <a16:creationId xmlns:a16="http://schemas.microsoft.com/office/drawing/2014/main" id="{16109C16-3E4A-4D26-8C21-F8FA2F993A57}"/>
            </a:ext>
          </a:extLst>
        </xdr:cNvPr>
        <xdr:cNvCxnSpPr/>
      </xdr:nvCxnSpPr>
      <xdr:spPr>
        <a:xfrm flipV="1">
          <a:off x="12560300" y="6040536"/>
          <a:ext cx="762000" cy="9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153755</xdr:rowOff>
    </xdr:from>
    <xdr:to>
      <xdr:col>60</xdr:col>
      <xdr:colOff>123825</xdr:colOff>
      <xdr:row>31</xdr:row>
      <xdr:rowOff>83905</xdr:rowOff>
    </xdr:to>
    <xdr:sp macro="" textlink="">
      <xdr:nvSpPr>
        <xdr:cNvPr id="151" name="楕円 150">
          <a:extLst>
            <a:ext uri="{FF2B5EF4-FFF2-40B4-BE49-F238E27FC236}">
              <a16:creationId xmlns:a16="http://schemas.microsoft.com/office/drawing/2014/main" id="{95E52629-3F90-4525-9B72-3212D98CCB2F}"/>
            </a:ext>
          </a:extLst>
        </xdr:cNvPr>
        <xdr:cNvSpPr/>
      </xdr:nvSpPr>
      <xdr:spPr>
        <a:xfrm>
          <a:off x="11747500" y="60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33105</xdr:rowOff>
    </xdr:from>
    <xdr:to>
      <xdr:col>64</xdr:col>
      <xdr:colOff>73025</xdr:colOff>
      <xdr:row>31</xdr:row>
      <xdr:rowOff>47858</xdr:rowOff>
    </xdr:to>
    <xdr:cxnSp macro="">
      <xdr:nvCxnSpPr>
        <xdr:cNvPr id="152" name="直線コネクタ 151">
          <a:extLst>
            <a:ext uri="{FF2B5EF4-FFF2-40B4-BE49-F238E27FC236}">
              <a16:creationId xmlns:a16="http://schemas.microsoft.com/office/drawing/2014/main" id="{E0546E5B-3932-4285-9774-CD2150D33E61}"/>
            </a:ext>
          </a:extLst>
        </xdr:cNvPr>
        <xdr:cNvCxnSpPr/>
      </xdr:nvCxnSpPr>
      <xdr:spPr>
        <a:xfrm>
          <a:off x="11798300" y="6119580"/>
          <a:ext cx="762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7648BC13-2AFA-4C3A-941B-1068C39B0442}"/>
            </a:ext>
          </a:extLst>
        </xdr:cNvPr>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91908E9C-42EF-4431-843E-E2C93C359B4D}"/>
            </a:ext>
          </a:extLst>
        </xdr:cNvPr>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54B2E14C-09A8-4A88-B698-3E2787D544AA}"/>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26E24A16-E1F8-42DC-8D87-12C0A0EBEAC7}"/>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37609</xdr:rowOff>
    </xdr:from>
    <xdr:ext cx="469744" cy="259045"/>
    <xdr:sp macro="" textlink="">
      <xdr:nvSpPr>
        <xdr:cNvPr id="157" name="n_1mainValue債務償還比率">
          <a:extLst>
            <a:ext uri="{FF2B5EF4-FFF2-40B4-BE49-F238E27FC236}">
              <a16:creationId xmlns:a16="http://schemas.microsoft.com/office/drawing/2014/main" id="{C4E89671-84E2-4FE7-8F23-585470D05221}"/>
            </a:ext>
          </a:extLst>
        </xdr:cNvPr>
        <xdr:cNvSpPr txBox="1"/>
      </xdr:nvSpPr>
      <xdr:spPr>
        <a:xfrm>
          <a:off x="13836727"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167438</xdr:rowOff>
    </xdr:from>
    <xdr:ext cx="469744" cy="259045"/>
    <xdr:sp macro="" textlink="">
      <xdr:nvSpPr>
        <xdr:cNvPr id="158" name="n_2mainValue債務償還比率">
          <a:extLst>
            <a:ext uri="{FF2B5EF4-FFF2-40B4-BE49-F238E27FC236}">
              <a16:creationId xmlns:a16="http://schemas.microsoft.com/office/drawing/2014/main" id="{1D96B65F-9462-4719-AAB0-BDBF243B3E29}"/>
            </a:ext>
          </a:extLst>
        </xdr:cNvPr>
        <xdr:cNvSpPr txBox="1"/>
      </xdr:nvSpPr>
      <xdr:spPr>
        <a:xfrm>
          <a:off x="13087427" y="60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89785</xdr:rowOff>
    </xdr:from>
    <xdr:ext cx="469744" cy="259045"/>
    <xdr:sp macro="" textlink="">
      <xdr:nvSpPr>
        <xdr:cNvPr id="159" name="n_3mainValue債務償還比率">
          <a:extLst>
            <a:ext uri="{FF2B5EF4-FFF2-40B4-BE49-F238E27FC236}">
              <a16:creationId xmlns:a16="http://schemas.microsoft.com/office/drawing/2014/main" id="{B82A7CBE-86FB-455C-9065-BAB86183A5CB}"/>
            </a:ext>
          </a:extLst>
        </xdr:cNvPr>
        <xdr:cNvSpPr txBox="1"/>
      </xdr:nvSpPr>
      <xdr:spPr>
        <a:xfrm>
          <a:off x="12325427" y="617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75032</xdr:rowOff>
    </xdr:from>
    <xdr:ext cx="469744" cy="259045"/>
    <xdr:sp macro="" textlink="">
      <xdr:nvSpPr>
        <xdr:cNvPr id="160" name="n_4mainValue債務償還比率">
          <a:extLst>
            <a:ext uri="{FF2B5EF4-FFF2-40B4-BE49-F238E27FC236}">
              <a16:creationId xmlns:a16="http://schemas.microsoft.com/office/drawing/2014/main" id="{A6F435A6-42A3-4102-8289-FA80F3157B9D}"/>
            </a:ext>
          </a:extLst>
        </xdr:cNvPr>
        <xdr:cNvSpPr txBox="1"/>
      </xdr:nvSpPr>
      <xdr:spPr>
        <a:xfrm>
          <a:off x="11563427" y="61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A81D54F-30F2-4548-B129-198F3645B9E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C3D0119-419E-4101-A12D-653A8FCD89F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75C76BA-856D-41C7-BBB8-E39FC42F149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CBB8209-9596-400D-961B-1560AD81278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F00E1EE-EA1C-4E9B-9973-686E679999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C599405-7664-4BA5-B8B3-5B4AA29C0A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05CD58-1F3D-4D84-B154-8D25629A06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73CDD1-3AEA-436D-B807-A9F38FDBE7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F634CD-59FB-4D3F-9636-1C8E218990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3D677A-E508-489A-9E35-389687E865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D67D53-770D-49F6-8D8B-66ED6789CE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D5D1A9-C19B-4B32-AA0E-0BEC1684B9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CA3377-F688-44AE-9A08-228870D280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B3F857-CE73-4EEA-B994-6A20E6ECDB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448AAB-4620-4F61-9886-39F9D45F94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D90266-41A7-47F9-9D5F-D847CC8170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82,454
81,988
692.80
58,420,753
55,381,665
2,446,502
30,495,375
61,613,839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EBC576-E079-4C32-8EFC-E54378EB2F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B6A5A6-87C7-4FDF-B5CE-8CA4A4E9EB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9F2B2E-C227-48E2-B8CC-E04B1CCBB5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A77321-D612-4277-8A4E-C1CF73AA63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AF416C-15C6-41EE-A4F0-FF339E2D53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CFC2FF-1D05-4989-9DEF-A532379314B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97F55C-0CED-4CE2-AEB1-837B9AA573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F86537-048D-445E-BE62-EA27388757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6D2DBD-2A49-462F-9FC4-E18BBB727A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864F8F-56CC-4069-9DB5-9DCD8D94E3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279962-75A0-4D58-BD06-6B9FE19D8D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3A0FEE-CA82-4239-A0CF-BB7B3D490E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12433C-F22A-4ECD-B6B9-FD1188EC51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82CCF8-DA78-4D57-A5FF-F9D93E13F9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13EF47-A8A0-42EF-A21C-23232083EC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EE3DF0-6924-4442-8867-9B38980B7DA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5AC5BD-2F38-4801-AB67-D2D073883A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70F368-8A5F-40A5-8073-77C93E0209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D61A02-13AD-4A5B-AB2D-4E6CAD1438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F5AC8A-66DE-4BA2-A596-87B6227145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047399-D452-418F-80DC-D3ABAB2626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69426E-380E-498A-8CD4-72808D2C35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745149F-8457-4500-B07C-0A70FE115E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51610F-A0F9-4D50-B011-A7A8AA8ACB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D36FC8-F388-482F-9F6F-30EAF9D0FC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F0FF81-048D-46D3-9F48-D278FC0870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9FBAD4-55A9-40E3-ABCA-93048E5F1E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2B4942E-8DBE-40DA-A0FD-0F0B5612A7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958FB1-828C-42A6-B43A-622229F71D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AE806A-41F6-45BC-B9D8-57F423AE0C4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0C72E3-785A-4C79-A4DD-FE3FB7972A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F96747-5B73-4A76-ADC5-FC27B68C6E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D56588C-1FAB-4974-84E7-7977E22E7C5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EA90C00-C19A-483F-8D50-D29D10F3F5FA}"/>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5637901-17FD-421E-9D1B-86C6643188B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48DF984-7894-4F7C-BC52-F70811C869F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200A0D6-83D5-417D-A2FF-789C6641DDF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7D8C836-D628-4FE5-97C2-F748EE66673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8B17F92-402D-4A24-BECF-9E3025E1C6B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E97113F-7F50-487A-BF02-E50B1795836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AB55F7A-4C82-4354-9150-2A8AAAB79A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CC52DD8-13BA-4A7C-82FC-8EBBC0AE79D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1C86355-2D99-4CB8-8D82-7797033BF2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205AA69B-507C-4040-8947-4E0B17863BF8}"/>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D135B1F6-059F-4FD3-BED1-E266D58F405D}"/>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396C215E-8C4D-4132-97C2-865850BADF8D}"/>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81CBBBA6-A9B9-4191-BFDD-7057565B6DDA}"/>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7DE3EC63-33D7-4579-B784-C56778A4A7D3}"/>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C988093C-D6E7-430F-B792-12643EEE928B}"/>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BF8753CD-69E3-48D4-892E-E601E64EA019}"/>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B7DB4FEE-0680-4C82-B775-B724A295D0F8}"/>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20352B69-86F6-4E32-AFDA-6D1BFAF96D06}"/>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02CA8BCB-32B8-4C3C-9954-98FC1FB749B3}"/>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5D0162B5-63ED-432F-A17F-D26FB0AAAF20}"/>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6F2D54B-F407-4A98-84DD-568A9B1D89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276922A-B26F-4EAD-89D8-2F03ADD241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6E4844-5BFB-4732-8EB6-40ACAFE779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4CA27A-2610-48D1-BEA9-DA7A3B89BD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01E3D3-D57C-4C67-8AE7-8779F32C35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71" name="楕円 70">
          <a:extLst>
            <a:ext uri="{FF2B5EF4-FFF2-40B4-BE49-F238E27FC236}">
              <a16:creationId xmlns:a16="http://schemas.microsoft.com/office/drawing/2014/main" id="{067DD131-269E-41D5-9D40-535DC8167A60}"/>
            </a:ext>
          </a:extLst>
        </xdr:cNvPr>
        <xdr:cNvSpPr/>
      </xdr:nvSpPr>
      <xdr:spPr>
        <a:xfrm>
          <a:off x="45847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6113</xdr:rowOff>
    </xdr:from>
    <xdr:ext cx="405111" cy="259045"/>
    <xdr:sp macro="" textlink="">
      <xdr:nvSpPr>
        <xdr:cNvPr id="72" name="【道路】&#10;有形固定資産減価償却率該当値テキスト">
          <a:extLst>
            <a:ext uri="{FF2B5EF4-FFF2-40B4-BE49-F238E27FC236}">
              <a16:creationId xmlns:a16="http://schemas.microsoft.com/office/drawing/2014/main" id="{F15FF0FA-8A46-4DCA-BFF0-3292CB744A92}"/>
            </a:ext>
          </a:extLst>
        </xdr:cNvPr>
        <xdr:cNvSpPr txBox="1"/>
      </xdr:nvSpPr>
      <xdr:spPr>
        <a:xfrm>
          <a:off x="4673600" y="686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xdr:rowOff>
    </xdr:from>
    <xdr:to>
      <xdr:col>20</xdr:col>
      <xdr:colOff>38100</xdr:colOff>
      <xdr:row>40</xdr:row>
      <xdr:rowOff>101854</xdr:rowOff>
    </xdr:to>
    <xdr:sp macro="" textlink="">
      <xdr:nvSpPr>
        <xdr:cNvPr id="73" name="楕円 72">
          <a:extLst>
            <a:ext uri="{FF2B5EF4-FFF2-40B4-BE49-F238E27FC236}">
              <a16:creationId xmlns:a16="http://schemas.microsoft.com/office/drawing/2014/main" id="{6CA1475F-6362-41C5-AABE-028474F6F313}"/>
            </a:ext>
          </a:extLst>
        </xdr:cNvPr>
        <xdr:cNvSpPr/>
      </xdr:nvSpPr>
      <xdr:spPr>
        <a:xfrm>
          <a:off x="3746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51054</xdr:rowOff>
    </xdr:from>
    <xdr:to>
      <xdr:col>24</xdr:col>
      <xdr:colOff>63500</xdr:colOff>
      <xdr:row>40</xdr:row>
      <xdr:rowOff>78486</xdr:rowOff>
    </xdr:to>
    <xdr:cxnSp macro="">
      <xdr:nvCxnSpPr>
        <xdr:cNvPr id="74" name="直線コネクタ 73">
          <a:extLst>
            <a:ext uri="{FF2B5EF4-FFF2-40B4-BE49-F238E27FC236}">
              <a16:creationId xmlns:a16="http://schemas.microsoft.com/office/drawing/2014/main" id="{D4A3522A-2C30-48EB-B65B-5864D87F5401}"/>
            </a:ext>
          </a:extLst>
        </xdr:cNvPr>
        <xdr:cNvCxnSpPr/>
      </xdr:nvCxnSpPr>
      <xdr:spPr>
        <a:xfrm>
          <a:off x="3797300" y="690905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121412</xdr:rowOff>
    </xdr:from>
    <xdr:to>
      <xdr:col>15</xdr:col>
      <xdr:colOff>101600</xdr:colOff>
      <xdr:row>40</xdr:row>
      <xdr:rowOff>51562</xdr:rowOff>
    </xdr:to>
    <xdr:sp macro="" textlink="">
      <xdr:nvSpPr>
        <xdr:cNvPr id="75" name="楕円 74">
          <a:extLst>
            <a:ext uri="{FF2B5EF4-FFF2-40B4-BE49-F238E27FC236}">
              <a16:creationId xmlns:a16="http://schemas.microsoft.com/office/drawing/2014/main" id="{7F3AE387-86B6-4D50-898A-14E194744AF7}"/>
            </a:ext>
          </a:extLst>
        </xdr:cNvPr>
        <xdr:cNvSpPr/>
      </xdr:nvSpPr>
      <xdr:spPr>
        <a:xfrm>
          <a:off x="2857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xdr:rowOff>
    </xdr:from>
    <xdr:to>
      <xdr:col>19</xdr:col>
      <xdr:colOff>177800</xdr:colOff>
      <xdr:row>40</xdr:row>
      <xdr:rowOff>51054</xdr:rowOff>
    </xdr:to>
    <xdr:cxnSp macro="">
      <xdr:nvCxnSpPr>
        <xdr:cNvPr id="76" name="直線コネクタ 75">
          <a:extLst>
            <a:ext uri="{FF2B5EF4-FFF2-40B4-BE49-F238E27FC236}">
              <a16:creationId xmlns:a16="http://schemas.microsoft.com/office/drawing/2014/main" id="{DF7681E8-1E51-4BB6-BD21-2F5F0A31FB60}"/>
            </a:ext>
          </a:extLst>
        </xdr:cNvPr>
        <xdr:cNvCxnSpPr/>
      </xdr:nvCxnSpPr>
      <xdr:spPr>
        <a:xfrm>
          <a:off x="2908300" y="68587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73406</xdr:rowOff>
    </xdr:from>
    <xdr:to>
      <xdr:col>10</xdr:col>
      <xdr:colOff>165100</xdr:colOff>
      <xdr:row>40</xdr:row>
      <xdr:rowOff>3556</xdr:rowOff>
    </xdr:to>
    <xdr:sp macro="" textlink="">
      <xdr:nvSpPr>
        <xdr:cNvPr id="77" name="楕円 76">
          <a:extLst>
            <a:ext uri="{FF2B5EF4-FFF2-40B4-BE49-F238E27FC236}">
              <a16:creationId xmlns:a16="http://schemas.microsoft.com/office/drawing/2014/main" id="{55DDF096-30B5-4201-8AC9-45383000F8FA}"/>
            </a:ext>
          </a:extLst>
        </xdr:cNvPr>
        <xdr:cNvSpPr/>
      </xdr:nvSpPr>
      <xdr:spPr>
        <a:xfrm>
          <a:off x="1968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124206</xdr:rowOff>
    </xdr:from>
    <xdr:to>
      <xdr:col>15</xdr:col>
      <xdr:colOff>50800</xdr:colOff>
      <xdr:row>40</xdr:row>
      <xdr:rowOff>762</xdr:rowOff>
    </xdr:to>
    <xdr:cxnSp macro="">
      <xdr:nvCxnSpPr>
        <xdr:cNvPr id="78" name="直線コネクタ 77">
          <a:extLst>
            <a:ext uri="{FF2B5EF4-FFF2-40B4-BE49-F238E27FC236}">
              <a16:creationId xmlns:a16="http://schemas.microsoft.com/office/drawing/2014/main" id="{0E2E7828-8604-4C74-B499-54F8C65C7693}"/>
            </a:ext>
          </a:extLst>
        </xdr:cNvPr>
        <xdr:cNvCxnSpPr/>
      </xdr:nvCxnSpPr>
      <xdr:spPr>
        <a:xfrm>
          <a:off x="2019300" y="68107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29972</xdr:rowOff>
    </xdr:from>
    <xdr:to>
      <xdr:col>6</xdr:col>
      <xdr:colOff>38100</xdr:colOff>
      <xdr:row>39</xdr:row>
      <xdr:rowOff>131572</xdr:rowOff>
    </xdr:to>
    <xdr:sp macro="" textlink="">
      <xdr:nvSpPr>
        <xdr:cNvPr id="79" name="楕円 78">
          <a:extLst>
            <a:ext uri="{FF2B5EF4-FFF2-40B4-BE49-F238E27FC236}">
              <a16:creationId xmlns:a16="http://schemas.microsoft.com/office/drawing/2014/main" id="{E04DBA41-25AF-4785-A6D5-7B23CDC554A5}"/>
            </a:ext>
          </a:extLst>
        </xdr:cNvPr>
        <xdr:cNvSpPr/>
      </xdr:nvSpPr>
      <xdr:spPr>
        <a:xfrm>
          <a:off x="1079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80772</xdr:rowOff>
    </xdr:from>
    <xdr:to>
      <xdr:col>10</xdr:col>
      <xdr:colOff>114300</xdr:colOff>
      <xdr:row>39</xdr:row>
      <xdr:rowOff>124206</xdr:rowOff>
    </xdr:to>
    <xdr:cxnSp macro="">
      <xdr:nvCxnSpPr>
        <xdr:cNvPr id="80" name="直線コネクタ 79">
          <a:extLst>
            <a:ext uri="{FF2B5EF4-FFF2-40B4-BE49-F238E27FC236}">
              <a16:creationId xmlns:a16="http://schemas.microsoft.com/office/drawing/2014/main" id="{CB74835D-B7E3-406E-A389-89DAD15BB95A}"/>
            </a:ext>
          </a:extLst>
        </xdr:cNvPr>
        <xdr:cNvCxnSpPr/>
      </xdr:nvCxnSpPr>
      <xdr:spPr>
        <a:xfrm>
          <a:off x="1130300" y="67673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4CC3B727-6BE2-4ADD-AA72-F130DE2CB1DC}"/>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BF489282-49ED-487A-A45E-187DE1823783}"/>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1026F05F-7662-4150-B804-0F431B32FCD6}"/>
            </a:ext>
          </a:extLst>
        </xdr:cNvPr>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3238004E-6EE2-4035-A71E-0A440AF4D671}"/>
            </a:ext>
          </a:extLst>
        </xdr:cNvPr>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92981</xdr:rowOff>
    </xdr:from>
    <xdr:ext cx="405111" cy="259045"/>
    <xdr:sp macro="" textlink="">
      <xdr:nvSpPr>
        <xdr:cNvPr id="85" name="n_1mainValue【道路】&#10;有形固定資産減価償却率">
          <a:extLst>
            <a:ext uri="{FF2B5EF4-FFF2-40B4-BE49-F238E27FC236}">
              <a16:creationId xmlns:a16="http://schemas.microsoft.com/office/drawing/2014/main" id="{5921B5CC-62CB-4BC3-AAF5-4A431A9EF59D}"/>
            </a:ext>
          </a:extLst>
        </xdr:cNvPr>
        <xdr:cNvSpPr txBox="1"/>
      </xdr:nvSpPr>
      <xdr:spPr>
        <a:xfrm>
          <a:off x="3582044"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42689</xdr:rowOff>
    </xdr:from>
    <xdr:ext cx="405111" cy="259045"/>
    <xdr:sp macro="" textlink="">
      <xdr:nvSpPr>
        <xdr:cNvPr id="86" name="n_2mainValue【道路】&#10;有形固定資産減価償却率">
          <a:extLst>
            <a:ext uri="{FF2B5EF4-FFF2-40B4-BE49-F238E27FC236}">
              <a16:creationId xmlns:a16="http://schemas.microsoft.com/office/drawing/2014/main" id="{328A7759-DF89-4AC7-90CF-271C5DA27AF1}"/>
            </a:ext>
          </a:extLst>
        </xdr:cNvPr>
        <xdr:cNvSpPr txBox="1"/>
      </xdr:nvSpPr>
      <xdr:spPr>
        <a:xfrm>
          <a:off x="2705744" y="690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166133</xdr:rowOff>
    </xdr:from>
    <xdr:ext cx="405111" cy="259045"/>
    <xdr:sp macro="" textlink="">
      <xdr:nvSpPr>
        <xdr:cNvPr id="87" name="n_3mainValue【道路】&#10;有形固定資産減価償却率">
          <a:extLst>
            <a:ext uri="{FF2B5EF4-FFF2-40B4-BE49-F238E27FC236}">
              <a16:creationId xmlns:a16="http://schemas.microsoft.com/office/drawing/2014/main" id="{8276D8F3-7C9E-4CA8-90CD-AC918FB356F2}"/>
            </a:ext>
          </a:extLst>
        </xdr:cNvPr>
        <xdr:cNvSpPr txBox="1"/>
      </xdr:nvSpPr>
      <xdr:spPr>
        <a:xfrm>
          <a:off x="1816744"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122699</xdr:rowOff>
    </xdr:from>
    <xdr:ext cx="405111" cy="259045"/>
    <xdr:sp macro="" textlink="">
      <xdr:nvSpPr>
        <xdr:cNvPr id="88" name="n_4mainValue【道路】&#10;有形固定資産減価償却率">
          <a:extLst>
            <a:ext uri="{FF2B5EF4-FFF2-40B4-BE49-F238E27FC236}">
              <a16:creationId xmlns:a16="http://schemas.microsoft.com/office/drawing/2014/main" id="{66743EAE-9BED-4941-8BD9-2C528B844403}"/>
            </a:ext>
          </a:extLst>
        </xdr:cNvPr>
        <xdr:cNvSpPr txBox="1"/>
      </xdr:nvSpPr>
      <xdr:spPr>
        <a:xfrm>
          <a:off x="9277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2A688B0-AE92-41A3-8978-136CAE9DB0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2629B9F-AE0F-43A9-B1B9-B7ADCF6056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F46EE6B-6561-4C75-A3E0-BA0BBEC30E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1F11B52-CF60-4AD8-8B34-2290A67C34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6431590-3C10-4399-B0FD-D4F1A47D5B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29E3643-B63B-4D02-877F-44CAAB1860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04347A2-82E7-416F-ADC6-BBC6651E002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1CA70CF-871D-4BBE-8378-B69995E1B0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5E93A50-DFA2-4D3D-8E35-6158024D599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B759032-B4FA-4B75-86D2-A08EB4602B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28D27241-CC99-423A-B1C6-68D80C8598E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64258556-9AC6-4C52-8593-B5E0728A7AA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B480A24-422E-4422-A086-337D3741DD6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5310908A-B71A-4CBC-A75D-A5B729F1143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B59F1FF-17B8-40F5-9D8C-161DA60068A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C6757822-E998-4F45-8723-46080DC2884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C1DB688B-765E-46F2-A8B4-BCC92265858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75136872-EA11-4059-9A6B-36B2BB8C6FF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BE370E2F-3444-49DA-94AA-93D42B77C84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9C172B52-EE49-4A80-8C0D-33CFCCA5916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B69E58AF-E961-477A-AD29-331B3EFDC1F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F2C091D9-A58C-4CA6-9BA6-B438D7F1C59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EA9B441-51F8-4E62-9FCE-E63E47C43F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8BB437C-E118-4C8E-8AD8-3FEF392E8E3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2E5E23A-A3FC-4212-BC97-DBAFA26F7F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C51B4A9D-B994-44F7-87C7-070010176CE2}"/>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297D3E5C-6CA9-4C79-B650-A7349FAB9A65}"/>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7A7453FB-97B9-4E38-8E3A-F4BDD506B3DC}"/>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AE242E00-56E6-4045-BC4F-B00AE6E232FD}"/>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1F5E195E-60EB-47A8-99B9-DF1E317A1B1B}"/>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9845F5CC-2316-4F92-B510-9A80E798F6AF}"/>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CBE10A1E-0629-4146-B1C2-BAA31DEABFDE}"/>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9957E52D-3AEA-445E-96FA-59F79AAACD58}"/>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63BC8CC8-4A79-42B3-92D8-3149C27E532D}"/>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7CDC950B-29C5-4581-A40F-16DFDF487277}"/>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D5C448AA-432E-4AB2-83E5-BFFC01A0F54C}"/>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4B3F78-EFC9-4BE6-BA8A-345FD796BF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7B4DEDD-B178-41C1-B986-A3AB935A90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88FADAA-9D7B-4FB9-B911-1EAF98B6FDA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F37300-6F00-4C7B-B82E-E223997748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6538EF4-25EF-4D01-B6B3-AC1EA72ED5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25204</xdr:rowOff>
    </xdr:from>
    <xdr:to>
      <xdr:col>55</xdr:col>
      <xdr:colOff>50800</xdr:colOff>
      <xdr:row>37</xdr:row>
      <xdr:rowOff>126804</xdr:rowOff>
    </xdr:to>
    <xdr:sp macro="" textlink="">
      <xdr:nvSpPr>
        <xdr:cNvPr id="130" name="楕円 129">
          <a:extLst>
            <a:ext uri="{FF2B5EF4-FFF2-40B4-BE49-F238E27FC236}">
              <a16:creationId xmlns:a16="http://schemas.microsoft.com/office/drawing/2014/main" id="{DDD6D345-C769-45FE-BE4E-9B657C87D942}"/>
            </a:ext>
          </a:extLst>
        </xdr:cNvPr>
        <xdr:cNvSpPr/>
      </xdr:nvSpPr>
      <xdr:spPr>
        <a:xfrm>
          <a:off x="10426700" y="63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48081</xdr:rowOff>
    </xdr:from>
    <xdr:ext cx="534377" cy="259045"/>
    <xdr:sp macro="" textlink="">
      <xdr:nvSpPr>
        <xdr:cNvPr id="131" name="【道路】&#10;一人当たり延長該当値テキスト">
          <a:extLst>
            <a:ext uri="{FF2B5EF4-FFF2-40B4-BE49-F238E27FC236}">
              <a16:creationId xmlns:a16="http://schemas.microsoft.com/office/drawing/2014/main" id="{F19F2F88-0FA1-43A0-A87C-87EBA4EE9EDC}"/>
            </a:ext>
          </a:extLst>
        </xdr:cNvPr>
        <xdr:cNvSpPr txBox="1"/>
      </xdr:nvSpPr>
      <xdr:spPr>
        <a:xfrm>
          <a:off x="10515600" y="62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45648</xdr:rowOff>
    </xdr:from>
    <xdr:to>
      <xdr:col>50</xdr:col>
      <xdr:colOff>165100</xdr:colOff>
      <xdr:row>37</xdr:row>
      <xdr:rowOff>147248</xdr:rowOff>
    </xdr:to>
    <xdr:sp macro="" textlink="">
      <xdr:nvSpPr>
        <xdr:cNvPr id="132" name="楕円 131">
          <a:extLst>
            <a:ext uri="{FF2B5EF4-FFF2-40B4-BE49-F238E27FC236}">
              <a16:creationId xmlns:a16="http://schemas.microsoft.com/office/drawing/2014/main" id="{521875F7-9CD1-4078-A563-38A0CF2D7D81}"/>
            </a:ext>
          </a:extLst>
        </xdr:cNvPr>
        <xdr:cNvSpPr/>
      </xdr:nvSpPr>
      <xdr:spPr>
        <a:xfrm>
          <a:off x="9588500" y="63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76004</xdr:rowOff>
    </xdr:from>
    <xdr:to>
      <xdr:col>55</xdr:col>
      <xdr:colOff>0</xdr:colOff>
      <xdr:row>37</xdr:row>
      <xdr:rowOff>96448</xdr:rowOff>
    </xdr:to>
    <xdr:cxnSp macro="">
      <xdr:nvCxnSpPr>
        <xdr:cNvPr id="133" name="直線コネクタ 132">
          <a:extLst>
            <a:ext uri="{FF2B5EF4-FFF2-40B4-BE49-F238E27FC236}">
              <a16:creationId xmlns:a16="http://schemas.microsoft.com/office/drawing/2014/main" id="{69FA9DCF-0497-4417-9947-2D435E371391}"/>
            </a:ext>
          </a:extLst>
        </xdr:cNvPr>
        <xdr:cNvCxnSpPr/>
      </xdr:nvCxnSpPr>
      <xdr:spPr>
        <a:xfrm flipV="1">
          <a:off x="9639300" y="6419654"/>
          <a:ext cx="8382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62237</xdr:rowOff>
    </xdr:from>
    <xdr:to>
      <xdr:col>46</xdr:col>
      <xdr:colOff>38100</xdr:colOff>
      <xdr:row>37</xdr:row>
      <xdr:rowOff>163837</xdr:rowOff>
    </xdr:to>
    <xdr:sp macro="" textlink="">
      <xdr:nvSpPr>
        <xdr:cNvPr id="134" name="楕円 133">
          <a:extLst>
            <a:ext uri="{FF2B5EF4-FFF2-40B4-BE49-F238E27FC236}">
              <a16:creationId xmlns:a16="http://schemas.microsoft.com/office/drawing/2014/main" id="{67596308-0006-4FFF-A521-B8AAE69DD25D}"/>
            </a:ext>
          </a:extLst>
        </xdr:cNvPr>
        <xdr:cNvSpPr/>
      </xdr:nvSpPr>
      <xdr:spPr>
        <a:xfrm>
          <a:off x="8699500" y="640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96448</xdr:rowOff>
    </xdr:from>
    <xdr:to>
      <xdr:col>50</xdr:col>
      <xdr:colOff>114300</xdr:colOff>
      <xdr:row>37</xdr:row>
      <xdr:rowOff>113037</xdr:rowOff>
    </xdr:to>
    <xdr:cxnSp macro="">
      <xdr:nvCxnSpPr>
        <xdr:cNvPr id="135" name="直線コネクタ 134">
          <a:extLst>
            <a:ext uri="{FF2B5EF4-FFF2-40B4-BE49-F238E27FC236}">
              <a16:creationId xmlns:a16="http://schemas.microsoft.com/office/drawing/2014/main" id="{F371264A-DB47-4131-95E3-3A7044E34425}"/>
            </a:ext>
          </a:extLst>
        </xdr:cNvPr>
        <xdr:cNvCxnSpPr/>
      </xdr:nvCxnSpPr>
      <xdr:spPr>
        <a:xfrm flipV="1">
          <a:off x="8750300" y="6440098"/>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77260</xdr:rowOff>
    </xdr:from>
    <xdr:to>
      <xdr:col>41</xdr:col>
      <xdr:colOff>101600</xdr:colOff>
      <xdr:row>38</xdr:row>
      <xdr:rowOff>7410</xdr:rowOff>
    </xdr:to>
    <xdr:sp macro="" textlink="">
      <xdr:nvSpPr>
        <xdr:cNvPr id="136" name="楕円 135">
          <a:extLst>
            <a:ext uri="{FF2B5EF4-FFF2-40B4-BE49-F238E27FC236}">
              <a16:creationId xmlns:a16="http://schemas.microsoft.com/office/drawing/2014/main" id="{A91D26C0-5525-4857-B0C5-4F98370220DD}"/>
            </a:ext>
          </a:extLst>
        </xdr:cNvPr>
        <xdr:cNvSpPr/>
      </xdr:nvSpPr>
      <xdr:spPr>
        <a:xfrm>
          <a:off x="7810500" y="64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113037</xdr:rowOff>
    </xdr:from>
    <xdr:to>
      <xdr:col>45</xdr:col>
      <xdr:colOff>177800</xdr:colOff>
      <xdr:row>37</xdr:row>
      <xdr:rowOff>128060</xdr:rowOff>
    </xdr:to>
    <xdr:cxnSp macro="">
      <xdr:nvCxnSpPr>
        <xdr:cNvPr id="137" name="直線コネクタ 136">
          <a:extLst>
            <a:ext uri="{FF2B5EF4-FFF2-40B4-BE49-F238E27FC236}">
              <a16:creationId xmlns:a16="http://schemas.microsoft.com/office/drawing/2014/main" id="{939E015C-95CA-4CB5-BF62-498758FDE34D}"/>
            </a:ext>
          </a:extLst>
        </xdr:cNvPr>
        <xdr:cNvCxnSpPr/>
      </xdr:nvCxnSpPr>
      <xdr:spPr>
        <a:xfrm flipV="1">
          <a:off x="7861300" y="6456687"/>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90290</xdr:rowOff>
    </xdr:from>
    <xdr:to>
      <xdr:col>36</xdr:col>
      <xdr:colOff>165100</xdr:colOff>
      <xdr:row>38</xdr:row>
      <xdr:rowOff>20440</xdr:rowOff>
    </xdr:to>
    <xdr:sp macro="" textlink="">
      <xdr:nvSpPr>
        <xdr:cNvPr id="138" name="楕円 137">
          <a:extLst>
            <a:ext uri="{FF2B5EF4-FFF2-40B4-BE49-F238E27FC236}">
              <a16:creationId xmlns:a16="http://schemas.microsoft.com/office/drawing/2014/main" id="{D9E9C586-3359-4E34-B6FB-E959682B8F46}"/>
            </a:ext>
          </a:extLst>
        </xdr:cNvPr>
        <xdr:cNvSpPr/>
      </xdr:nvSpPr>
      <xdr:spPr>
        <a:xfrm>
          <a:off x="6921500" y="64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128060</xdr:rowOff>
    </xdr:from>
    <xdr:to>
      <xdr:col>41</xdr:col>
      <xdr:colOff>50800</xdr:colOff>
      <xdr:row>37</xdr:row>
      <xdr:rowOff>141090</xdr:rowOff>
    </xdr:to>
    <xdr:cxnSp macro="">
      <xdr:nvCxnSpPr>
        <xdr:cNvPr id="139" name="直線コネクタ 138">
          <a:extLst>
            <a:ext uri="{FF2B5EF4-FFF2-40B4-BE49-F238E27FC236}">
              <a16:creationId xmlns:a16="http://schemas.microsoft.com/office/drawing/2014/main" id="{4ACACD4F-F983-40BA-B034-095F1F91973A}"/>
            </a:ext>
          </a:extLst>
        </xdr:cNvPr>
        <xdr:cNvCxnSpPr/>
      </xdr:nvCxnSpPr>
      <xdr:spPr>
        <a:xfrm flipV="1">
          <a:off x="6972300" y="647171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75FA0F09-BFD6-4051-9E6E-BBC5242EEC77}"/>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3C04AA4E-0D2B-40C7-B792-D903666DF5C0}"/>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9B2AAC61-2542-468A-A714-3427659FD409}"/>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24A5E59C-2331-45A7-810E-482B57ACE8B9}"/>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163775</xdr:rowOff>
    </xdr:from>
    <xdr:ext cx="534377" cy="259045"/>
    <xdr:sp macro="" textlink="">
      <xdr:nvSpPr>
        <xdr:cNvPr id="144" name="n_1mainValue【道路】&#10;一人当たり延長">
          <a:extLst>
            <a:ext uri="{FF2B5EF4-FFF2-40B4-BE49-F238E27FC236}">
              <a16:creationId xmlns:a16="http://schemas.microsoft.com/office/drawing/2014/main" id="{C1F28CA9-0197-4D9F-816C-DDBFE76CB079}"/>
            </a:ext>
          </a:extLst>
        </xdr:cNvPr>
        <xdr:cNvSpPr txBox="1"/>
      </xdr:nvSpPr>
      <xdr:spPr>
        <a:xfrm>
          <a:off x="9359411" y="616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8914</xdr:rowOff>
    </xdr:from>
    <xdr:ext cx="534377" cy="259045"/>
    <xdr:sp macro="" textlink="">
      <xdr:nvSpPr>
        <xdr:cNvPr id="145" name="n_2mainValue【道路】&#10;一人当たり延長">
          <a:extLst>
            <a:ext uri="{FF2B5EF4-FFF2-40B4-BE49-F238E27FC236}">
              <a16:creationId xmlns:a16="http://schemas.microsoft.com/office/drawing/2014/main" id="{535E6654-10FB-4A45-B8CB-9E016471ABBA}"/>
            </a:ext>
          </a:extLst>
        </xdr:cNvPr>
        <xdr:cNvSpPr txBox="1"/>
      </xdr:nvSpPr>
      <xdr:spPr>
        <a:xfrm>
          <a:off x="8483111" y="61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23937</xdr:rowOff>
    </xdr:from>
    <xdr:ext cx="534377" cy="259045"/>
    <xdr:sp macro="" textlink="">
      <xdr:nvSpPr>
        <xdr:cNvPr id="146" name="n_3mainValue【道路】&#10;一人当たり延長">
          <a:extLst>
            <a:ext uri="{FF2B5EF4-FFF2-40B4-BE49-F238E27FC236}">
              <a16:creationId xmlns:a16="http://schemas.microsoft.com/office/drawing/2014/main" id="{7D83E227-29C4-455D-AB38-5F661AF01AE3}"/>
            </a:ext>
          </a:extLst>
        </xdr:cNvPr>
        <xdr:cNvSpPr txBox="1"/>
      </xdr:nvSpPr>
      <xdr:spPr>
        <a:xfrm>
          <a:off x="7594111" y="61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36967</xdr:rowOff>
    </xdr:from>
    <xdr:ext cx="534377" cy="259045"/>
    <xdr:sp macro="" textlink="">
      <xdr:nvSpPr>
        <xdr:cNvPr id="147" name="n_4mainValue【道路】&#10;一人当たり延長">
          <a:extLst>
            <a:ext uri="{FF2B5EF4-FFF2-40B4-BE49-F238E27FC236}">
              <a16:creationId xmlns:a16="http://schemas.microsoft.com/office/drawing/2014/main" id="{948F2A4B-7366-4F0D-A37D-DE6DBBC0C65B}"/>
            </a:ext>
          </a:extLst>
        </xdr:cNvPr>
        <xdr:cNvSpPr txBox="1"/>
      </xdr:nvSpPr>
      <xdr:spPr>
        <a:xfrm>
          <a:off x="6705111" y="62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15CFD16-2E9C-4122-B743-DBF0F928FC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8F118D0-9C31-451A-BD77-9B979B3377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4E3236B-6A99-4F2F-8DA5-14B51D0649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96F72FC-F9D0-42A0-A2C2-46B434CC8D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6260543-CC04-4545-B9C4-52B06C2AEEF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69BC35B-9A54-4443-AB1F-F1BF95CCE5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E9AE5E7-FDA9-4B17-BE97-0DF8B70207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B8A72C3-71EA-44D8-8E6A-C4E2B2C366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A80A614-7724-48FD-BF28-33D80234062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13827BD-92D3-4556-94BA-EBE3516A2C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A14CF90-7779-4B75-B207-D275EDD20FB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F4C44FA6-E0BB-4A1A-A7E7-A631AAFD568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AA4E5A55-1D65-41B8-A456-4A9CD6A60464}"/>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7E9FBD69-6BE5-4F67-9B89-94A0ED7CB96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AB4C3C9D-9324-4B7A-8C97-35FD91DB863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F2F2C834-2040-4D2A-97ED-034F8AB711F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AC4D4240-1889-481C-86F1-7494C8AE0D0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CD614EB4-9335-4A0D-BCE2-EAF19373982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30E23620-2781-4333-9DC8-8608BEE221DF}"/>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62235A2-4143-481C-B483-AA69BDC0F6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DB91ADB-181A-4486-AB37-F9608451F60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1D930FB-DD1C-48A2-9CEE-496303F4C0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232DE2D3-4237-4B90-8625-C865E600B51C}"/>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D65E7C3-E4C4-423F-A0D8-3D032930C75C}"/>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CE75F691-68F7-4D61-8916-8F1D475D9E7C}"/>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2BDD06B6-6B2E-42F3-B26B-14E5B7F6A4E1}"/>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939D3980-859A-46BB-BC3F-33F7414F1491}"/>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F5143C2-868C-4B18-B52E-5D333A73E026}"/>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59052936-FFBE-4370-8481-5B097901569F}"/>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97118F1F-B125-4D2F-ACD1-BDE5C7DF9C0A}"/>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3F804C6A-7D18-43F5-BCF7-083AC8DF3AA2}"/>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B5009A57-407B-46EF-B10F-54B4C6287D43}"/>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0968A7D0-6D53-46C4-849B-D40323C61544}"/>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8B1C8AE-B316-48ED-BFA5-145DD004F8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1ABE62D-A5F3-4AB2-9A63-D455A15262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438C08-3FF6-4205-B5B0-95133D7A98E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9A2FF73-F193-4B34-80BC-1685346FA7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C8039C-8F62-4B81-8A84-7B78CB3DB2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58928</xdr:rowOff>
    </xdr:from>
    <xdr:to>
      <xdr:col>24</xdr:col>
      <xdr:colOff>114300</xdr:colOff>
      <xdr:row>63</xdr:row>
      <xdr:rowOff>160528</xdr:rowOff>
    </xdr:to>
    <xdr:sp macro="" textlink="">
      <xdr:nvSpPr>
        <xdr:cNvPr id="186" name="楕円 185">
          <a:extLst>
            <a:ext uri="{FF2B5EF4-FFF2-40B4-BE49-F238E27FC236}">
              <a16:creationId xmlns:a16="http://schemas.microsoft.com/office/drawing/2014/main" id="{2234C39A-4917-486E-864D-20D82A096EB5}"/>
            </a:ext>
          </a:extLst>
        </xdr:cNvPr>
        <xdr:cNvSpPr/>
      </xdr:nvSpPr>
      <xdr:spPr>
        <a:xfrm>
          <a:off x="45847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145305</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F6276BA9-ADB7-4619-91D4-628C8A8B5E1C}"/>
            </a:ext>
          </a:extLst>
        </xdr:cNvPr>
        <xdr:cNvSpPr txBox="1"/>
      </xdr:nvSpPr>
      <xdr:spPr>
        <a:xfrm>
          <a:off x="4673600" y="1077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188" name="楕円 187">
          <a:extLst>
            <a:ext uri="{FF2B5EF4-FFF2-40B4-BE49-F238E27FC236}">
              <a16:creationId xmlns:a16="http://schemas.microsoft.com/office/drawing/2014/main" id="{BB36FB03-716C-4BEF-9BE9-D6CC501A397E}"/>
            </a:ext>
          </a:extLst>
        </xdr:cNvPr>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102870</xdr:rowOff>
    </xdr:from>
    <xdr:to>
      <xdr:col>24</xdr:col>
      <xdr:colOff>63500</xdr:colOff>
      <xdr:row>63</xdr:row>
      <xdr:rowOff>109728</xdr:rowOff>
    </xdr:to>
    <xdr:cxnSp macro="">
      <xdr:nvCxnSpPr>
        <xdr:cNvPr id="189" name="直線コネクタ 188">
          <a:extLst>
            <a:ext uri="{FF2B5EF4-FFF2-40B4-BE49-F238E27FC236}">
              <a16:creationId xmlns:a16="http://schemas.microsoft.com/office/drawing/2014/main" id="{AEBD0A63-8D3F-46A9-A5B8-3505CF2E2AA6}"/>
            </a:ext>
          </a:extLst>
        </xdr:cNvPr>
        <xdr:cNvCxnSpPr/>
      </xdr:nvCxnSpPr>
      <xdr:spPr>
        <a:xfrm>
          <a:off x="3797300" y="109042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118364</xdr:rowOff>
    </xdr:from>
    <xdr:to>
      <xdr:col>15</xdr:col>
      <xdr:colOff>101600</xdr:colOff>
      <xdr:row>63</xdr:row>
      <xdr:rowOff>48514</xdr:rowOff>
    </xdr:to>
    <xdr:sp macro="" textlink="">
      <xdr:nvSpPr>
        <xdr:cNvPr id="190" name="楕円 189">
          <a:extLst>
            <a:ext uri="{FF2B5EF4-FFF2-40B4-BE49-F238E27FC236}">
              <a16:creationId xmlns:a16="http://schemas.microsoft.com/office/drawing/2014/main" id="{FF68844A-75C8-432C-A18F-52C110273C48}"/>
            </a:ext>
          </a:extLst>
        </xdr:cNvPr>
        <xdr:cNvSpPr/>
      </xdr:nvSpPr>
      <xdr:spPr>
        <a:xfrm>
          <a:off x="2857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169164</xdr:rowOff>
    </xdr:from>
    <xdr:to>
      <xdr:col>19</xdr:col>
      <xdr:colOff>177800</xdr:colOff>
      <xdr:row>63</xdr:row>
      <xdr:rowOff>102870</xdr:rowOff>
    </xdr:to>
    <xdr:cxnSp macro="">
      <xdr:nvCxnSpPr>
        <xdr:cNvPr id="191" name="直線コネクタ 190">
          <a:extLst>
            <a:ext uri="{FF2B5EF4-FFF2-40B4-BE49-F238E27FC236}">
              <a16:creationId xmlns:a16="http://schemas.microsoft.com/office/drawing/2014/main" id="{277F5648-6B9F-4F3E-802B-224E397B98AC}"/>
            </a:ext>
          </a:extLst>
        </xdr:cNvPr>
        <xdr:cNvCxnSpPr/>
      </xdr:nvCxnSpPr>
      <xdr:spPr>
        <a:xfrm>
          <a:off x="2908300" y="107990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xdr:rowOff>
    </xdr:from>
    <xdr:to>
      <xdr:col>10</xdr:col>
      <xdr:colOff>165100</xdr:colOff>
      <xdr:row>63</xdr:row>
      <xdr:rowOff>105664</xdr:rowOff>
    </xdr:to>
    <xdr:sp macro="" textlink="">
      <xdr:nvSpPr>
        <xdr:cNvPr id="192" name="楕円 191">
          <a:extLst>
            <a:ext uri="{FF2B5EF4-FFF2-40B4-BE49-F238E27FC236}">
              <a16:creationId xmlns:a16="http://schemas.microsoft.com/office/drawing/2014/main" id="{94694574-FC73-4C35-AC38-505DD4A889E1}"/>
            </a:ext>
          </a:extLst>
        </xdr:cNvPr>
        <xdr:cNvSpPr/>
      </xdr:nvSpPr>
      <xdr:spPr>
        <a:xfrm>
          <a:off x="1968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169164</xdr:rowOff>
    </xdr:from>
    <xdr:to>
      <xdr:col>15</xdr:col>
      <xdr:colOff>50800</xdr:colOff>
      <xdr:row>63</xdr:row>
      <xdr:rowOff>54864</xdr:rowOff>
    </xdr:to>
    <xdr:cxnSp macro="">
      <xdr:nvCxnSpPr>
        <xdr:cNvPr id="193" name="直線コネクタ 192">
          <a:extLst>
            <a:ext uri="{FF2B5EF4-FFF2-40B4-BE49-F238E27FC236}">
              <a16:creationId xmlns:a16="http://schemas.microsoft.com/office/drawing/2014/main" id="{EA14D6A8-275D-402D-A797-D4F81AAD30DC}"/>
            </a:ext>
          </a:extLst>
        </xdr:cNvPr>
        <xdr:cNvCxnSpPr/>
      </xdr:nvCxnSpPr>
      <xdr:spPr>
        <a:xfrm flipV="1">
          <a:off x="2019300" y="107990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159512</xdr:rowOff>
    </xdr:from>
    <xdr:to>
      <xdr:col>6</xdr:col>
      <xdr:colOff>38100</xdr:colOff>
      <xdr:row>63</xdr:row>
      <xdr:rowOff>89662</xdr:rowOff>
    </xdr:to>
    <xdr:sp macro="" textlink="">
      <xdr:nvSpPr>
        <xdr:cNvPr id="194" name="楕円 193">
          <a:extLst>
            <a:ext uri="{FF2B5EF4-FFF2-40B4-BE49-F238E27FC236}">
              <a16:creationId xmlns:a16="http://schemas.microsoft.com/office/drawing/2014/main" id="{F3BDBDD7-B8D8-4F2A-80BD-57ADC3963174}"/>
            </a:ext>
          </a:extLst>
        </xdr:cNvPr>
        <xdr:cNvSpPr/>
      </xdr:nvSpPr>
      <xdr:spPr>
        <a:xfrm>
          <a:off x="107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38862</xdr:rowOff>
    </xdr:from>
    <xdr:to>
      <xdr:col>10</xdr:col>
      <xdr:colOff>114300</xdr:colOff>
      <xdr:row>63</xdr:row>
      <xdr:rowOff>54864</xdr:rowOff>
    </xdr:to>
    <xdr:cxnSp macro="">
      <xdr:nvCxnSpPr>
        <xdr:cNvPr id="195" name="直線コネクタ 194">
          <a:extLst>
            <a:ext uri="{FF2B5EF4-FFF2-40B4-BE49-F238E27FC236}">
              <a16:creationId xmlns:a16="http://schemas.microsoft.com/office/drawing/2014/main" id="{567355D5-E667-42F7-AA21-25EDE29D70BE}"/>
            </a:ext>
          </a:extLst>
        </xdr:cNvPr>
        <xdr:cNvCxnSpPr/>
      </xdr:nvCxnSpPr>
      <xdr:spPr>
        <a:xfrm>
          <a:off x="1130300" y="108402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90E50E47-0EF5-40CF-A7E3-48A78423AB3A}"/>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93E9796-F6B9-4F10-8FF6-5649E05A5100}"/>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760B06DC-2C46-472A-B7C5-81C9AE7255A1}"/>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AD209F9-6698-4E91-8F28-E5D37273C77F}"/>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144797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660BA75-D160-443B-86EC-08536F6371A4}"/>
            </a:ext>
          </a:extLst>
        </xdr:cNvPr>
        <xdr:cNvSpPr txBox="1"/>
      </xdr:nvSpPr>
      <xdr:spPr>
        <a:xfrm>
          <a:off x="35820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39641</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8AD8D3F-9CD7-4783-BB6D-9E12B7856653}"/>
            </a:ext>
          </a:extLst>
        </xdr:cNvPr>
        <xdr:cNvSpPr txBox="1"/>
      </xdr:nvSpPr>
      <xdr:spPr>
        <a:xfrm>
          <a:off x="2705744"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96791</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FE82B9E-BEB5-4923-B6C6-1D9428E991B5}"/>
            </a:ext>
          </a:extLst>
        </xdr:cNvPr>
        <xdr:cNvSpPr txBox="1"/>
      </xdr:nvSpPr>
      <xdr:spPr>
        <a:xfrm>
          <a:off x="1816744" y="1089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80789</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F72D575F-19A5-4AD2-B909-0C5C491EED84}"/>
            </a:ext>
          </a:extLst>
        </xdr:cNvPr>
        <xdr:cNvSpPr txBox="1"/>
      </xdr:nvSpPr>
      <xdr:spPr>
        <a:xfrm>
          <a:off x="927744" y="1088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4B1E026-3120-4FAE-B3B5-C2E381F9F1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46FAAECE-1D2D-4C0F-A86F-C3A311113CD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5D8CA25-123D-4BE3-A627-56F09C7298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62BDDE1-7A1D-4F07-A526-E715B88071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94BA20C-D81F-49E1-A204-F2D96AEB39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9021C04-C38E-404D-BB84-B26EF373FF0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452D07A-C014-4BCC-AAB5-48A68A267E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63D0DC2-DB3D-42CF-8241-D5F14731BC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ED04857-B6C8-488E-98E3-DFA5CC961D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B63EBC8-783D-4FF0-BEC8-96F50CB69C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797302C3-DCC2-4017-ACCB-31CCF1CD6B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1D2ABA61-A1F9-4C3B-8B19-4A8A68D3096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10E83793-740A-49A0-B00F-0ECEA087D7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FCF8EF49-0773-4351-9318-6D7B0F5F1C2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42C782D4-97F1-4C8C-AEFF-5B6A229E4C0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F303837C-6E0C-41DD-9121-623D35F0D8F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900A3CA1-7577-4DAE-8D15-C83A056682F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20133529-1A79-4336-A642-F6D8C62EE8F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D7016FD8-8471-42A1-936C-BE3372968D8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99C4B451-2B46-44F0-83A7-500210BDD61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50411D67-9211-4F8E-A7BF-AC72E8529A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F47F5F02-8407-4123-B526-2BBD115D15F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E13BD488-12CC-49B1-AC2B-4900489E2D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C20943AA-106A-4DD1-B5D5-147A35B984B0}"/>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E9485BB8-8895-47FC-9CC3-23C12402956B}"/>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53943427-55B9-498B-95C6-715869ADCDD4}"/>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E258B421-0455-4E69-A36E-76F55EACE134}"/>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DA958D32-3F88-4F27-B0B1-A60531137581}"/>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DDC845DF-102E-4763-B4C3-1EF083941808}"/>
            </a:ext>
          </a:extLst>
        </xdr:cNvPr>
        <xdr:cNvSpPr txBox="1"/>
      </xdr:nvSpPr>
      <xdr:spPr>
        <a:xfrm>
          <a:off x="10515600" y="10802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5DC5918E-47A1-4458-AD3D-7A571F13A231}"/>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403CA6D4-0DA0-499D-9B0E-4DF4A85AB870}"/>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7B27E8F1-4861-4C06-B68D-0CB60BEAB41F}"/>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D8D425B3-77FF-4890-9889-6DAF9F16695C}"/>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6BF92247-B406-433F-B93C-826EBA4B62C0}"/>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5E6683F-7F66-4D0B-8BC3-DB7A91F72E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62AEA5F-6F5D-4398-9BCF-5AE35B0F08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3282E53-8552-435F-AE6A-A130500D86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9E6BEF9-69D1-4D98-A757-3E3B54CE85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2611DA-6318-4157-817D-7BF434B20C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103613</xdr:rowOff>
    </xdr:from>
    <xdr:to>
      <xdr:col>55</xdr:col>
      <xdr:colOff>50800</xdr:colOff>
      <xdr:row>63</xdr:row>
      <xdr:rowOff>33763</xdr:rowOff>
    </xdr:to>
    <xdr:sp macro="" textlink="">
      <xdr:nvSpPr>
        <xdr:cNvPr id="243" name="楕円 242">
          <a:extLst>
            <a:ext uri="{FF2B5EF4-FFF2-40B4-BE49-F238E27FC236}">
              <a16:creationId xmlns:a16="http://schemas.microsoft.com/office/drawing/2014/main" id="{0CE6B2E2-18F7-4CF4-A741-B3F51D9AB245}"/>
            </a:ext>
          </a:extLst>
        </xdr:cNvPr>
        <xdr:cNvSpPr/>
      </xdr:nvSpPr>
      <xdr:spPr>
        <a:xfrm>
          <a:off x="10426700" y="107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126490</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40D2547B-F66F-431B-AF6A-BC665C118B7E}"/>
            </a:ext>
          </a:extLst>
        </xdr:cNvPr>
        <xdr:cNvSpPr txBox="1"/>
      </xdr:nvSpPr>
      <xdr:spPr>
        <a:xfrm>
          <a:off x="10515600" y="1058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111668</xdr:rowOff>
    </xdr:from>
    <xdr:to>
      <xdr:col>50</xdr:col>
      <xdr:colOff>165100</xdr:colOff>
      <xdr:row>63</xdr:row>
      <xdr:rowOff>41818</xdr:rowOff>
    </xdr:to>
    <xdr:sp macro="" textlink="">
      <xdr:nvSpPr>
        <xdr:cNvPr id="245" name="楕円 244">
          <a:extLst>
            <a:ext uri="{FF2B5EF4-FFF2-40B4-BE49-F238E27FC236}">
              <a16:creationId xmlns:a16="http://schemas.microsoft.com/office/drawing/2014/main" id="{7374A23C-6E63-4F38-8CF1-002346848915}"/>
            </a:ext>
          </a:extLst>
        </xdr:cNvPr>
        <xdr:cNvSpPr/>
      </xdr:nvSpPr>
      <xdr:spPr>
        <a:xfrm>
          <a:off x="9588500" y="107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154413</xdr:rowOff>
    </xdr:from>
    <xdr:to>
      <xdr:col>55</xdr:col>
      <xdr:colOff>0</xdr:colOff>
      <xdr:row>62</xdr:row>
      <xdr:rowOff>162468</xdr:rowOff>
    </xdr:to>
    <xdr:cxnSp macro="">
      <xdr:nvCxnSpPr>
        <xdr:cNvPr id="246" name="直線コネクタ 245">
          <a:extLst>
            <a:ext uri="{FF2B5EF4-FFF2-40B4-BE49-F238E27FC236}">
              <a16:creationId xmlns:a16="http://schemas.microsoft.com/office/drawing/2014/main" id="{8739A7BE-32E5-4B3C-B0FB-2AD6F2A01874}"/>
            </a:ext>
          </a:extLst>
        </xdr:cNvPr>
        <xdr:cNvCxnSpPr/>
      </xdr:nvCxnSpPr>
      <xdr:spPr>
        <a:xfrm flipV="1">
          <a:off x="9639300" y="10784313"/>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116501</xdr:rowOff>
    </xdr:from>
    <xdr:to>
      <xdr:col>46</xdr:col>
      <xdr:colOff>38100</xdr:colOff>
      <xdr:row>63</xdr:row>
      <xdr:rowOff>46651</xdr:rowOff>
    </xdr:to>
    <xdr:sp macro="" textlink="">
      <xdr:nvSpPr>
        <xdr:cNvPr id="247" name="楕円 246">
          <a:extLst>
            <a:ext uri="{FF2B5EF4-FFF2-40B4-BE49-F238E27FC236}">
              <a16:creationId xmlns:a16="http://schemas.microsoft.com/office/drawing/2014/main" id="{B5559761-E8FC-45E8-9782-60E881395901}"/>
            </a:ext>
          </a:extLst>
        </xdr:cNvPr>
        <xdr:cNvSpPr/>
      </xdr:nvSpPr>
      <xdr:spPr>
        <a:xfrm>
          <a:off x="8699500" y="107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162468</xdr:rowOff>
    </xdr:from>
    <xdr:to>
      <xdr:col>50</xdr:col>
      <xdr:colOff>114300</xdr:colOff>
      <xdr:row>62</xdr:row>
      <xdr:rowOff>167301</xdr:rowOff>
    </xdr:to>
    <xdr:cxnSp macro="">
      <xdr:nvCxnSpPr>
        <xdr:cNvPr id="248" name="直線コネクタ 247">
          <a:extLst>
            <a:ext uri="{FF2B5EF4-FFF2-40B4-BE49-F238E27FC236}">
              <a16:creationId xmlns:a16="http://schemas.microsoft.com/office/drawing/2014/main" id="{A24D8187-83C2-4A1D-8331-229E14BF550E}"/>
            </a:ext>
          </a:extLst>
        </xdr:cNvPr>
        <xdr:cNvCxnSpPr/>
      </xdr:nvCxnSpPr>
      <xdr:spPr>
        <a:xfrm flipV="1">
          <a:off x="8750300" y="10792368"/>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120935</xdr:rowOff>
    </xdr:from>
    <xdr:to>
      <xdr:col>41</xdr:col>
      <xdr:colOff>101600</xdr:colOff>
      <xdr:row>63</xdr:row>
      <xdr:rowOff>51085</xdr:rowOff>
    </xdr:to>
    <xdr:sp macro="" textlink="">
      <xdr:nvSpPr>
        <xdr:cNvPr id="249" name="楕円 248">
          <a:extLst>
            <a:ext uri="{FF2B5EF4-FFF2-40B4-BE49-F238E27FC236}">
              <a16:creationId xmlns:a16="http://schemas.microsoft.com/office/drawing/2014/main" id="{7F51682E-C085-45E3-AF46-A34CEADF47B8}"/>
            </a:ext>
          </a:extLst>
        </xdr:cNvPr>
        <xdr:cNvSpPr/>
      </xdr:nvSpPr>
      <xdr:spPr>
        <a:xfrm>
          <a:off x="7810500" y="107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167301</xdr:rowOff>
    </xdr:from>
    <xdr:to>
      <xdr:col>45</xdr:col>
      <xdr:colOff>177800</xdr:colOff>
      <xdr:row>63</xdr:row>
      <xdr:rowOff>285</xdr:rowOff>
    </xdr:to>
    <xdr:cxnSp macro="">
      <xdr:nvCxnSpPr>
        <xdr:cNvPr id="250" name="直線コネクタ 249">
          <a:extLst>
            <a:ext uri="{FF2B5EF4-FFF2-40B4-BE49-F238E27FC236}">
              <a16:creationId xmlns:a16="http://schemas.microsoft.com/office/drawing/2014/main" id="{2A64A9FB-AAEF-4C01-8B73-9C52C4445EDC}"/>
            </a:ext>
          </a:extLst>
        </xdr:cNvPr>
        <xdr:cNvCxnSpPr/>
      </xdr:nvCxnSpPr>
      <xdr:spPr>
        <a:xfrm flipV="1">
          <a:off x="7861300" y="10797201"/>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125584</xdr:rowOff>
    </xdr:from>
    <xdr:to>
      <xdr:col>36</xdr:col>
      <xdr:colOff>165100</xdr:colOff>
      <xdr:row>63</xdr:row>
      <xdr:rowOff>55734</xdr:rowOff>
    </xdr:to>
    <xdr:sp macro="" textlink="">
      <xdr:nvSpPr>
        <xdr:cNvPr id="251" name="楕円 250">
          <a:extLst>
            <a:ext uri="{FF2B5EF4-FFF2-40B4-BE49-F238E27FC236}">
              <a16:creationId xmlns:a16="http://schemas.microsoft.com/office/drawing/2014/main" id="{D75D69A0-BBCA-4C2C-8F4A-51D7DA33D4A5}"/>
            </a:ext>
          </a:extLst>
        </xdr:cNvPr>
        <xdr:cNvSpPr/>
      </xdr:nvSpPr>
      <xdr:spPr>
        <a:xfrm>
          <a:off x="6921500" y="107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285</xdr:rowOff>
    </xdr:from>
    <xdr:to>
      <xdr:col>41</xdr:col>
      <xdr:colOff>50800</xdr:colOff>
      <xdr:row>63</xdr:row>
      <xdr:rowOff>4934</xdr:rowOff>
    </xdr:to>
    <xdr:cxnSp macro="">
      <xdr:nvCxnSpPr>
        <xdr:cNvPr id="252" name="直線コネクタ 251">
          <a:extLst>
            <a:ext uri="{FF2B5EF4-FFF2-40B4-BE49-F238E27FC236}">
              <a16:creationId xmlns:a16="http://schemas.microsoft.com/office/drawing/2014/main" id="{BEAA16D7-A06E-40D7-9BE2-68AA0CB12D43}"/>
            </a:ext>
          </a:extLst>
        </xdr:cNvPr>
        <xdr:cNvCxnSpPr/>
      </xdr:nvCxnSpPr>
      <xdr:spPr>
        <a:xfrm flipV="1">
          <a:off x="6972300" y="1080163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BECFFA72-B1DB-4D31-A832-35EEB81BCF2D}"/>
            </a:ext>
          </a:extLst>
        </xdr:cNvPr>
        <xdr:cNvSpPr txBox="1"/>
      </xdr:nvSpPr>
      <xdr:spPr>
        <a:xfrm>
          <a:off x="9327095" y="1092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8B05ECCF-E365-426C-8A33-358BFF3C0002}"/>
            </a:ext>
          </a:extLst>
        </xdr:cNvPr>
        <xdr:cNvSpPr txBox="1"/>
      </xdr:nvSpPr>
      <xdr:spPr>
        <a:xfrm>
          <a:off x="8450795" y="109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D9290700-EFA3-4AA5-ADBA-15AEC7AFB136}"/>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AC9FE9EA-549B-4CE7-AF2D-ACDA5ACB1B31}"/>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58345</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B4099F07-4DE6-4916-A776-DB305C4F7670}"/>
            </a:ext>
          </a:extLst>
        </xdr:cNvPr>
        <xdr:cNvSpPr txBox="1"/>
      </xdr:nvSpPr>
      <xdr:spPr>
        <a:xfrm>
          <a:off x="9327095" y="1051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63178</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CC4BD0D3-4333-48C1-8F45-4AFE54254B15}"/>
            </a:ext>
          </a:extLst>
        </xdr:cNvPr>
        <xdr:cNvSpPr txBox="1"/>
      </xdr:nvSpPr>
      <xdr:spPr>
        <a:xfrm>
          <a:off x="8450795" y="1052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67612</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55AB49AD-00E1-475B-B4A3-7A200941BBF0}"/>
            </a:ext>
          </a:extLst>
        </xdr:cNvPr>
        <xdr:cNvSpPr txBox="1"/>
      </xdr:nvSpPr>
      <xdr:spPr>
        <a:xfrm>
          <a:off x="7561795" y="105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72261</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4FCAECBE-8B34-4154-94E2-D268673F0F0A}"/>
            </a:ext>
          </a:extLst>
        </xdr:cNvPr>
        <xdr:cNvSpPr txBox="1"/>
      </xdr:nvSpPr>
      <xdr:spPr>
        <a:xfrm>
          <a:off x="6672795" y="1053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7A0FC11-5061-4370-BB7A-143DD3467F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56E4398F-DD2C-4E57-AB49-C99976222C9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DF820279-5045-4BC8-A2C9-D5DBA2D06C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BBB9F96B-E8F9-4FF7-9597-FBB9C750BF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C1DB1B7-6626-4FB6-AC90-E6603DCB9D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DEB31A50-9D7E-4B6C-B66E-41530D7F9E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955BAEE-F9A4-4D16-B15B-B35C73B72B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EAC2E5E3-3059-4CCA-B5AD-2E5FADCD0D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AFEF1113-E17A-40AD-BEF5-F61FAA8B0D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4D58D4A-B391-4D5F-A0C7-617EA1D6DA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6237CBE2-5477-4326-A3F0-218E05687C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1A64E6D5-AC69-43C2-8758-DC489BD6C63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1EBB3D40-8253-4672-A9C4-C375B75F80B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F54F7A1B-8A7C-4A0D-8A99-E62F97532D5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E0DCD22F-312F-4908-89C9-88BE68A48DE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A8F436D4-5E3F-4490-A8C5-36EB2530CDE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2FA22CCD-BB5F-406F-835B-59F65A51D63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D9EE3886-5DDF-4D42-821C-62ED2250C1F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D0B491C8-40A7-4EA2-B8DC-05BB2591012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33AE3756-919A-4228-90FA-9B050B403AE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416D44FE-71D0-4DED-BB62-4439A2C8C1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C6DC477B-6348-4179-8C88-402DB697D13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4E49D8E8-6EF8-4557-BFDA-563389D2E40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653EE79-A51D-4951-9CA0-E0A77EC8D6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58EC7B71-3115-47ED-8AB6-242AA82E1E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F50B95A0-3EEE-4C94-B9D2-F5B1E3821E84}"/>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781F9CE-36DF-4F03-A94F-E86F9B4CC6B6}"/>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B2AEE0CE-5CBB-46A2-8F60-3384B12430D9}"/>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0ED3472-71A5-42F1-85C5-E7649F9A596E}"/>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0230020A-8705-451F-A8F6-B71A6CBF42B5}"/>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99B09D91-1415-4264-88CF-01C415F9B097}"/>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1D986085-D466-4245-AF9F-FF2232D0CB86}"/>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190B9EF0-BA92-4B3D-B1A5-EC8C581657A2}"/>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5266B67A-8EA7-4C50-9E89-043C0D36D2B2}"/>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C5F55E15-525D-4C3B-8A03-036D09F16414}"/>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F223A885-529D-43F3-80F4-A5BF1DB6A4C9}"/>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9ABD486-737C-40FE-8CCB-9E9D0A189A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6D16EA4-FA9F-4027-BB39-A6387B4609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1418DE0-9919-44CA-8751-ACA0FAB257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1782678-A326-4A60-A0EE-B40B94BAC4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81EFFA-7665-4FB6-9538-783C73038F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37919</xdr:rowOff>
    </xdr:from>
    <xdr:to>
      <xdr:col>24</xdr:col>
      <xdr:colOff>114300</xdr:colOff>
      <xdr:row>85</xdr:row>
      <xdr:rowOff>139519</xdr:rowOff>
    </xdr:to>
    <xdr:sp macro="" textlink="">
      <xdr:nvSpPr>
        <xdr:cNvPr id="302" name="楕円 301">
          <a:extLst>
            <a:ext uri="{FF2B5EF4-FFF2-40B4-BE49-F238E27FC236}">
              <a16:creationId xmlns:a16="http://schemas.microsoft.com/office/drawing/2014/main" id="{4BD4DF5D-445D-4592-BAC3-E0DCA1DBFCC0}"/>
            </a:ext>
          </a:extLst>
        </xdr:cNvPr>
        <xdr:cNvSpPr/>
      </xdr:nvSpPr>
      <xdr:spPr>
        <a:xfrm>
          <a:off x="4584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16346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A6E941F-4C37-49D9-AF10-EE76A3B2E4A9}"/>
            </a:ext>
          </a:extLst>
        </xdr:cNvPr>
        <xdr:cNvSpPr txBox="1"/>
      </xdr:nvSpPr>
      <xdr:spPr>
        <a:xfrm>
          <a:off x="4673600"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33020</xdr:rowOff>
    </xdr:from>
    <xdr:to>
      <xdr:col>20</xdr:col>
      <xdr:colOff>38100</xdr:colOff>
      <xdr:row>85</xdr:row>
      <xdr:rowOff>134620</xdr:rowOff>
    </xdr:to>
    <xdr:sp macro="" textlink="">
      <xdr:nvSpPr>
        <xdr:cNvPr id="304" name="楕円 303">
          <a:extLst>
            <a:ext uri="{FF2B5EF4-FFF2-40B4-BE49-F238E27FC236}">
              <a16:creationId xmlns:a16="http://schemas.microsoft.com/office/drawing/2014/main" id="{F27C11FE-030A-4C51-B345-9DA66E8AA4CF}"/>
            </a:ext>
          </a:extLst>
        </xdr:cNvPr>
        <xdr:cNvSpPr/>
      </xdr:nvSpPr>
      <xdr:spPr>
        <a:xfrm>
          <a:off x="3746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83820</xdr:rowOff>
    </xdr:from>
    <xdr:to>
      <xdr:col>24</xdr:col>
      <xdr:colOff>63500</xdr:colOff>
      <xdr:row>85</xdr:row>
      <xdr:rowOff>88719</xdr:rowOff>
    </xdr:to>
    <xdr:cxnSp macro="">
      <xdr:nvCxnSpPr>
        <xdr:cNvPr id="305" name="直線コネクタ 304">
          <a:extLst>
            <a:ext uri="{FF2B5EF4-FFF2-40B4-BE49-F238E27FC236}">
              <a16:creationId xmlns:a16="http://schemas.microsoft.com/office/drawing/2014/main" id="{26AF2C18-48EB-4A34-9213-0DB6FFC8BB22}"/>
            </a:ext>
          </a:extLst>
        </xdr:cNvPr>
        <xdr:cNvCxnSpPr/>
      </xdr:nvCxnSpPr>
      <xdr:spPr>
        <a:xfrm>
          <a:off x="3797300" y="1465707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363</xdr:rowOff>
    </xdr:from>
    <xdr:to>
      <xdr:col>15</xdr:col>
      <xdr:colOff>101600</xdr:colOff>
      <xdr:row>85</xdr:row>
      <xdr:rowOff>101963</xdr:rowOff>
    </xdr:to>
    <xdr:sp macro="" textlink="">
      <xdr:nvSpPr>
        <xdr:cNvPr id="306" name="楕円 305">
          <a:extLst>
            <a:ext uri="{FF2B5EF4-FFF2-40B4-BE49-F238E27FC236}">
              <a16:creationId xmlns:a16="http://schemas.microsoft.com/office/drawing/2014/main" id="{CA439701-2B22-41CE-9A98-951699447B4D}"/>
            </a:ext>
          </a:extLst>
        </xdr:cNvPr>
        <xdr:cNvSpPr/>
      </xdr:nvSpPr>
      <xdr:spPr>
        <a:xfrm>
          <a:off x="2857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51163</xdr:rowOff>
    </xdr:from>
    <xdr:to>
      <xdr:col>19</xdr:col>
      <xdr:colOff>177800</xdr:colOff>
      <xdr:row>85</xdr:row>
      <xdr:rowOff>83820</xdr:rowOff>
    </xdr:to>
    <xdr:cxnSp macro="">
      <xdr:nvCxnSpPr>
        <xdr:cNvPr id="307" name="直線コネクタ 306">
          <a:extLst>
            <a:ext uri="{FF2B5EF4-FFF2-40B4-BE49-F238E27FC236}">
              <a16:creationId xmlns:a16="http://schemas.microsoft.com/office/drawing/2014/main" id="{2AD8BDC9-3592-454B-9CE8-D1A51BCC5818}"/>
            </a:ext>
          </a:extLst>
        </xdr:cNvPr>
        <xdr:cNvCxnSpPr/>
      </xdr:nvCxnSpPr>
      <xdr:spPr>
        <a:xfrm>
          <a:off x="2908300" y="146244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308" name="楕円 307">
          <a:extLst>
            <a:ext uri="{FF2B5EF4-FFF2-40B4-BE49-F238E27FC236}">
              <a16:creationId xmlns:a16="http://schemas.microsoft.com/office/drawing/2014/main" id="{ECCA2FE9-8D0C-4ACC-A575-4ACDBDB92CF8}"/>
            </a:ext>
          </a:extLst>
        </xdr:cNvPr>
        <xdr:cNvSpPr/>
      </xdr:nvSpPr>
      <xdr:spPr>
        <a:xfrm>
          <a:off x="196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51163</xdr:rowOff>
    </xdr:to>
    <xdr:cxnSp macro="">
      <xdr:nvCxnSpPr>
        <xdr:cNvPr id="309" name="直線コネクタ 308">
          <a:extLst>
            <a:ext uri="{FF2B5EF4-FFF2-40B4-BE49-F238E27FC236}">
              <a16:creationId xmlns:a16="http://schemas.microsoft.com/office/drawing/2014/main" id="{FD77EB8E-8944-45EB-A8AD-6D02096504A3}"/>
            </a:ext>
          </a:extLst>
        </xdr:cNvPr>
        <xdr:cNvCxnSpPr/>
      </xdr:nvCxnSpPr>
      <xdr:spPr>
        <a:xfrm>
          <a:off x="2019300" y="145884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98334</xdr:rowOff>
    </xdr:from>
    <xdr:to>
      <xdr:col>6</xdr:col>
      <xdr:colOff>38100</xdr:colOff>
      <xdr:row>85</xdr:row>
      <xdr:rowOff>28484</xdr:rowOff>
    </xdr:to>
    <xdr:sp macro="" textlink="">
      <xdr:nvSpPr>
        <xdr:cNvPr id="310" name="楕円 309">
          <a:extLst>
            <a:ext uri="{FF2B5EF4-FFF2-40B4-BE49-F238E27FC236}">
              <a16:creationId xmlns:a16="http://schemas.microsoft.com/office/drawing/2014/main" id="{8A8B8E24-8590-445F-8416-6EF1D8F4A18D}"/>
            </a:ext>
          </a:extLst>
        </xdr:cNvPr>
        <xdr:cNvSpPr/>
      </xdr:nvSpPr>
      <xdr:spPr>
        <a:xfrm>
          <a:off x="1079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149134</xdr:rowOff>
    </xdr:from>
    <xdr:to>
      <xdr:col>10</xdr:col>
      <xdr:colOff>114300</xdr:colOff>
      <xdr:row>85</xdr:row>
      <xdr:rowOff>15239</xdr:rowOff>
    </xdr:to>
    <xdr:cxnSp macro="">
      <xdr:nvCxnSpPr>
        <xdr:cNvPr id="311" name="直線コネクタ 310">
          <a:extLst>
            <a:ext uri="{FF2B5EF4-FFF2-40B4-BE49-F238E27FC236}">
              <a16:creationId xmlns:a16="http://schemas.microsoft.com/office/drawing/2014/main" id="{BC157E35-806C-43A1-A148-75480BD5AFFC}"/>
            </a:ext>
          </a:extLst>
        </xdr:cNvPr>
        <xdr:cNvCxnSpPr/>
      </xdr:nvCxnSpPr>
      <xdr:spPr>
        <a:xfrm>
          <a:off x="1130300" y="145509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2D94185D-9B33-4047-8D00-857000BA5AEE}"/>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3677253F-73BD-4316-BD20-AE0AFC169FE4}"/>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C8602433-1F79-4B8F-87F5-878B0D5E1EEE}"/>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2E793CF2-CF22-44EE-9A57-F0AE2299DFDC}"/>
            </a:ext>
          </a:extLst>
        </xdr:cNvPr>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125747</xdr:rowOff>
    </xdr:from>
    <xdr:ext cx="405111" cy="259045"/>
    <xdr:sp macro="" textlink="">
      <xdr:nvSpPr>
        <xdr:cNvPr id="316" name="n_1mainValue【公営住宅】&#10;有形固定資産減価償却率">
          <a:extLst>
            <a:ext uri="{FF2B5EF4-FFF2-40B4-BE49-F238E27FC236}">
              <a16:creationId xmlns:a16="http://schemas.microsoft.com/office/drawing/2014/main" id="{3A9C4A8E-2E02-4A09-85D9-91BD974D2CBE}"/>
            </a:ext>
          </a:extLst>
        </xdr:cNvPr>
        <xdr:cNvSpPr txBox="1"/>
      </xdr:nvSpPr>
      <xdr:spPr>
        <a:xfrm>
          <a:off x="35820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93090</xdr:rowOff>
    </xdr:from>
    <xdr:ext cx="405111" cy="259045"/>
    <xdr:sp macro="" textlink="">
      <xdr:nvSpPr>
        <xdr:cNvPr id="317" name="n_2mainValue【公営住宅】&#10;有形固定資産減価償却率">
          <a:extLst>
            <a:ext uri="{FF2B5EF4-FFF2-40B4-BE49-F238E27FC236}">
              <a16:creationId xmlns:a16="http://schemas.microsoft.com/office/drawing/2014/main" id="{C88AE276-CEAA-40AB-B880-0F9B476B997C}"/>
            </a:ext>
          </a:extLst>
        </xdr:cNvPr>
        <xdr:cNvSpPr txBox="1"/>
      </xdr:nvSpPr>
      <xdr:spPr>
        <a:xfrm>
          <a:off x="2705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18" name="n_3mainValue【公営住宅】&#10;有形固定資産減価償却率">
          <a:extLst>
            <a:ext uri="{FF2B5EF4-FFF2-40B4-BE49-F238E27FC236}">
              <a16:creationId xmlns:a16="http://schemas.microsoft.com/office/drawing/2014/main" id="{632943B2-666D-4F48-8112-4B0824A1F466}"/>
            </a:ext>
          </a:extLst>
        </xdr:cNvPr>
        <xdr:cNvSpPr txBox="1"/>
      </xdr:nvSpPr>
      <xdr:spPr>
        <a:xfrm>
          <a:off x="1816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19611</xdr:rowOff>
    </xdr:from>
    <xdr:ext cx="405111" cy="259045"/>
    <xdr:sp macro="" textlink="">
      <xdr:nvSpPr>
        <xdr:cNvPr id="319" name="n_4mainValue【公営住宅】&#10;有形固定資産減価償却率">
          <a:extLst>
            <a:ext uri="{FF2B5EF4-FFF2-40B4-BE49-F238E27FC236}">
              <a16:creationId xmlns:a16="http://schemas.microsoft.com/office/drawing/2014/main" id="{06732824-53FE-4A63-81B2-1F598CE0D577}"/>
            </a:ext>
          </a:extLst>
        </xdr:cNvPr>
        <xdr:cNvSpPr txBox="1"/>
      </xdr:nvSpPr>
      <xdr:spPr>
        <a:xfrm>
          <a:off x="927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23118FB-3E1D-496E-A6CB-9223E6B4DD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6471316-B8FB-43CA-B578-E2BA8F2BCF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EA0ACCC-377B-4102-9452-0389A0A8DF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F62DAF9-0273-4F3E-98D3-B4CF848BA1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66F0A31-E2B5-4C35-8D75-32C0542D3E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30E3899-886F-49C3-8748-A4CAE32129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7301892-CB33-43E6-8288-EF50B3E2B7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0D64C8D-255A-439C-868C-711586D45B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3AE009F-B1ED-44A4-8158-158DB975C6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EACB200-BA2A-4A5C-A8F6-71DF9BB03D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3E93E83-0E40-449D-9728-88A60C1B1AC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8AF9A20D-6D4A-4FB4-91B3-A419BDA63D4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00304D1-BE31-4D76-9B54-1322521D3D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84ACCB2-4C54-4C39-94F2-7895620BA83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7057C14-A2F4-4DE2-A0B9-3E45297E704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9E8D3216-89E1-4F1B-A91F-430632D499D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EE698A8-DE5A-4B04-BE2E-D4453821014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BDAB1C56-ACB4-43C5-8C6F-681055E7755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B00975E-EAA3-4461-9349-05425B5B78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461A368-15AC-4B7A-B18C-8F537C70BF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7287479-2EA9-4675-A4EC-0E12E0687F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46AEAF6D-C5AA-4AFE-B999-D13D78E1BF77}"/>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A40ABA08-1967-456C-81C5-E02D1A9013AD}"/>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8EE5C418-C183-437C-B2AD-3B29450F5511}"/>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F8A947DD-29CF-4059-AA18-00A8ECCBAB68}"/>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B3AF8934-1D96-4BCE-BF00-C1607A45DB95}"/>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10B3430A-D5CC-4E5C-A51F-A712B0EFD66B}"/>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6F318441-B278-4D6E-8749-ED35835F02B2}"/>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7CF74317-2662-4AD4-8053-0E38291F66DC}"/>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E1FFFE74-8D61-453F-9D7D-8C8D9285C69A}"/>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C918C8BF-2967-440A-934E-77983D2D021B}"/>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D8ED128-2953-45C9-8835-CF041B06C1F3}"/>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AC43F64-191E-4A59-8ED5-953939FC2A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8AE307C-31B2-4949-8A7F-9E409C9D25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2D202FD-687D-415F-8E86-BD34262944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25556DE-E71C-4AA6-98DD-9D80457DE0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6B8C6DB-AF2E-42FC-A2D2-72C2834722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102972</xdr:rowOff>
    </xdr:from>
    <xdr:to>
      <xdr:col>55</xdr:col>
      <xdr:colOff>50800</xdr:colOff>
      <xdr:row>84</xdr:row>
      <xdr:rowOff>33122</xdr:rowOff>
    </xdr:to>
    <xdr:sp macro="" textlink="">
      <xdr:nvSpPr>
        <xdr:cNvPr id="357" name="楕円 356">
          <a:extLst>
            <a:ext uri="{FF2B5EF4-FFF2-40B4-BE49-F238E27FC236}">
              <a16:creationId xmlns:a16="http://schemas.microsoft.com/office/drawing/2014/main" id="{6C08757C-E599-4719-86F0-81900AF22249}"/>
            </a:ext>
          </a:extLst>
        </xdr:cNvPr>
        <xdr:cNvSpPr/>
      </xdr:nvSpPr>
      <xdr:spPr>
        <a:xfrm>
          <a:off x="10426700" y="143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125849</xdr:rowOff>
    </xdr:from>
    <xdr:ext cx="469744" cy="259045"/>
    <xdr:sp macro="" textlink="">
      <xdr:nvSpPr>
        <xdr:cNvPr id="358" name="【公営住宅】&#10;一人当たり面積該当値テキスト">
          <a:extLst>
            <a:ext uri="{FF2B5EF4-FFF2-40B4-BE49-F238E27FC236}">
              <a16:creationId xmlns:a16="http://schemas.microsoft.com/office/drawing/2014/main" id="{12870F72-513E-4D2A-AAD2-C904A33CB051}"/>
            </a:ext>
          </a:extLst>
        </xdr:cNvPr>
        <xdr:cNvSpPr txBox="1"/>
      </xdr:nvSpPr>
      <xdr:spPr>
        <a:xfrm>
          <a:off x="10515600" y="1418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111658</xdr:rowOff>
    </xdr:from>
    <xdr:to>
      <xdr:col>50</xdr:col>
      <xdr:colOff>165100</xdr:colOff>
      <xdr:row>84</xdr:row>
      <xdr:rowOff>41808</xdr:rowOff>
    </xdr:to>
    <xdr:sp macro="" textlink="">
      <xdr:nvSpPr>
        <xdr:cNvPr id="359" name="楕円 358">
          <a:extLst>
            <a:ext uri="{FF2B5EF4-FFF2-40B4-BE49-F238E27FC236}">
              <a16:creationId xmlns:a16="http://schemas.microsoft.com/office/drawing/2014/main" id="{399C9644-2A49-4E58-B657-C82AF9B5563B}"/>
            </a:ext>
          </a:extLst>
        </xdr:cNvPr>
        <xdr:cNvSpPr/>
      </xdr:nvSpPr>
      <xdr:spPr>
        <a:xfrm>
          <a:off x="9588500" y="143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153772</xdr:rowOff>
    </xdr:from>
    <xdr:to>
      <xdr:col>55</xdr:col>
      <xdr:colOff>0</xdr:colOff>
      <xdr:row>83</xdr:row>
      <xdr:rowOff>162458</xdr:rowOff>
    </xdr:to>
    <xdr:cxnSp macro="">
      <xdr:nvCxnSpPr>
        <xdr:cNvPr id="360" name="直線コネクタ 359">
          <a:extLst>
            <a:ext uri="{FF2B5EF4-FFF2-40B4-BE49-F238E27FC236}">
              <a16:creationId xmlns:a16="http://schemas.microsoft.com/office/drawing/2014/main" id="{160D1180-5226-4CF0-9F69-80AF122456C9}"/>
            </a:ext>
          </a:extLst>
        </xdr:cNvPr>
        <xdr:cNvCxnSpPr/>
      </xdr:nvCxnSpPr>
      <xdr:spPr>
        <a:xfrm flipV="1">
          <a:off x="9639300" y="14384122"/>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118974</xdr:rowOff>
    </xdr:from>
    <xdr:to>
      <xdr:col>46</xdr:col>
      <xdr:colOff>38100</xdr:colOff>
      <xdr:row>84</xdr:row>
      <xdr:rowOff>49124</xdr:rowOff>
    </xdr:to>
    <xdr:sp macro="" textlink="">
      <xdr:nvSpPr>
        <xdr:cNvPr id="361" name="楕円 360">
          <a:extLst>
            <a:ext uri="{FF2B5EF4-FFF2-40B4-BE49-F238E27FC236}">
              <a16:creationId xmlns:a16="http://schemas.microsoft.com/office/drawing/2014/main" id="{433EC24E-D61B-4A03-B0D8-4306ECD35CE7}"/>
            </a:ext>
          </a:extLst>
        </xdr:cNvPr>
        <xdr:cNvSpPr/>
      </xdr:nvSpPr>
      <xdr:spPr>
        <a:xfrm>
          <a:off x="8699500" y="143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162458</xdr:rowOff>
    </xdr:from>
    <xdr:to>
      <xdr:col>50</xdr:col>
      <xdr:colOff>114300</xdr:colOff>
      <xdr:row>83</xdr:row>
      <xdr:rowOff>169774</xdr:rowOff>
    </xdr:to>
    <xdr:cxnSp macro="">
      <xdr:nvCxnSpPr>
        <xdr:cNvPr id="362" name="直線コネクタ 361">
          <a:extLst>
            <a:ext uri="{FF2B5EF4-FFF2-40B4-BE49-F238E27FC236}">
              <a16:creationId xmlns:a16="http://schemas.microsoft.com/office/drawing/2014/main" id="{695F42E5-9B6D-4F03-A05C-E54BD11AF2C0}"/>
            </a:ext>
          </a:extLst>
        </xdr:cNvPr>
        <xdr:cNvCxnSpPr/>
      </xdr:nvCxnSpPr>
      <xdr:spPr>
        <a:xfrm flipV="1">
          <a:off x="8750300" y="1439280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125831</xdr:rowOff>
    </xdr:from>
    <xdr:to>
      <xdr:col>41</xdr:col>
      <xdr:colOff>101600</xdr:colOff>
      <xdr:row>84</xdr:row>
      <xdr:rowOff>55981</xdr:rowOff>
    </xdr:to>
    <xdr:sp macro="" textlink="">
      <xdr:nvSpPr>
        <xdr:cNvPr id="363" name="楕円 362">
          <a:extLst>
            <a:ext uri="{FF2B5EF4-FFF2-40B4-BE49-F238E27FC236}">
              <a16:creationId xmlns:a16="http://schemas.microsoft.com/office/drawing/2014/main" id="{4A85F0B7-333D-44E4-9673-686362EF74C1}"/>
            </a:ext>
          </a:extLst>
        </xdr:cNvPr>
        <xdr:cNvSpPr/>
      </xdr:nvSpPr>
      <xdr:spPr>
        <a:xfrm>
          <a:off x="7810500" y="1435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169774</xdr:rowOff>
    </xdr:from>
    <xdr:to>
      <xdr:col>45</xdr:col>
      <xdr:colOff>177800</xdr:colOff>
      <xdr:row>84</xdr:row>
      <xdr:rowOff>5181</xdr:rowOff>
    </xdr:to>
    <xdr:cxnSp macro="">
      <xdr:nvCxnSpPr>
        <xdr:cNvPr id="364" name="直線コネクタ 363">
          <a:extLst>
            <a:ext uri="{FF2B5EF4-FFF2-40B4-BE49-F238E27FC236}">
              <a16:creationId xmlns:a16="http://schemas.microsoft.com/office/drawing/2014/main" id="{8B9BAD68-4389-49BF-9564-707D49BD138B}"/>
            </a:ext>
          </a:extLst>
        </xdr:cNvPr>
        <xdr:cNvCxnSpPr/>
      </xdr:nvCxnSpPr>
      <xdr:spPr>
        <a:xfrm flipV="1">
          <a:off x="7861300" y="14400124"/>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130403</xdr:rowOff>
    </xdr:from>
    <xdr:to>
      <xdr:col>36</xdr:col>
      <xdr:colOff>165100</xdr:colOff>
      <xdr:row>84</xdr:row>
      <xdr:rowOff>60553</xdr:rowOff>
    </xdr:to>
    <xdr:sp macro="" textlink="">
      <xdr:nvSpPr>
        <xdr:cNvPr id="365" name="楕円 364">
          <a:extLst>
            <a:ext uri="{FF2B5EF4-FFF2-40B4-BE49-F238E27FC236}">
              <a16:creationId xmlns:a16="http://schemas.microsoft.com/office/drawing/2014/main" id="{17DFB5AF-A9B6-4996-B62D-3F4B830AB582}"/>
            </a:ext>
          </a:extLst>
        </xdr:cNvPr>
        <xdr:cNvSpPr/>
      </xdr:nvSpPr>
      <xdr:spPr>
        <a:xfrm>
          <a:off x="6921500" y="143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5181</xdr:rowOff>
    </xdr:from>
    <xdr:to>
      <xdr:col>41</xdr:col>
      <xdr:colOff>50800</xdr:colOff>
      <xdr:row>84</xdr:row>
      <xdr:rowOff>9753</xdr:rowOff>
    </xdr:to>
    <xdr:cxnSp macro="">
      <xdr:nvCxnSpPr>
        <xdr:cNvPr id="366" name="直線コネクタ 365">
          <a:extLst>
            <a:ext uri="{FF2B5EF4-FFF2-40B4-BE49-F238E27FC236}">
              <a16:creationId xmlns:a16="http://schemas.microsoft.com/office/drawing/2014/main" id="{65E5ECCA-F139-4D61-AA5B-53540F818B67}"/>
            </a:ext>
          </a:extLst>
        </xdr:cNvPr>
        <xdr:cNvCxnSpPr/>
      </xdr:nvCxnSpPr>
      <xdr:spPr>
        <a:xfrm flipV="1">
          <a:off x="6972300" y="144069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EC61F8B9-505A-483D-BB93-9A9ACBB9F078}"/>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BB74FC6E-0D6D-42AD-AAD2-1BC1A5453896}"/>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20B67477-A459-4476-B8F5-7E581E186859}"/>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4B04217A-8324-434E-BF0B-C124F5386FED}"/>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58335</xdr:rowOff>
    </xdr:from>
    <xdr:ext cx="469744" cy="259045"/>
    <xdr:sp macro="" textlink="">
      <xdr:nvSpPr>
        <xdr:cNvPr id="371" name="n_1mainValue【公営住宅】&#10;一人当たり面積">
          <a:extLst>
            <a:ext uri="{FF2B5EF4-FFF2-40B4-BE49-F238E27FC236}">
              <a16:creationId xmlns:a16="http://schemas.microsoft.com/office/drawing/2014/main" id="{FB2D9535-5F6F-43E0-A799-3ED70A0B263B}"/>
            </a:ext>
          </a:extLst>
        </xdr:cNvPr>
        <xdr:cNvSpPr txBox="1"/>
      </xdr:nvSpPr>
      <xdr:spPr>
        <a:xfrm>
          <a:off x="9391727" y="141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65651</xdr:rowOff>
    </xdr:from>
    <xdr:ext cx="469744" cy="259045"/>
    <xdr:sp macro="" textlink="">
      <xdr:nvSpPr>
        <xdr:cNvPr id="372" name="n_2mainValue【公営住宅】&#10;一人当たり面積">
          <a:extLst>
            <a:ext uri="{FF2B5EF4-FFF2-40B4-BE49-F238E27FC236}">
              <a16:creationId xmlns:a16="http://schemas.microsoft.com/office/drawing/2014/main" id="{91BE71E1-8FCA-4BDF-9038-20680FDEB540}"/>
            </a:ext>
          </a:extLst>
        </xdr:cNvPr>
        <xdr:cNvSpPr txBox="1"/>
      </xdr:nvSpPr>
      <xdr:spPr>
        <a:xfrm>
          <a:off x="8515427" y="1412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3" name="n_3mainValue【公営住宅】&#10;一人当たり面積">
          <a:extLst>
            <a:ext uri="{FF2B5EF4-FFF2-40B4-BE49-F238E27FC236}">
              <a16:creationId xmlns:a16="http://schemas.microsoft.com/office/drawing/2014/main" id="{8AEAB10C-EB06-449A-8FDD-675F4C250F31}"/>
            </a:ext>
          </a:extLst>
        </xdr:cNvPr>
        <xdr:cNvSpPr txBox="1"/>
      </xdr:nvSpPr>
      <xdr:spPr>
        <a:xfrm>
          <a:off x="7626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77080</xdr:rowOff>
    </xdr:from>
    <xdr:ext cx="469744" cy="259045"/>
    <xdr:sp macro="" textlink="">
      <xdr:nvSpPr>
        <xdr:cNvPr id="374" name="n_4mainValue【公営住宅】&#10;一人当たり面積">
          <a:extLst>
            <a:ext uri="{FF2B5EF4-FFF2-40B4-BE49-F238E27FC236}">
              <a16:creationId xmlns:a16="http://schemas.microsoft.com/office/drawing/2014/main" id="{74C2A200-D113-4652-B2E1-17AC5A8EC210}"/>
            </a:ext>
          </a:extLst>
        </xdr:cNvPr>
        <xdr:cNvSpPr txBox="1"/>
      </xdr:nvSpPr>
      <xdr:spPr>
        <a:xfrm>
          <a:off x="6737427" y="1413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7CA0C16-1B6C-45F5-934D-75005D0C8B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40A4AB1-7257-41B3-BF38-201AC790C80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7401357-28C8-4333-9ADF-897B8543E3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F7CECB7-D559-437F-8723-A125DA1C79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9647468-F369-4805-9299-65D16D32F2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DD18BE1-4590-4B4E-B26F-BCC62BF1BF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07B5549-1E8D-456B-8202-3DA7E40930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874203F-7E9B-4A5B-B982-4F012A6477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375217E-D729-444E-8170-30B451B31F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129C538-9292-40BF-9E8C-9D4DC75167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2E108F7-8DCF-4F31-9AA8-7E60EDD56B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C12DEF5-586E-4ECC-97E1-385B716E2D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1F013CA-E07A-47D1-B6E4-2005FE74CF0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32878A92-5177-4878-B377-7E898E673C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A9D7D21-E0A6-4287-9372-0D5E85E682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B8F1A4C6-ED89-47B7-B1A6-8648B241158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6C84E1B-4B99-4E0A-8121-B0D148B38B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3D5A77FF-0F2D-41B1-9954-00B719D741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BA727A3-3F33-42F6-8887-0D28B08F1A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E758074-BC3D-4AE2-B043-117AA2F36D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4C837A1-023E-46BB-9EEB-49600F731E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E4FC13E-A2F8-4DDE-9DD7-91DCA52356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D9A68F9D-B538-4DB4-848C-A05921E4A5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A84D44FE-4834-495C-9FBE-13F0E58123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C5CDC6D-0152-4090-8AAA-E828B3F6A7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9ABC1C7D-735E-48E2-A9B5-EAC31CBAB2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1F63714C-C228-4715-AAF8-A5B9C087FA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D7934F24-899A-4B53-B48F-333A0257DF5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34154403-A9E8-46BF-8DFD-8EF7C96152EA}"/>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BC430E54-36C1-4D37-92CC-9F9E275A795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28AD45A0-A3FC-46DB-849F-5D9FD5B7ECD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5F729722-5BEE-4FA8-BB8C-D1CBFB59E8A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47F92E66-0D93-4656-9079-59745A2465C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5343084F-45B3-4D0D-849C-6E2E67E2556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5AED9118-B43A-4148-9330-59E9751B4E6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CAFF31EC-0E4A-4876-81FA-B70C15E48C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DEAFC57E-CBFB-4014-BEF6-8AAD166F37D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ADA1723C-71F2-4F13-8489-A97B68C2EF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E25513CC-870E-4223-BFA3-ED5D3AA73F0C}"/>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3CDFD899-AC67-47C8-9A70-EBF9706EBC07}"/>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9FE4D642-445E-4E64-98C9-8E4798B3E8CF}"/>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888EAE08-CDD5-4715-98D1-4885C13DD04B}"/>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6B78CB84-2BA9-4548-9671-A8AA46244A97}"/>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C1D78960-34FF-4F2F-830E-C0C246F1E21B}"/>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E6E0EEA7-0D2F-4604-8A21-9306E9D8E850}"/>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49CDBE0B-0794-44B6-992F-8C22A7C17D26}"/>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B2A6B28E-662D-4863-984A-BD43B025B447}"/>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427DF1CC-A9B1-471D-9FFE-26135F3D1197}"/>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152F828A-B424-461B-8716-60DC3A69D153}"/>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E15A2BD-FF26-42A0-9FEC-F507009052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7A2AE56-29FC-4132-BFD5-41110EE8FA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F5B04CD-609C-4D02-8EA6-AC2CE87DBDD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D5EDFE8-7B29-4468-8940-8C551179509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6C2AD3C-BE83-4A4B-9A93-AF452219BB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xdr:rowOff>
    </xdr:from>
    <xdr:to>
      <xdr:col>85</xdr:col>
      <xdr:colOff>177800</xdr:colOff>
      <xdr:row>39</xdr:row>
      <xdr:rowOff>117856</xdr:rowOff>
    </xdr:to>
    <xdr:sp macro="" textlink="">
      <xdr:nvSpPr>
        <xdr:cNvPr id="429" name="楕円 428">
          <a:extLst>
            <a:ext uri="{FF2B5EF4-FFF2-40B4-BE49-F238E27FC236}">
              <a16:creationId xmlns:a16="http://schemas.microsoft.com/office/drawing/2014/main" id="{F844213E-106E-4104-A580-DCACA43CF9B6}"/>
            </a:ext>
          </a:extLst>
        </xdr:cNvPr>
        <xdr:cNvSpPr/>
      </xdr:nvSpPr>
      <xdr:spPr>
        <a:xfrm>
          <a:off x="162687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166133</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E8142BB5-37FD-4755-8096-0E3A0CF13398}"/>
            </a:ext>
          </a:extLst>
        </xdr:cNvPr>
        <xdr:cNvSpPr txBox="1"/>
      </xdr:nvSpPr>
      <xdr:spPr>
        <a:xfrm>
          <a:off x="16357600"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91694</xdr:rowOff>
    </xdr:from>
    <xdr:to>
      <xdr:col>81</xdr:col>
      <xdr:colOff>101600</xdr:colOff>
      <xdr:row>39</xdr:row>
      <xdr:rowOff>21844</xdr:rowOff>
    </xdr:to>
    <xdr:sp macro="" textlink="">
      <xdr:nvSpPr>
        <xdr:cNvPr id="431" name="楕円 430">
          <a:extLst>
            <a:ext uri="{FF2B5EF4-FFF2-40B4-BE49-F238E27FC236}">
              <a16:creationId xmlns:a16="http://schemas.microsoft.com/office/drawing/2014/main" id="{16DEF5B9-1D8F-4010-B38A-105EE46E794A}"/>
            </a:ext>
          </a:extLst>
        </xdr:cNvPr>
        <xdr:cNvSpPr/>
      </xdr:nvSpPr>
      <xdr:spPr>
        <a:xfrm>
          <a:off x="15430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142494</xdr:rowOff>
    </xdr:from>
    <xdr:to>
      <xdr:col>85</xdr:col>
      <xdr:colOff>127000</xdr:colOff>
      <xdr:row>39</xdr:row>
      <xdr:rowOff>67056</xdr:rowOff>
    </xdr:to>
    <xdr:cxnSp macro="">
      <xdr:nvCxnSpPr>
        <xdr:cNvPr id="432" name="直線コネクタ 431">
          <a:extLst>
            <a:ext uri="{FF2B5EF4-FFF2-40B4-BE49-F238E27FC236}">
              <a16:creationId xmlns:a16="http://schemas.microsoft.com/office/drawing/2014/main" id="{B4BEDEC8-DFE5-4050-8628-7B346EF26C0C}"/>
            </a:ext>
          </a:extLst>
        </xdr:cNvPr>
        <xdr:cNvCxnSpPr/>
      </xdr:nvCxnSpPr>
      <xdr:spPr>
        <a:xfrm>
          <a:off x="15481300" y="665759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130556</xdr:rowOff>
    </xdr:from>
    <xdr:to>
      <xdr:col>76</xdr:col>
      <xdr:colOff>165100</xdr:colOff>
      <xdr:row>39</xdr:row>
      <xdr:rowOff>60706</xdr:rowOff>
    </xdr:to>
    <xdr:sp macro="" textlink="">
      <xdr:nvSpPr>
        <xdr:cNvPr id="433" name="楕円 432">
          <a:extLst>
            <a:ext uri="{FF2B5EF4-FFF2-40B4-BE49-F238E27FC236}">
              <a16:creationId xmlns:a16="http://schemas.microsoft.com/office/drawing/2014/main" id="{74081EB4-6006-46A2-A114-8A47E74FD812}"/>
            </a:ext>
          </a:extLst>
        </xdr:cNvPr>
        <xdr:cNvSpPr/>
      </xdr:nvSpPr>
      <xdr:spPr>
        <a:xfrm>
          <a:off x="14541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142494</xdr:rowOff>
    </xdr:from>
    <xdr:to>
      <xdr:col>81</xdr:col>
      <xdr:colOff>50800</xdr:colOff>
      <xdr:row>39</xdr:row>
      <xdr:rowOff>9906</xdr:rowOff>
    </xdr:to>
    <xdr:cxnSp macro="">
      <xdr:nvCxnSpPr>
        <xdr:cNvPr id="434" name="直線コネクタ 433">
          <a:extLst>
            <a:ext uri="{FF2B5EF4-FFF2-40B4-BE49-F238E27FC236}">
              <a16:creationId xmlns:a16="http://schemas.microsoft.com/office/drawing/2014/main" id="{58BEB521-53DE-41E0-89BC-49D40BF17EB7}"/>
            </a:ext>
          </a:extLst>
        </xdr:cNvPr>
        <xdr:cNvCxnSpPr/>
      </xdr:nvCxnSpPr>
      <xdr:spPr>
        <a:xfrm flipV="1">
          <a:off x="14592300" y="66575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435" name="楕円 434">
          <a:extLst>
            <a:ext uri="{FF2B5EF4-FFF2-40B4-BE49-F238E27FC236}">
              <a16:creationId xmlns:a16="http://schemas.microsoft.com/office/drawing/2014/main" id="{0673FAFD-8462-4D0E-AECE-88919E5F7160}"/>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39</xdr:row>
      <xdr:rowOff>9906</xdr:rowOff>
    </xdr:to>
    <xdr:cxnSp macro="">
      <xdr:nvCxnSpPr>
        <xdr:cNvPr id="436" name="直線コネクタ 435">
          <a:extLst>
            <a:ext uri="{FF2B5EF4-FFF2-40B4-BE49-F238E27FC236}">
              <a16:creationId xmlns:a16="http://schemas.microsoft.com/office/drawing/2014/main" id="{92B9ABB8-B74A-4D74-8B0F-51A65F97BAFF}"/>
            </a:ext>
          </a:extLst>
        </xdr:cNvPr>
        <xdr:cNvCxnSpPr/>
      </xdr:nvCxnSpPr>
      <xdr:spPr>
        <a:xfrm>
          <a:off x="13703300" y="64770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xdr:rowOff>
    </xdr:from>
    <xdr:to>
      <xdr:col>67</xdr:col>
      <xdr:colOff>101600</xdr:colOff>
      <xdr:row>37</xdr:row>
      <xdr:rowOff>108712</xdr:rowOff>
    </xdr:to>
    <xdr:sp macro="" textlink="">
      <xdr:nvSpPr>
        <xdr:cNvPr id="437" name="楕円 436">
          <a:extLst>
            <a:ext uri="{FF2B5EF4-FFF2-40B4-BE49-F238E27FC236}">
              <a16:creationId xmlns:a16="http://schemas.microsoft.com/office/drawing/2014/main" id="{81230A26-8F63-4736-93FF-07D4DCC5CB9B}"/>
            </a:ext>
          </a:extLst>
        </xdr:cNvPr>
        <xdr:cNvSpPr/>
      </xdr:nvSpPr>
      <xdr:spPr>
        <a:xfrm>
          <a:off x="12763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57912</xdr:rowOff>
    </xdr:from>
    <xdr:to>
      <xdr:col>71</xdr:col>
      <xdr:colOff>177800</xdr:colOff>
      <xdr:row>37</xdr:row>
      <xdr:rowOff>133350</xdr:rowOff>
    </xdr:to>
    <xdr:cxnSp macro="">
      <xdr:nvCxnSpPr>
        <xdr:cNvPr id="438" name="直線コネクタ 437">
          <a:extLst>
            <a:ext uri="{FF2B5EF4-FFF2-40B4-BE49-F238E27FC236}">
              <a16:creationId xmlns:a16="http://schemas.microsoft.com/office/drawing/2014/main" id="{DFC1D9FF-78E4-4A4F-B1B7-769A830E834F}"/>
            </a:ext>
          </a:extLst>
        </xdr:cNvPr>
        <xdr:cNvCxnSpPr/>
      </xdr:nvCxnSpPr>
      <xdr:spPr>
        <a:xfrm>
          <a:off x="12814300" y="640156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42CF1A98-A25B-4641-9EED-3394A3208A1D}"/>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1655D463-F585-47D1-8224-6334FB560396}"/>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0199677-3A41-4E22-BFCA-8E163283852B}"/>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274B9265-E0D6-42C9-92BC-829D5663A7D6}"/>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12971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964C7423-CAAA-41C7-A399-1D2DBBE48271}"/>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51833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E035F124-08F1-4265-89EC-9757D462D720}"/>
            </a:ext>
          </a:extLst>
        </xdr:cNvPr>
        <xdr:cNvSpPr txBox="1"/>
      </xdr:nvSpPr>
      <xdr:spPr>
        <a:xfrm>
          <a:off x="143897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FE40F057-D444-4E7D-A8A9-7E2D091B0926}"/>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99839</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AECACB87-9059-40ED-9710-17EB7BB027AD}"/>
            </a:ext>
          </a:extLst>
        </xdr:cNvPr>
        <xdr:cNvSpPr txBox="1"/>
      </xdr:nvSpPr>
      <xdr:spPr>
        <a:xfrm>
          <a:off x="12611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AAD1B377-1CAA-4F5A-9C57-59A5B48F0F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823CAF3-F42E-4C5E-A659-B13F1363AE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FA199151-8F00-4052-A20F-7A2C1EBF176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E369B9E8-B9F1-4DB3-84D8-CFDF5B3510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814E5340-58D9-48E8-B921-BF7253ADCF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DE5E5A80-B5DD-4B36-B06E-443FBCE5C4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A949AF47-0619-43BC-871E-94C4EF4193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9FC0C154-1E66-4D50-ACC3-A844E041FB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22A371E4-4DA6-492E-9F15-B41379F5CB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32EE3D34-EAC3-4251-9B48-7F400A5BA0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A1088DDB-AD6B-4EB6-8F06-19BD543D502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622AA03D-EE6E-4FFE-83D8-556147DE076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F3DFBE17-EBAC-43CA-BA93-CEF1B935FA9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7E15843E-6090-440E-B881-ECBC25BB034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1FED65ED-2904-4CA4-B1DF-549897D061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531590DE-2F69-4300-93E1-244CE3A19EC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90489BE7-A48E-4623-8EE6-E46701FFE72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875A5A2C-67B4-420A-8C3D-DCF5403BD57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C64DAD38-794C-41BA-B007-DB55F4C92D6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C4E84ECE-35DD-4C9D-9F64-D49583D1266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710CCE6-590C-4CB4-B50F-3D9AC2281DA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2DBD2905-414C-4845-BBCF-EF1FD2C36E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6ABD59BD-99F3-4016-AD29-51DC39EF52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B340DF50-491C-443E-A3A6-4A77FE56DE76}"/>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88C05E90-5AA6-49E9-B825-277F6B96B35D}"/>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910F38B3-7853-4BD4-9A00-14A75999546F}"/>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1BE08305-3168-440E-A0E2-4E68607365A1}"/>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B0B0D528-A9F8-45C0-93C4-4C1F0D911373}"/>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F278EF19-6521-421F-859D-A416F20AEA8A}"/>
            </a:ext>
          </a:extLst>
        </xdr:cNvPr>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2F5F0767-4E53-4AD7-BAFE-EED7515ED120}"/>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DB0A22C7-0270-4BEA-8968-0539C6DCF58D}"/>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2D81C4D9-E8E0-4406-92CF-E8D4091F8DF0}"/>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2B3E33C4-D138-4856-B271-3630557C0BB8}"/>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B5077467-74C9-40C8-AEC3-1904321DFCA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503FBE0-B48E-48EE-AE72-F59728C1F1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51D9AAB-B1AC-4E8A-9737-6A1E20ED32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0F6A06C-E76C-49C8-B9F3-669F83577D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E476543-1012-4B60-B8AE-31224A8A4F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3BF4EC1-ACC7-415F-A7B7-3ED2E8B821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86" name="楕円 485">
          <a:extLst>
            <a:ext uri="{FF2B5EF4-FFF2-40B4-BE49-F238E27FC236}">
              <a16:creationId xmlns:a16="http://schemas.microsoft.com/office/drawing/2014/main" id="{96D1C2F8-B57A-4564-BE63-CD4F3B468118}"/>
            </a:ext>
          </a:extLst>
        </xdr:cNvPr>
        <xdr:cNvSpPr/>
      </xdr:nvSpPr>
      <xdr:spPr>
        <a:xfrm>
          <a:off x="22110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47BF31C9-4381-407E-B2D6-F9483583ADCF}"/>
            </a:ext>
          </a:extLst>
        </xdr:cNvPr>
        <xdr:cNvSpPr txBox="1"/>
      </xdr:nvSpPr>
      <xdr:spPr>
        <a:xfrm>
          <a:off x="2219960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113030</xdr:rowOff>
    </xdr:from>
    <xdr:to>
      <xdr:col>112</xdr:col>
      <xdr:colOff>38100</xdr:colOff>
      <xdr:row>41</xdr:row>
      <xdr:rowOff>43180</xdr:rowOff>
    </xdr:to>
    <xdr:sp macro="" textlink="">
      <xdr:nvSpPr>
        <xdr:cNvPr id="488" name="楕円 487">
          <a:extLst>
            <a:ext uri="{FF2B5EF4-FFF2-40B4-BE49-F238E27FC236}">
              <a16:creationId xmlns:a16="http://schemas.microsoft.com/office/drawing/2014/main" id="{D96A5D0F-E157-4C6D-8704-AA9732838E57}"/>
            </a:ext>
          </a:extLst>
        </xdr:cNvPr>
        <xdr:cNvSpPr/>
      </xdr:nvSpPr>
      <xdr:spPr>
        <a:xfrm>
          <a:off x="21272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163830</xdr:rowOff>
    </xdr:to>
    <xdr:cxnSp macro="">
      <xdr:nvCxnSpPr>
        <xdr:cNvPr id="489" name="直線コネクタ 488">
          <a:extLst>
            <a:ext uri="{FF2B5EF4-FFF2-40B4-BE49-F238E27FC236}">
              <a16:creationId xmlns:a16="http://schemas.microsoft.com/office/drawing/2014/main" id="{F71ACCDA-FFF6-4B0F-BE5F-53C8111B1647}"/>
            </a:ext>
          </a:extLst>
        </xdr:cNvPr>
        <xdr:cNvCxnSpPr/>
      </xdr:nvCxnSpPr>
      <xdr:spPr>
        <a:xfrm flipV="1">
          <a:off x="21323300" y="701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90" name="楕円 489">
          <a:extLst>
            <a:ext uri="{FF2B5EF4-FFF2-40B4-BE49-F238E27FC236}">
              <a16:creationId xmlns:a16="http://schemas.microsoft.com/office/drawing/2014/main" id="{68EF5B8F-46A9-40BD-A45C-652338F6FEEC}"/>
            </a:ext>
          </a:extLst>
        </xdr:cNvPr>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163830</xdr:rowOff>
    </xdr:to>
    <xdr:cxnSp macro="">
      <xdr:nvCxnSpPr>
        <xdr:cNvPr id="491" name="直線コネクタ 490">
          <a:extLst>
            <a:ext uri="{FF2B5EF4-FFF2-40B4-BE49-F238E27FC236}">
              <a16:creationId xmlns:a16="http://schemas.microsoft.com/office/drawing/2014/main" id="{384FBD13-B2B0-426B-BDBD-A0CC437586FA}"/>
            </a:ext>
          </a:extLst>
        </xdr:cNvPr>
        <xdr:cNvCxnSpPr/>
      </xdr:nvCxnSpPr>
      <xdr:spPr>
        <a:xfrm>
          <a:off x="20434300" y="69418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97790</xdr:rowOff>
    </xdr:from>
    <xdr:to>
      <xdr:col>102</xdr:col>
      <xdr:colOff>165100</xdr:colOff>
      <xdr:row>40</xdr:row>
      <xdr:rowOff>27940</xdr:rowOff>
    </xdr:to>
    <xdr:sp macro="" textlink="">
      <xdr:nvSpPr>
        <xdr:cNvPr id="492" name="楕円 491">
          <a:extLst>
            <a:ext uri="{FF2B5EF4-FFF2-40B4-BE49-F238E27FC236}">
              <a16:creationId xmlns:a16="http://schemas.microsoft.com/office/drawing/2014/main" id="{53FDEB96-AE5A-4E7F-AB6A-1B4B0933AFFB}"/>
            </a:ext>
          </a:extLst>
        </xdr:cNvPr>
        <xdr:cNvSpPr/>
      </xdr:nvSpPr>
      <xdr:spPr>
        <a:xfrm>
          <a:off x="19494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148590</xdr:rowOff>
    </xdr:from>
    <xdr:to>
      <xdr:col>107</xdr:col>
      <xdr:colOff>50800</xdr:colOff>
      <xdr:row>40</xdr:row>
      <xdr:rowOff>83820</xdr:rowOff>
    </xdr:to>
    <xdr:cxnSp macro="">
      <xdr:nvCxnSpPr>
        <xdr:cNvPr id="493" name="直線コネクタ 492">
          <a:extLst>
            <a:ext uri="{FF2B5EF4-FFF2-40B4-BE49-F238E27FC236}">
              <a16:creationId xmlns:a16="http://schemas.microsoft.com/office/drawing/2014/main" id="{C229D26B-1E5A-46A7-90D4-AFAC25126176}"/>
            </a:ext>
          </a:extLst>
        </xdr:cNvPr>
        <xdr:cNvCxnSpPr/>
      </xdr:nvCxnSpPr>
      <xdr:spPr>
        <a:xfrm>
          <a:off x="19545300" y="6835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101600</xdr:rowOff>
    </xdr:from>
    <xdr:to>
      <xdr:col>98</xdr:col>
      <xdr:colOff>38100</xdr:colOff>
      <xdr:row>40</xdr:row>
      <xdr:rowOff>31750</xdr:rowOff>
    </xdr:to>
    <xdr:sp macro="" textlink="">
      <xdr:nvSpPr>
        <xdr:cNvPr id="494" name="楕円 493">
          <a:extLst>
            <a:ext uri="{FF2B5EF4-FFF2-40B4-BE49-F238E27FC236}">
              <a16:creationId xmlns:a16="http://schemas.microsoft.com/office/drawing/2014/main" id="{202A4064-F004-4D24-984A-C0E47ADF8202}"/>
            </a:ext>
          </a:extLst>
        </xdr:cNvPr>
        <xdr:cNvSpPr/>
      </xdr:nvSpPr>
      <xdr:spPr>
        <a:xfrm>
          <a:off x="18605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148590</xdr:rowOff>
    </xdr:from>
    <xdr:to>
      <xdr:col>102</xdr:col>
      <xdr:colOff>114300</xdr:colOff>
      <xdr:row>39</xdr:row>
      <xdr:rowOff>152400</xdr:rowOff>
    </xdr:to>
    <xdr:cxnSp macro="">
      <xdr:nvCxnSpPr>
        <xdr:cNvPr id="495" name="直線コネクタ 494">
          <a:extLst>
            <a:ext uri="{FF2B5EF4-FFF2-40B4-BE49-F238E27FC236}">
              <a16:creationId xmlns:a16="http://schemas.microsoft.com/office/drawing/2014/main" id="{88EA7B8F-CA59-4400-B4F3-AE5EA67AC761}"/>
            </a:ext>
          </a:extLst>
        </xdr:cNvPr>
        <xdr:cNvCxnSpPr/>
      </xdr:nvCxnSpPr>
      <xdr:spPr>
        <a:xfrm flipV="1">
          <a:off x="18656300" y="6835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E8AFB68C-C0C9-445C-9F49-A11B75F399A6}"/>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9C1D035D-04EB-4F20-A271-F535E454B31C}"/>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2BEB1878-DE4E-42A1-AF79-CCD049B6B12F}"/>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5E165F06-0432-494F-8D38-509EEA21EFEB}"/>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34307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2D850753-F463-46CC-A535-3A20576CF7C2}"/>
            </a:ext>
          </a:extLst>
        </xdr:cNvPr>
        <xdr:cNvSpPr txBox="1"/>
      </xdr:nvSpPr>
      <xdr:spPr>
        <a:xfrm>
          <a:off x="21075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B53DCAE1-ED0E-4661-8DD1-D6A740734DF9}"/>
            </a:ext>
          </a:extLst>
        </xdr:cNvPr>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19067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E66B87CA-FE08-4148-8A99-0BF3AB6A925E}"/>
            </a:ext>
          </a:extLst>
        </xdr:cNvPr>
        <xdr:cNvSpPr txBox="1"/>
      </xdr:nvSpPr>
      <xdr:spPr>
        <a:xfrm>
          <a:off x="19310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22877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E3AED8B4-B845-4C1C-BEC3-EEF55637B5D4}"/>
            </a:ext>
          </a:extLst>
        </xdr:cNvPr>
        <xdr:cNvSpPr txBox="1"/>
      </xdr:nvSpPr>
      <xdr:spPr>
        <a:xfrm>
          <a:off x="184214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DCCEF343-C59D-4356-97E5-6810C42E79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5029345A-6897-4B02-A513-2C0AF39667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DB9A4724-17F6-40DA-A041-EB259CA6324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C843DA61-1752-4CA6-AC93-801BF45B53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50CE4E6F-9B52-4C96-A69C-E56D0D8D12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249351EF-34FD-4B44-A349-C4553250F9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230878BD-5C1D-4351-A2BC-45BB8169FF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DBDBD320-BEF9-4427-A536-8C34EF7732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855BF374-9C30-431E-B106-54BC5BBC579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2EA82A2E-0741-42AF-AC12-9FDCD98037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48AC8DB7-337D-4E18-95CD-6BEC087FB6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808AE501-1F15-4663-89C8-68D1FE5958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11907964-CC1C-4D88-8A63-DAF49E0A45E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0258A216-DE18-4922-8DCE-ACCDC1CAEF8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962AC7A0-2D46-4517-8DDE-915A9DA8A87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21F51D8F-C9A4-4480-B3E6-D56C67EF8C4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BE4FA3B5-1DF6-49C9-B103-457720D3B3D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17BE4640-85F1-4D7F-9B5D-6C722BAD9F4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1CED1472-DB76-4848-A376-EC62AB4BBAB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4BA15BA3-D6CE-4D2B-98B4-FB350F68F5D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F198057C-45E4-4BAB-A553-0AE17C205FA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FC8C4069-4C72-4977-A65A-E92E6D00F9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D0A490CA-91CB-46D4-9635-52CE543CA68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625A604-1E04-42D6-B36C-F129260E27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8C1AA9BB-C14C-435B-859E-AEF363EC5B98}"/>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3C5C1E6-DE86-483F-A93E-4B820E69BD78}"/>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48A35BC7-DD1E-4B6D-834C-AAC73376C6FB}"/>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82826DA9-CD61-4CC2-A03F-A316D6F8D608}"/>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B997446E-A2E4-4FDA-AAFE-ACDFA1FBE5BA}"/>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A0F322B-5386-4D85-B110-C950DB6B495B}"/>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2EA019BC-7AFB-4685-B0B5-EB9E0F55C616}"/>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7F5CF3F2-93DD-48F4-BD04-EABD3D6B5EA2}"/>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91D45746-462F-47CA-B2FF-37D79FF3E5D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E29E4BB5-E692-41E7-932E-334EEEDAD673}"/>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A2291F7F-A8DB-4B5F-9CE6-5332EA977C9B}"/>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B4E2C02-9539-40E0-AAD0-A38C8BABE7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8BCEFC3-3063-44C8-91A0-DA58C61A347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19994E7-E638-42F2-BCD8-42CB33E729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21B6300-C4D7-46D6-9F4D-B228DEAE2E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98B7542-DA38-4680-AFAF-77D0470F51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23495</xdr:rowOff>
    </xdr:from>
    <xdr:to>
      <xdr:col>85</xdr:col>
      <xdr:colOff>177800</xdr:colOff>
      <xdr:row>58</xdr:row>
      <xdr:rowOff>125095</xdr:rowOff>
    </xdr:to>
    <xdr:sp macro="" textlink="">
      <xdr:nvSpPr>
        <xdr:cNvPr id="544" name="楕円 543">
          <a:extLst>
            <a:ext uri="{FF2B5EF4-FFF2-40B4-BE49-F238E27FC236}">
              <a16:creationId xmlns:a16="http://schemas.microsoft.com/office/drawing/2014/main" id="{406D3A7C-8901-46D6-A024-B1065207FA57}"/>
            </a:ext>
          </a:extLst>
        </xdr:cNvPr>
        <xdr:cNvSpPr/>
      </xdr:nvSpPr>
      <xdr:spPr>
        <a:xfrm>
          <a:off x="16268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46372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3EA372E0-DF18-4209-9E0E-8620EEFF85A7}"/>
            </a:ext>
          </a:extLst>
        </xdr:cNvPr>
        <xdr:cNvSpPr txBox="1"/>
      </xdr:nvSpPr>
      <xdr:spPr>
        <a:xfrm>
          <a:off x="16357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21590</xdr:rowOff>
    </xdr:from>
    <xdr:to>
      <xdr:col>81</xdr:col>
      <xdr:colOff>101600</xdr:colOff>
      <xdr:row>58</xdr:row>
      <xdr:rowOff>123190</xdr:rowOff>
    </xdr:to>
    <xdr:sp macro="" textlink="">
      <xdr:nvSpPr>
        <xdr:cNvPr id="546" name="楕円 545">
          <a:extLst>
            <a:ext uri="{FF2B5EF4-FFF2-40B4-BE49-F238E27FC236}">
              <a16:creationId xmlns:a16="http://schemas.microsoft.com/office/drawing/2014/main" id="{CFE17015-D12E-486A-89DF-38E4ECED6A30}"/>
            </a:ext>
          </a:extLst>
        </xdr:cNvPr>
        <xdr:cNvSpPr/>
      </xdr:nvSpPr>
      <xdr:spPr>
        <a:xfrm>
          <a:off x="15430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72390</xdr:rowOff>
    </xdr:from>
    <xdr:to>
      <xdr:col>85</xdr:col>
      <xdr:colOff>127000</xdr:colOff>
      <xdr:row>58</xdr:row>
      <xdr:rowOff>74295</xdr:rowOff>
    </xdr:to>
    <xdr:cxnSp macro="">
      <xdr:nvCxnSpPr>
        <xdr:cNvPr id="547" name="直線コネクタ 546">
          <a:extLst>
            <a:ext uri="{FF2B5EF4-FFF2-40B4-BE49-F238E27FC236}">
              <a16:creationId xmlns:a16="http://schemas.microsoft.com/office/drawing/2014/main" id="{9FC3119D-CE2C-47F7-94FA-4B19B501BA7B}"/>
            </a:ext>
          </a:extLst>
        </xdr:cNvPr>
        <xdr:cNvCxnSpPr/>
      </xdr:nvCxnSpPr>
      <xdr:spPr>
        <a:xfrm>
          <a:off x="15481300" y="100164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151130</xdr:rowOff>
    </xdr:from>
    <xdr:to>
      <xdr:col>76</xdr:col>
      <xdr:colOff>165100</xdr:colOff>
      <xdr:row>58</xdr:row>
      <xdr:rowOff>81280</xdr:rowOff>
    </xdr:to>
    <xdr:sp macro="" textlink="">
      <xdr:nvSpPr>
        <xdr:cNvPr id="548" name="楕円 547">
          <a:extLst>
            <a:ext uri="{FF2B5EF4-FFF2-40B4-BE49-F238E27FC236}">
              <a16:creationId xmlns:a16="http://schemas.microsoft.com/office/drawing/2014/main" id="{92060D9C-7E9B-458D-A9FE-7368BB53FF28}"/>
            </a:ext>
          </a:extLst>
        </xdr:cNvPr>
        <xdr:cNvSpPr/>
      </xdr:nvSpPr>
      <xdr:spPr>
        <a:xfrm>
          <a:off x="14541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30480</xdr:rowOff>
    </xdr:from>
    <xdr:to>
      <xdr:col>81</xdr:col>
      <xdr:colOff>50800</xdr:colOff>
      <xdr:row>58</xdr:row>
      <xdr:rowOff>72390</xdr:rowOff>
    </xdr:to>
    <xdr:cxnSp macro="">
      <xdr:nvCxnSpPr>
        <xdr:cNvPr id="549" name="直線コネクタ 548">
          <a:extLst>
            <a:ext uri="{FF2B5EF4-FFF2-40B4-BE49-F238E27FC236}">
              <a16:creationId xmlns:a16="http://schemas.microsoft.com/office/drawing/2014/main" id="{2051538A-9F51-4758-8594-CCE078A7F9BA}"/>
            </a:ext>
          </a:extLst>
        </xdr:cNvPr>
        <xdr:cNvCxnSpPr/>
      </xdr:nvCxnSpPr>
      <xdr:spPr>
        <a:xfrm>
          <a:off x="14592300" y="9974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107315</xdr:rowOff>
    </xdr:from>
    <xdr:to>
      <xdr:col>72</xdr:col>
      <xdr:colOff>38100</xdr:colOff>
      <xdr:row>58</xdr:row>
      <xdr:rowOff>37465</xdr:rowOff>
    </xdr:to>
    <xdr:sp macro="" textlink="">
      <xdr:nvSpPr>
        <xdr:cNvPr id="550" name="楕円 549">
          <a:extLst>
            <a:ext uri="{FF2B5EF4-FFF2-40B4-BE49-F238E27FC236}">
              <a16:creationId xmlns:a16="http://schemas.microsoft.com/office/drawing/2014/main" id="{947189D2-F2A5-4BBD-AD3B-1DF4188074F6}"/>
            </a:ext>
          </a:extLst>
        </xdr:cNvPr>
        <xdr:cNvSpPr/>
      </xdr:nvSpPr>
      <xdr:spPr>
        <a:xfrm>
          <a:off x="13652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158115</xdr:rowOff>
    </xdr:from>
    <xdr:to>
      <xdr:col>76</xdr:col>
      <xdr:colOff>114300</xdr:colOff>
      <xdr:row>58</xdr:row>
      <xdr:rowOff>30480</xdr:rowOff>
    </xdr:to>
    <xdr:cxnSp macro="">
      <xdr:nvCxnSpPr>
        <xdr:cNvPr id="551" name="直線コネクタ 550">
          <a:extLst>
            <a:ext uri="{FF2B5EF4-FFF2-40B4-BE49-F238E27FC236}">
              <a16:creationId xmlns:a16="http://schemas.microsoft.com/office/drawing/2014/main" id="{5BA23761-B5FA-40D4-B890-643B8A1377C4}"/>
            </a:ext>
          </a:extLst>
        </xdr:cNvPr>
        <xdr:cNvCxnSpPr/>
      </xdr:nvCxnSpPr>
      <xdr:spPr>
        <a:xfrm>
          <a:off x="13703300" y="99307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552" name="楕円 551">
          <a:extLst>
            <a:ext uri="{FF2B5EF4-FFF2-40B4-BE49-F238E27FC236}">
              <a16:creationId xmlns:a16="http://schemas.microsoft.com/office/drawing/2014/main" id="{CAFEBFF3-BD37-4C1A-8F4E-4CD30CFABC51}"/>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158115</xdr:rowOff>
    </xdr:from>
    <xdr:to>
      <xdr:col>71</xdr:col>
      <xdr:colOff>177800</xdr:colOff>
      <xdr:row>58</xdr:row>
      <xdr:rowOff>68580</xdr:rowOff>
    </xdr:to>
    <xdr:cxnSp macro="">
      <xdr:nvCxnSpPr>
        <xdr:cNvPr id="553" name="直線コネクタ 552">
          <a:extLst>
            <a:ext uri="{FF2B5EF4-FFF2-40B4-BE49-F238E27FC236}">
              <a16:creationId xmlns:a16="http://schemas.microsoft.com/office/drawing/2014/main" id="{15E863B5-A91E-44E9-98BC-09CF817D9BF6}"/>
            </a:ext>
          </a:extLst>
        </xdr:cNvPr>
        <xdr:cNvCxnSpPr/>
      </xdr:nvCxnSpPr>
      <xdr:spPr>
        <a:xfrm flipV="1">
          <a:off x="12814300" y="993076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554" name="n_1aveValue【学校施設】&#10;有形固定資産減価償却率">
          <a:extLst>
            <a:ext uri="{FF2B5EF4-FFF2-40B4-BE49-F238E27FC236}">
              <a16:creationId xmlns:a16="http://schemas.microsoft.com/office/drawing/2014/main" id="{9E016281-1A31-47E2-90FD-B91ACE55D8B3}"/>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55" name="n_2aveValue【学校施設】&#10;有形固定資産減価償却率">
          <a:extLst>
            <a:ext uri="{FF2B5EF4-FFF2-40B4-BE49-F238E27FC236}">
              <a16:creationId xmlns:a16="http://schemas.microsoft.com/office/drawing/2014/main" id="{30048AF4-5F5E-4C0F-811F-DFEA2992A0EE}"/>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56" name="n_3aveValue【学校施設】&#10;有形固定資産減価償却率">
          <a:extLst>
            <a:ext uri="{FF2B5EF4-FFF2-40B4-BE49-F238E27FC236}">
              <a16:creationId xmlns:a16="http://schemas.microsoft.com/office/drawing/2014/main" id="{E7FF07F1-A83E-40A9-8E92-24AEE63F0909}"/>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557" name="n_4aveValue【学校施設】&#10;有形固定資産減価償却率">
          <a:extLst>
            <a:ext uri="{FF2B5EF4-FFF2-40B4-BE49-F238E27FC236}">
              <a16:creationId xmlns:a16="http://schemas.microsoft.com/office/drawing/2014/main" id="{9A8AD281-E940-44BE-8BFD-EBACC34132DC}"/>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139717</xdr:rowOff>
    </xdr:from>
    <xdr:ext cx="405111" cy="259045"/>
    <xdr:sp macro="" textlink="">
      <xdr:nvSpPr>
        <xdr:cNvPr id="558" name="n_1mainValue【学校施設】&#10;有形固定資産減価償却率">
          <a:extLst>
            <a:ext uri="{FF2B5EF4-FFF2-40B4-BE49-F238E27FC236}">
              <a16:creationId xmlns:a16="http://schemas.microsoft.com/office/drawing/2014/main" id="{9EA0ABA5-BC67-45F3-8F8E-8416C4B287DD}"/>
            </a:ext>
          </a:extLst>
        </xdr:cNvPr>
        <xdr:cNvSpPr txBox="1"/>
      </xdr:nvSpPr>
      <xdr:spPr>
        <a:xfrm>
          <a:off x="15266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97807</xdr:rowOff>
    </xdr:from>
    <xdr:ext cx="405111" cy="259045"/>
    <xdr:sp macro="" textlink="">
      <xdr:nvSpPr>
        <xdr:cNvPr id="559" name="n_2mainValue【学校施設】&#10;有形固定資産減価償却率">
          <a:extLst>
            <a:ext uri="{FF2B5EF4-FFF2-40B4-BE49-F238E27FC236}">
              <a16:creationId xmlns:a16="http://schemas.microsoft.com/office/drawing/2014/main" id="{250D7AD5-9019-4DC8-9807-1ADBD5D19A70}"/>
            </a:ext>
          </a:extLst>
        </xdr:cNvPr>
        <xdr:cNvSpPr txBox="1"/>
      </xdr:nvSpPr>
      <xdr:spPr>
        <a:xfrm>
          <a:off x="14389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53992</xdr:rowOff>
    </xdr:from>
    <xdr:ext cx="405111" cy="259045"/>
    <xdr:sp macro="" textlink="">
      <xdr:nvSpPr>
        <xdr:cNvPr id="560" name="n_3mainValue【学校施設】&#10;有形固定資産減価償却率">
          <a:extLst>
            <a:ext uri="{FF2B5EF4-FFF2-40B4-BE49-F238E27FC236}">
              <a16:creationId xmlns:a16="http://schemas.microsoft.com/office/drawing/2014/main" id="{19D0F2F4-7CEA-46E6-9530-D8FA638EA1B2}"/>
            </a:ext>
          </a:extLst>
        </xdr:cNvPr>
        <xdr:cNvSpPr txBox="1"/>
      </xdr:nvSpPr>
      <xdr:spPr>
        <a:xfrm>
          <a:off x="13500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561" name="n_4mainValue【学校施設】&#10;有形固定資産減価償却率">
          <a:extLst>
            <a:ext uri="{FF2B5EF4-FFF2-40B4-BE49-F238E27FC236}">
              <a16:creationId xmlns:a16="http://schemas.microsoft.com/office/drawing/2014/main" id="{D01F86A3-A34D-40B7-9D04-67BAC6E93FA4}"/>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E90853F-ED4E-444D-BDFE-E43B36FE64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6027C1D5-B783-41B5-A1B7-74A0F88571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261A7E69-E021-425A-AC73-3A00F792A0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6CA42E73-E517-493D-A3BF-AA64896F58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C6BB49FA-3EF5-4955-8144-5AEB4D50E3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1F4D4094-65F6-402A-A022-1CBA573450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6AB84C4D-3B91-47FF-BDE3-2CC0D2788C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9D05D775-9675-4E8C-8AC6-974A3BE657A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4A35BB89-0356-46B9-B3B8-6CB627AE4F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42CD3E9-6F1F-4D04-BB61-862356291F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89D88C06-C809-46A9-AC99-E053988524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BAEDF4DF-8167-4413-A2BC-8EA9542E18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107D2415-2807-45EB-9A8E-C460A39E4E2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CAC44EA3-202E-47EF-AC4C-685DF5AF6A2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89049A7C-9A76-4609-82D3-ED3D254EDB4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DFA8086-EC3D-4443-9B57-3E74548ECE6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110B84AF-D5E4-4CA6-B96B-ED944CC6434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4016BAB6-DF48-42B6-B682-44F1D82DE39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5D87439A-6DD4-4477-A92B-6672AD71B8B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11DB485B-962B-493B-8EE0-10414B14E96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871EBE28-2B42-49A4-A72C-CD4D8D4E657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7E5CAFA5-18EF-43EE-8301-E81A892D37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6ACED2C-25EF-4B94-A708-A9A967DC752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D2F59C1C-53CD-4FC2-9C65-55C960954C9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007ABCB9-0818-4BAC-8B20-F5E77B12D699}"/>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35946938-DCD9-49D7-BF04-0EC68A47E066}"/>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ADA0348A-ECC2-4E87-ACD1-6C9B1DBF0708}"/>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A5247609-286C-43D5-BB0A-58710BB841F8}"/>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B24F67D9-0A38-43BF-A0A3-4F9CE86A528F}"/>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4603A860-E157-48F9-901A-59DA1C0BA520}"/>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CD66C064-C173-4AB8-853A-215870392CB2}"/>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B76A883C-199D-47C9-9F9B-E048CA78CAA4}"/>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77BE115E-697E-4BC2-864A-092871A523B0}"/>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F64096D8-A276-4766-ADB6-873FA44F8F50}"/>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5959144A-5B2B-40D1-A1E0-352487126C5E}"/>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CCE3539-6953-43AE-8BCE-188195123A7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6048C62-0CE4-4D95-A0B5-678516840D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C19CDA0-8433-4287-9BB1-40B7728C14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95232B5-CF98-4BCF-8701-888BF2359E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77D268A-ACAA-4E5A-84C4-8EA87CAA666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21590</xdr:rowOff>
    </xdr:from>
    <xdr:to>
      <xdr:col>116</xdr:col>
      <xdr:colOff>114300</xdr:colOff>
      <xdr:row>59</xdr:row>
      <xdr:rowOff>123190</xdr:rowOff>
    </xdr:to>
    <xdr:sp macro="" textlink="">
      <xdr:nvSpPr>
        <xdr:cNvPr id="602" name="楕円 601">
          <a:extLst>
            <a:ext uri="{FF2B5EF4-FFF2-40B4-BE49-F238E27FC236}">
              <a16:creationId xmlns:a16="http://schemas.microsoft.com/office/drawing/2014/main" id="{4E96BC81-D485-4887-8149-B00AA6278D74}"/>
            </a:ext>
          </a:extLst>
        </xdr:cNvPr>
        <xdr:cNvSpPr/>
      </xdr:nvSpPr>
      <xdr:spPr>
        <a:xfrm>
          <a:off x="22110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44467</xdr:rowOff>
    </xdr:from>
    <xdr:ext cx="469744" cy="259045"/>
    <xdr:sp macro="" textlink="">
      <xdr:nvSpPr>
        <xdr:cNvPr id="603" name="【学校施設】&#10;一人当たり面積該当値テキスト">
          <a:extLst>
            <a:ext uri="{FF2B5EF4-FFF2-40B4-BE49-F238E27FC236}">
              <a16:creationId xmlns:a16="http://schemas.microsoft.com/office/drawing/2014/main" id="{0BEE3EFD-0D6E-465A-BBF7-571A7DB1D553}"/>
            </a:ext>
          </a:extLst>
        </xdr:cNvPr>
        <xdr:cNvSpPr txBox="1"/>
      </xdr:nvSpPr>
      <xdr:spPr>
        <a:xfrm>
          <a:off x="22199600"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57404</xdr:rowOff>
    </xdr:from>
    <xdr:to>
      <xdr:col>112</xdr:col>
      <xdr:colOff>38100</xdr:colOff>
      <xdr:row>59</xdr:row>
      <xdr:rowOff>159004</xdr:rowOff>
    </xdr:to>
    <xdr:sp macro="" textlink="">
      <xdr:nvSpPr>
        <xdr:cNvPr id="604" name="楕円 603">
          <a:extLst>
            <a:ext uri="{FF2B5EF4-FFF2-40B4-BE49-F238E27FC236}">
              <a16:creationId xmlns:a16="http://schemas.microsoft.com/office/drawing/2014/main" id="{727BEFB0-CD43-44F6-87D7-1ABB10866A8F}"/>
            </a:ext>
          </a:extLst>
        </xdr:cNvPr>
        <xdr:cNvSpPr/>
      </xdr:nvSpPr>
      <xdr:spPr>
        <a:xfrm>
          <a:off x="21272500" y="101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72390</xdr:rowOff>
    </xdr:from>
    <xdr:to>
      <xdr:col>116</xdr:col>
      <xdr:colOff>63500</xdr:colOff>
      <xdr:row>59</xdr:row>
      <xdr:rowOff>108204</xdr:rowOff>
    </xdr:to>
    <xdr:cxnSp macro="">
      <xdr:nvCxnSpPr>
        <xdr:cNvPr id="605" name="直線コネクタ 604">
          <a:extLst>
            <a:ext uri="{FF2B5EF4-FFF2-40B4-BE49-F238E27FC236}">
              <a16:creationId xmlns:a16="http://schemas.microsoft.com/office/drawing/2014/main" id="{884E4CEB-89FD-4690-9F0F-F29D553ED6F1}"/>
            </a:ext>
          </a:extLst>
        </xdr:cNvPr>
        <xdr:cNvCxnSpPr/>
      </xdr:nvCxnSpPr>
      <xdr:spPr>
        <a:xfrm flipV="1">
          <a:off x="21323300" y="10187940"/>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87122</xdr:rowOff>
    </xdr:from>
    <xdr:to>
      <xdr:col>107</xdr:col>
      <xdr:colOff>101600</xdr:colOff>
      <xdr:row>60</xdr:row>
      <xdr:rowOff>17272</xdr:rowOff>
    </xdr:to>
    <xdr:sp macro="" textlink="">
      <xdr:nvSpPr>
        <xdr:cNvPr id="606" name="楕円 605">
          <a:extLst>
            <a:ext uri="{FF2B5EF4-FFF2-40B4-BE49-F238E27FC236}">
              <a16:creationId xmlns:a16="http://schemas.microsoft.com/office/drawing/2014/main" id="{97E22E15-59A0-4417-8719-771CA9657C53}"/>
            </a:ext>
          </a:extLst>
        </xdr:cNvPr>
        <xdr:cNvSpPr/>
      </xdr:nvSpPr>
      <xdr:spPr>
        <a:xfrm>
          <a:off x="20383500" y="102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108204</xdr:rowOff>
    </xdr:from>
    <xdr:to>
      <xdr:col>111</xdr:col>
      <xdr:colOff>177800</xdr:colOff>
      <xdr:row>59</xdr:row>
      <xdr:rowOff>137922</xdr:rowOff>
    </xdr:to>
    <xdr:cxnSp macro="">
      <xdr:nvCxnSpPr>
        <xdr:cNvPr id="607" name="直線コネクタ 606">
          <a:extLst>
            <a:ext uri="{FF2B5EF4-FFF2-40B4-BE49-F238E27FC236}">
              <a16:creationId xmlns:a16="http://schemas.microsoft.com/office/drawing/2014/main" id="{45AA5E62-8A1B-41F2-B347-2803CE64DE42}"/>
            </a:ext>
          </a:extLst>
        </xdr:cNvPr>
        <xdr:cNvCxnSpPr/>
      </xdr:nvCxnSpPr>
      <xdr:spPr>
        <a:xfrm flipV="1">
          <a:off x="20434300" y="102237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114554</xdr:rowOff>
    </xdr:from>
    <xdr:to>
      <xdr:col>102</xdr:col>
      <xdr:colOff>165100</xdr:colOff>
      <xdr:row>60</xdr:row>
      <xdr:rowOff>44704</xdr:rowOff>
    </xdr:to>
    <xdr:sp macro="" textlink="">
      <xdr:nvSpPr>
        <xdr:cNvPr id="608" name="楕円 607">
          <a:extLst>
            <a:ext uri="{FF2B5EF4-FFF2-40B4-BE49-F238E27FC236}">
              <a16:creationId xmlns:a16="http://schemas.microsoft.com/office/drawing/2014/main" id="{DDF1DF8F-880D-4F33-87ED-339BB06B0DBF}"/>
            </a:ext>
          </a:extLst>
        </xdr:cNvPr>
        <xdr:cNvSpPr/>
      </xdr:nvSpPr>
      <xdr:spPr>
        <a:xfrm>
          <a:off x="19494500" y="10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137922</xdr:rowOff>
    </xdr:from>
    <xdr:to>
      <xdr:col>107</xdr:col>
      <xdr:colOff>50800</xdr:colOff>
      <xdr:row>59</xdr:row>
      <xdr:rowOff>165354</xdr:rowOff>
    </xdr:to>
    <xdr:cxnSp macro="">
      <xdr:nvCxnSpPr>
        <xdr:cNvPr id="609" name="直線コネクタ 608">
          <a:extLst>
            <a:ext uri="{FF2B5EF4-FFF2-40B4-BE49-F238E27FC236}">
              <a16:creationId xmlns:a16="http://schemas.microsoft.com/office/drawing/2014/main" id="{7ACAF964-10AA-48C4-B02A-74FA29620EED}"/>
            </a:ext>
          </a:extLst>
        </xdr:cNvPr>
        <xdr:cNvCxnSpPr/>
      </xdr:nvCxnSpPr>
      <xdr:spPr>
        <a:xfrm flipV="1">
          <a:off x="19545300" y="10253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57404</xdr:rowOff>
    </xdr:from>
    <xdr:to>
      <xdr:col>98</xdr:col>
      <xdr:colOff>38100</xdr:colOff>
      <xdr:row>60</xdr:row>
      <xdr:rowOff>159004</xdr:rowOff>
    </xdr:to>
    <xdr:sp macro="" textlink="">
      <xdr:nvSpPr>
        <xdr:cNvPr id="610" name="楕円 609">
          <a:extLst>
            <a:ext uri="{FF2B5EF4-FFF2-40B4-BE49-F238E27FC236}">
              <a16:creationId xmlns:a16="http://schemas.microsoft.com/office/drawing/2014/main" id="{0284AEC3-D709-42BE-8030-8E0C12975988}"/>
            </a:ext>
          </a:extLst>
        </xdr:cNvPr>
        <xdr:cNvSpPr/>
      </xdr:nvSpPr>
      <xdr:spPr>
        <a:xfrm>
          <a:off x="18605500" y="103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165354</xdr:rowOff>
    </xdr:from>
    <xdr:to>
      <xdr:col>102</xdr:col>
      <xdr:colOff>114300</xdr:colOff>
      <xdr:row>60</xdr:row>
      <xdr:rowOff>108204</xdr:rowOff>
    </xdr:to>
    <xdr:cxnSp macro="">
      <xdr:nvCxnSpPr>
        <xdr:cNvPr id="611" name="直線コネクタ 610">
          <a:extLst>
            <a:ext uri="{FF2B5EF4-FFF2-40B4-BE49-F238E27FC236}">
              <a16:creationId xmlns:a16="http://schemas.microsoft.com/office/drawing/2014/main" id="{4C14854F-A36C-4CAC-88FF-0C64708A4417}"/>
            </a:ext>
          </a:extLst>
        </xdr:cNvPr>
        <xdr:cNvCxnSpPr/>
      </xdr:nvCxnSpPr>
      <xdr:spPr>
        <a:xfrm flipV="1">
          <a:off x="18656300" y="102809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C1A50F70-6242-4A58-A4B9-D534B07AEB8A}"/>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99C134AC-1170-41D5-B6AD-0120C308477A}"/>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C358BC49-754A-4CDC-A9E1-A91CEC3A8978}"/>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D1310819-B1AD-4E2D-A9E4-39FC53703D59}"/>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4081</xdr:rowOff>
    </xdr:from>
    <xdr:ext cx="469744" cy="259045"/>
    <xdr:sp macro="" textlink="">
      <xdr:nvSpPr>
        <xdr:cNvPr id="616" name="n_1mainValue【学校施設】&#10;一人当たり面積">
          <a:extLst>
            <a:ext uri="{FF2B5EF4-FFF2-40B4-BE49-F238E27FC236}">
              <a16:creationId xmlns:a16="http://schemas.microsoft.com/office/drawing/2014/main" id="{52E23AEF-FA92-4776-8D57-622557CE7F03}"/>
            </a:ext>
          </a:extLst>
        </xdr:cNvPr>
        <xdr:cNvSpPr txBox="1"/>
      </xdr:nvSpPr>
      <xdr:spPr>
        <a:xfrm>
          <a:off x="21075727" y="99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33799</xdr:rowOff>
    </xdr:from>
    <xdr:ext cx="469744" cy="259045"/>
    <xdr:sp macro="" textlink="">
      <xdr:nvSpPr>
        <xdr:cNvPr id="617" name="n_2mainValue【学校施設】&#10;一人当たり面積">
          <a:extLst>
            <a:ext uri="{FF2B5EF4-FFF2-40B4-BE49-F238E27FC236}">
              <a16:creationId xmlns:a16="http://schemas.microsoft.com/office/drawing/2014/main" id="{DCD1D7DE-2D46-44D5-B9F9-5EA5C51C2146}"/>
            </a:ext>
          </a:extLst>
        </xdr:cNvPr>
        <xdr:cNvSpPr txBox="1"/>
      </xdr:nvSpPr>
      <xdr:spPr>
        <a:xfrm>
          <a:off x="20199427" y="997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61231</xdr:rowOff>
    </xdr:from>
    <xdr:ext cx="469744" cy="259045"/>
    <xdr:sp macro="" textlink="">
      <xdr:nvSpPr>
        <xdr:cNvPr id="618" name="n_3mainValue【学校施設】&#10;一人当たり面積">
          <a:extLst>
            <a:ext uri="{FF2B5EF4-FFF2-40B4-BE49-F238E27FC236}">
              <a16:creationId xmlns:a16="http://schemas.microsoft.com/office/drawing/2014/main" id="{FCEFA8A2-CE68-490B-AE6B-C6E3BD833917}"/>
            </a:ext>
          </a:extLst>
        </xdr:cNvPr>
        <xdr:cNvSpPr txBox="1"/>
      </xdr:nvSpPr>
      <xdr:spPr>
        <a:xfrm>
          <a:off x="19310427" y="1000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4081</xdr:rowOff>
    </xdr:from>
    <xdr:ext cx="469744" cy="259045"/>
    <xdr:sp macro="" textlink="">
      <xdr:nvSpPr>
        <xdr:cNvPr id="619" name="n_4mainValue【学校施設】&#10;一人当たり面積">
          <a:extLst>
            <a:ext uri="{FF2B5EF4-FFF2-40B4-BE49-F238E27FC236}">
              <a16:creationId xmlns:a16="http://schemas.microsoft.com/office/drawing/2014/main" id="{99B50983-567A-4B23-929A-EB93F48FBBE9}"/>
            </a:ext>
          </a:extLst>
        </xdr:cNvPr>
        <xdr:cNvSpPr txBox="1"/>
      </xdr:nvSpPr>
      <xdr:spPr>
        <a:xfrm>
          <a:off x="18421427"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A86F0C50-6F55-440A-AD85-5DD8D8B0D8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1511503C-E95E-4F38-81E9-2DB70EBF18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6FE423E6-FF23-42BF-A504-DD84716258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43C4FA9A-F2F3-4659-8256-24368B1FEA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547F1D67-EA8A-4850-9543-8B28BD28F3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58A1A882-1430-4644-AF98-598A80AE01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F79343AB-C6AD-4445-8711-9AA6AA5864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EBCAA9D8-07A4-4847-8452-7242DF6834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B276654-3AC0-4457-ACC2-9A5439F87D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E0F531C8-C43C-4BEA-B03F-AC4B38D938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E1926DC-29F3-4357-885B-3C885E35989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EF0ABA72-564E-43E7-95AC-FBFE72538B6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511BCE18-8690-4549-BAB7-79B26215D84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12EC7AAD-384B-410D-BC02-E5676315521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8ADD147C-5CA0-43A8-84E7-219A0A0B235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9E81D9FD-6621-4D9E-AD95-CAE4C36F247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61914998-6C9A-44E6-A654-240F8E651E4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82EB3A14-78A7-4342-BC58-77542BD254C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EEF13A19-E65D-4898-A22F-3D6FE5E287E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9EF810AC-5D2D-421D-AB9D-ACDE51F43E3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A77DA0F0-E291-45F7-93C1-92256727DC4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A8AD87D0-1B0A-4557-BDCA-18F9701DDA8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BAF49759-7ABA-400F-87CB-010FA1EA9F4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F493FE5C-4DEB-4636-BAD9-F4C73D78E3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43F76A4E-2467-4DBC-9669-161DFD65E96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11A56CE6-9027-4042-BF40-0476B9D12764}"/>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299476BF-F9DE-45BC-AC3C-52433731AA4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0AC2F47E-CD17-44E5-9368-A5FC10565B7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id="{9EF427DD-A1FF-4896-AA28-2362C62E8F9B}"/>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id="{69E358A5-1B37-4CBF-86B9-0E33C1410578}"/>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650" name="【児童館】&#10;有形固定資産減価償却率平均値テキスト">
          <a:extLst>
            <a:ext uri="{FF2B5EF4-FFF2-40B4-BE49-F238E27FC236}">
              <a16:creationId xmlns:a16="http://schemas.microsoft.com/office/drawing/2014/main" id="{64F62807-BBCB-4401-9BB7-744E85D4D7A4}"/>
            </a:ext>
          </a:extLst>
        </xdr:cNvPr>
        <xdr:cNvSpPr txBox="1"/>
      </xdr:nvSpPr>
      <xdr:spPr>
        <a:xfrm>
          <a:off x="16357600" y="1409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id="{72D7E6D1-C4B0-4ECE-9B1A-D8E3BC034885}"/>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id="{7B6986FD-B065-4EB9-9E41-E592C88AAFFE}"/>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id="{9AA8C1BA-842A-44B1-AE16-C72FDBFCEB47}"/>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a:extLst>
            <a:ext uri="{FF2B5EF4-FFF2-40B4-BE49-F238E27FC236}">
              <a16:creationId xmlns:a16="http://schemas.microsoft.com/office/drawing/2014/main" id="{FD07EFBD-D1A7-4231-B397-8C8EC6E52681}"/>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a:extLst>
            <a:ext uri="{FF2B5EF4-FFF2-40B4-BE49-F238E27FC236}">
              <a16:creationId xmlns:a16="http://schemas.microsoft.com/office/drawing/2014/main" id="{BFCC77C3-269E-480D-8571-3A7FD95E94BA}"/>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6108018-B02C-43E5-9501-AD9B18B0BB4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5BD4598-D3A4-41E8-937A-47BE17D7BCD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C354EAF-1E5D-4635-8E8D-2422E948EEB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4A74EE0-B8CE-41F5-A512-9F1BA63D14F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F797558-A614-4030-8A8F-C08F91D0B3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661" name="楕円 660">
          <a:extLst>
            <a:ext uri="{FF2B5EF4-FFF2-40B4-BE49-F238E27FC236}">
              <a16:creationId xmlns:a16="http://schemas.microsoft.com/office/drawing/2014/main" id="{D3D37524-C747-43F5-A266-F9C1396FAA5F}"/>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125747</xdr:rowOff>
    </xdr:from>
    <xdr:ext cx="405111" cy="259045"/>
    <xdr:sp macro="" textlink="">
      <xdr:nvSpPr>
        <xdr:cNvPr id="662" name="【児童館】&#10;有形固定資産減価償却率該当値テキスト">
          <a:extLst>
            <a:ext uri="{FF2B5EF4-FFF2-40B4-BE49-F238E27FC236}">
              <a16:creationId xmlns:a16="http://schemas.microsoft.com/office/drawing/2014/main" id="{3811F46C-52D6-4507-B816-C9AE0A8FA140}"/>
            </a:ext>
          </a:extLst>
        </xdr:cNvPr>
        <xdr:cNvSpPr txBox="1"/>
      </xdr:nvSpPr>
      <xdr:spPr>
        <a:xfrm>
          <a:off x="16357600"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116295</xdr:rowOff>
    </xdr:from>
    <xdr:to>
      <xdr:col>81</xdr:col>
      <xdr:colOff>101600</xdr:colOff>
      <xdr:row>86</xdr:row>
      <xdr:rowOff>46445</xdr:rowOff>
    </xdr:to>
    <xdr:sp macro="" textlink="">
      <xdr:nvSpPr>
        <xdr:cNvPr id="663" name="楕円 662">
          <a:extLst>
            <a:ext uri="{FF2B5EF4-FFF2-40B4-BE49-F238E27FC236}">
              <a16:creationId xmlns:a16="http://schemas.microsoft.com/office/drawing/2014/main" id="{4AA991BE-771A-45A0-B149-AA46EABF9CE1}"/>
            </a:ext>
          </a:extLst>
        </xdr:cNvPr>
        <xdr:cNvSpPr/>
      </xdr:nvSpPr>
      <xdr:spPr>
        <a:xfrm>
          <a:off x="15430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167095</xdr:rowOff>
    </xdr:from>
    <xdr:to>
      <xdr:col>85</xdr:col>
      <xdr:colOff>127000</xdr:colOff>
      <xdr:row>86</xdr:row>
      <xdr:rowOff>26670</xdr:rowOff>
    </xdr:to>
    <xdr:cxnSp macro="">
      <xdr:nvCxnSpPr>
        <xdr:cNvPr id="664" name="直線コネクタ 663">
          <a:extLst>
            <a:ext uri="{FF2B5EF4-FFF2-40B4-BE49-F238E27FC236}">
              <a16:creationId xmlns:a16="http://schemas.microsoft.com/office/drawing/2014/main" id="{4941196C-DFB8-4488-8022-9E55CB1ECD71}"/>
            </a:ext>
          </a:extLst>
        </xdr:cNvPr>
        <xdr:cNvCxnSpPr/>
      </xdr:nvCxnSpPr>
      <xdr:spPr>
        <a:xfrm>
          <a:off x="15481300" y="1474034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85271</xdr:rowOff>
    </xdr:from>
    <xdr:to>
      <xdr:col>76</xdr:col>
      <xdr:colOff>165100</xdr:colOff>
      <xdr:row>86</xdr:row>
      <xdr:rowOff>15421</xdr:rowOff>
    </xdr:to>
    <xdr:sp macro="" textlink="">
      <xdr:nvSpPr>
        <xdr:cNvPr id="665" name="楕円 664">
          <a:extLst>
            <a:ext uri="{FF2B5EF4-FFF2-40B4-BE49-F238E27FC236}">
              <a16:creationId xmlns:a16="http://schemas.microsoft.com/office/drawing/2014/main" id="{F915AB05-069F-4DE4-8046-23E04DBFAE06}"/>
            </a:ext>
          </a:extLst>
        </xdr:cNvPr>
        <xdr:cNvSpPr/>
      </xdr:nvSpPr>
      <xdr:spPr>
        <a:xfrm>
          <a:off x="14541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136071</xdr:rowOff>
    </xdr:from>
    <xdr:to>
      <xdr:col>81</xdr:col>
      <xdr:colOff>50800</xdr:colOff>
      <xdr:row>85</xdr:row>
      <xdr:rowOff>167095</xdr:rowOff>
    </xdr:to>
    <xdr:cxnSp macro="">
      <xdr:nvCxnSpPr>
        <xdr:cNvPr id="666" name="直線コネクタ 665">
          <a:extLst>
            <a:ext uri="{FF2B5EF4-FFF2-40B4-BE49-F238E27FC236}">
              <a16:creationId xmlns:a16="http://schemas.microsoft.com/office/drawing/2014/main" id="{802B477F-9E06-498B-B7C5-91C36BD92256}"/>
            </a:ext>
          </a:extLst>
        </xdr:cNvPr>
        <xdr:cNvCxnSpPr/>
      </xdr:nvCxnSpPr>
      <xdr:spPr>
        <a:xfrm>
          <a:off x="14592300" y="147093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55880</xdr:rowOff>
    </xdr:from>
    <xdr:to>
      <xdr:col>72</xdr:col>
      <xdr:colOff>38100</xdr:colOff>
      <xdr:row>85</xdr:row>
      <xdr:rowOff>157480</xdr:rowOff>
    </xdr:to>
    <xdr:sp macro="" textlink="">
      <xdr:nvSpPr>
        <xdr:cNvPr id="667" name="楕円 666">
          <a:extLst>
            <a:ext uri="{FF2B5EF4-FFF2-40B4-BE49-F238E27FC236}">
              <a16:creationId xmlns:a16="http://schemas.microsoft.com/office/drawing/2014/main" id="{985995D0-3A13-4EA1-B104-95EE3B1205CC}"/>
            </a:ext>
          </a:extLst>
        </xdr:cNvPr>
        <xdr:cNvSpPr/>
      </xdr:nvSpPr>
      <xdr:spPr>
        <a:xfrm>
          <a:off x="1365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106680</xdr:rowOff>
    </xdr:from>
    <xdr:to>
      <xdr:col>76</xdr:col>
      <xdr:colOff>114300</xdr:colOff>
      <xdr:row>85</xdr:row>
      <xdr:rowOff>136071</xdr:rowOff>
    </xdr:to>
    <xdr:cxnSp macro="">
      <xdr:nvCxnSpPr>
        <xdr:cNvPr id="668" name="直線コネクタ 667">
          <a:extLst>
            <a:ext uri="{FF2B5EF4-FFF2-40B4-BE49-F238E27FC236}">
              <a16:creationId xmlns:a16="http://schemas.microsoft.com/office/drawing/2014/main" id="{A47E94AE-EE6F-44B3-AE64-7788D0D2511C}"/>
            </a:ext>
          </a:extLst>
        </xdr:cNvPr>
        <xdr:cNvCxnSpPr/>
      </xdr:nvCxnSpPr>
      <xdr:spPr>
        <a:xfrm>
          <a:off x="13703300" y="146799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24856</xdr:rowOff>
    </xdr:from>
    <xdr:to>
      <xdr:col>67</xdr:col>
      <xdr:colOff>101600</xdr:colOff>
      <xdr:row>85</xdr:row>
      <xdr:rowOff>126456</xdr:rowOff>
    </xdr:to>
    <xdr:sp macro="" textlink="">
      <xdr:nvSpPr>
        <xdr:cNvPr id="669" name="楕円 668">
          <a:extLst>
            <a:ext uri="{FF2B5EF4-FFF2-40B4-BE49-F238E27FC236}">
              <a16:creationId xmlns:a16="http://schemas.microsoft.com/office/drawing/2014/main" id="{52945249-9808-472B-B0ED-E0ED7E9ECEF2}"/>
            </a:ext>
          </a:extLst>
        </xdr:cNvPr>
        <xdr:cNvSpPr/>
      </xdr:nvSpPr>
      <xdr:spPr>
        <a:xfrm>
          <a:off x="12763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75656</xdr:rowOff>
    </xdr:from>
    <xdr:to>
      <xdr:col>71</xdr:col>
      <xdr:colOff>177800</xdr:colOff>
      <xdr:row>85</xdr:row>
      <xdr:rowOff>106680</xdr:rowOff>
    </xdr:to>
    <xdr:cxnSp macro="">
      <xdr:nvCxnSpPr>
        <xdr:cNvPr id="670" name="直線コネクタ 669">
          <a:extLst>
            <a:ext uri="{FF2B5EF4-FFF2-40B4-BE49-F238E27FC236}">
              <a16:creationId xmlns:a16="http://schemas.microsoft.com/office/drawing/2014/main" id="{56ADB1EA-9E97-4634-9388-99C6EEDBD3DB}"/>
            </a:ext>
          </a:extLst>
        </xdr:cNvPr>
        <xdr:cNvCxnSpPr/>
      </xdr:nvCxnSpPr>
      <xdr:spPr>
        <a:xfrm>
          <a:off x="12814300" y="146489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71" name="n_1aveValue【児童館】&#10;有形固定資産減価償却率">
          <a:extLst>
            <a:ext uri="{FF2B5EF4-FFF2-40B4-BE49-F238E27FC236}">
              <a16:creationId xmlns:a16="http://schemas.microsoft.com/office/drawing/2014/main" id="{588C9645-8520-46BF-BD97-C6D9DA8DB74E}"/>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2" name="n_2aveValue【児童館】&#10;有形固定資産減価償却率">
          <a:extLst>
            <a:ext uri="{FF2B5EF4-FFF2-40B4-BE49-F238E27FC236}">
              <a16:creationId xmlns:a16="http://schemas.microsoft.com/office/drawing/2014/main" id="{4B718C65-6062-47C4-BB2D-11EAC883EFF9}"/>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3" name="n_3aveValue【児童館】&#10;有形固定資産減価償却率">
          <a:extLst>
            <a:ext uri="{FF2B5EF4-FFF2-40B4-BE49-F238E27FC236}">
              <a16:creationId xmlns:a16="http://schemas.microsoft.com/office/drawing/2014/main" id="{8C01A3C7-4273-49F8-B04F-8DD35E0860AF}"/>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4" name="n_4aveValue【児童館】&#10;有形固定資産減価償却率">
          <a:extLst>
            <a:ext uri="{FF2B5EF4-FFF2-40B4-BE49-F238E27FC236}">
              <a16:creationId xmlns:a16="http://schemas.microsoft.com/office/drawing/2014/main" id="{3EAAA09A-261F-4055-97E0-BBD2DBC363DF}"/>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37572</xdr:rowOff>
    </xdr:from>
    <xdr:ext cx="405111" cy="259045"/>
    <xdr:sp macro="" textlink="">
      <xdr:nvSpPr>
        <xdr:cNvPr id="675" name="n_1mainValue【児童館】&#10;有形固定資産減価償却率">
          <a:extLst>
            <a:ext uri="{FF2B5EF4-FFF2-40B4-BE49-F238E27FC236}">
              <a16:creationId xmlns:a16="http://schemas.microsoft.com/office/drawing/2014/main" id="{F7468545-F225-41AA-AD44-C5FC130A4A4D}"/>
            </a:ext>
          </a:extLst>
        </xdr:cNvPr>
        <xdr:cNvSpPr txBox="1"/>
      </xdr:nvSpPr>
      <xdr:spPr>
        <a:xfrm>
          <a:off x="152660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6548</xdr:rowOff>
    </xdr:from>
    <xdr:ext cx="405111" cy="259045"/>
    <xdr:sp macro="" textlink="">
      <xdr:nvSpPr>
        <xdr:cNvPr id="676" name="n_2mainValue【児童館】&#10;有形固定資産減価償却率">
          <a:extLst>
            <a:ext uri="{FF2B5EF4-FFF2-40B4-BE49-F238E27FC236}">
              <a16:creationId xmlns:a16="http://schemas.microsoft.com/office/drawing/2014/main" id="{A1961768-C181-4D2B-9974-3861E2D87774}"/>
            </a:ext>
          </a:extLst>
        </xdr:cNvPr>
        <xdr:cNvSpPr txBox="1"/>
      </xdr:nvSpPr>
      <xdr:spPr>
        <a:xfrm>
          <a:off x="14389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148607</xdr:rowOff>
    </xdr:from>
    <xdr:ext cx="405111" cy="259045"/>
    <xdr:sp macro="" textlink="">
      <xdr:nvSpPr>
        <xdr:cNvPr id="677" name="n_3mainValue【児童館】&#10;有形固定資産減価償却率">
          <a:extLst>
            <a:ext uri="{FF2B5EF4-FFF2-40B4-BE49-F238E27FC236}">
              <a16:creationId xmlns:a16="http://schemas.microsoft.com/office/drawing/2014/main" id="{4A2B9C8D-C0BB-4E7C-968B-66A22B774CE9}"/>
            </a:ext>
          </a:extLst>
        </xdr:cNvPr>
        <xdr:cNvSpPr txBox="1"/>
      </xdr:nvSpPr>
      <xdr:spPr>
        <a:xfrm>
          <a:off x="13500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117583</xdr:rowOff>
    </xdr:from>
    <xdr:ext cx="405111" cy="259045"/>
    <xdr:sp macro="" textlink="">
      <xdr:nvSpPr>
        <xdr:cNvPr id="678" name="n_4mainValue【児童館】&#10;有形固定資産減価償却率">
          <a:extLst>
            <a:ext uri="{FF2B5EF4-FFF2-40B4-BE49-F238E27FC236}">
              <a16:creationId xmlns:a16="http://schemas.microsoft.com/office/drawing/2014/main" id="{5386EBF5-0F09-49F8-B9D8-454D32AAC89B}"/>
            </a:ext>
          </a:extLst>
        </xdr:cNvPr>
        <xdr:cNvSpPr txBox="1"/>
      </xdr:nvSpPr>
      <xdr:spPr>
        <a:xfrm>
          <a:off x="12611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D29A78C1-7C6D-44F7-9B03-85B80E2F03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1145CB02-206C-4B1E-97D8-65E992003B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5D6AB360-22E8-4087-B725-531DD872C12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FB7AE383-74F2-4DB6-9B27-10AA7B8663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31D6A4C1-0A01-4E74-9592-E5A30C2A00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CB96C85-EB32-4B14-8333-B4EAE981EF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DFA1922F-CE7D-46EC-8584-EFFFA3545A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C1F3CAFC-42D0-4487-BEA8-88BA3333A4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E0670BA9-78A5-47CF-A7BB-9F52CA2E92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D7797F0C-AA8B-4D2C-8A20-8856AF541ED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9D169FDA-C8E7-4652-90EF-8CEF511022A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14E2A78F-0484-4DAF-A0D7-99F8F4AD851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8D29D39F-2B25-4ECF-86E6-DFC3ED7D701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7EE820F8-1445-4D44-9243-51DAC56656C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FF058938-B3E7-4212-B49C-E45E48E5EAA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0E5EED21-AADC-4320-A56C-A6A851E900C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783E3031-CED1-4E47-80E0-0359ED54340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1DC1D3EB-2E4A-4965-ACBB-7CFE7C215B6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79C7142E-883A-419C-858D-07FFF62B6DF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995064F7-FA33-481D-BB5F-69965EF7DED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9046D5E0-9528-4875-916D-2D51CC8419B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432D8415-FB2E-4EA6-83A9-80547DAC858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A4489B5F-C9B4-47CF-8E70-870A52BA67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D776A105-831C-4EDD-96F4-E24D6C6DC0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43292319-5F57-41BC-8350-47B309A8CB6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4" name="直線コネクタ 703">
          <a:extLst>
            <a:ext uri="{FF2B5EF4-FFF2-40B4-BE49-F238E27FC236}">
              <a16:creationId xmlns:a16="http://schemas.microsoft.com/office/drawing/2014/main" id="{C4E3B128-8395-4AB0-98B9-A0B2FA501245}"/>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5" name="【児童館】&#10;一人当たり面積最小値テキスト">
          <a:extLst>
            <a:ext uri="{FF2B5EF4-FFF2-40B4-BE49-F238E27FC236}">
              <a16:creationId xmlns:a16="http://schemas.microsoft.com/office/drawing/2014/main" id="{7841B54F-5FB1-4DB0-BC60-F33E95496114}"/>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6" name="直線コネクタ 705">
          <a:extLst>
            <a:ext uri="{FF2B5EF4-FFF2-40B4-BE49-F238E27FC236}">
              <a16:creationId xmlns:a16="http://schemas.microsoft.com/office/drawing/2014/main" id="{D6B9F9B8-5572-4B1E-A6FA-9E4DE2911693}"/>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a:extLst>
            <a:ext uri="{FF2B5EF4-FFF2-40B4-BE49-F238E27FC236}">
              <a16:creationId xmlns:a16="http://schemas.microsoft.com/office/drawing/2014/main" id="{30C5B16F-147E-4FA3-96C8-C0DDE10BBB9B}"/>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AB8704BE-2CAF-4B5D-907F-EB261F5582B2}"/>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a:extLst>
            <a:ext uri="{FF2B5EF4-FFF2-40B4-BE49-F238E27FC236}">
              <a16:creationId xmlns:a16="http://schemas.microsoft.com/office/drawing/2014/main" id="{7FCEA073-DD88-4F11-82D7-D4C30D7B4509}"/>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68B084DF-DB60-4096-9F2B-0B4ACEF6EF36}"/>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1" name="フローチャート: 判断 710">
          <a:extLst>
            <a:ext uri="{FF2B5EF4-FFF2-40B4-BE49-F238E27FC236}">
              <a16:creationId xmlns:a16="http://schemas.microsoft.com/office/drawing/2014/main" id="{0BC7F310-495A-4F8E-BD78-7311D25387E1}"/>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2" name="フローチャート: 判断 711">
          <a:extLst>
            <a:ext uri="{FF2B5EF4-FFF2-40B4-BE49-F238E27FC236}">
              <a16:creationId xmlns:a16="http://schemas.microsoft.com/office/drawing/2014/main" id="{39FB61D4-CF0D-47F2-A712-2BAA5004D8E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3" name="フローチャート: 判断 712">
          <a:extLst>
            <a:ext uri="{FF2B5EF4-FFF2-40B4-BE49-F238E27FC236}">
              <a16:creationId xmlns:a16="http://schemas.microsoft.com/office/drawing/2014/main" id="{9AC2C351-6EB9-441D-8B94-EC079489A016}"/>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4" name="フローチャート: 判断 713">
          <a:extLst>
            <a:ext uri="{FF2B5EF4-FFF2-40B4-BE49-F238E27FC236}">
              <a16:creationId xmlns:a16="http://schemas.microsoft.com/office/drawing/2014/main" id="{54EC0C97-3B4B-45EA-BE75-D0AD578EFA89}"/>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8B5A8D8-C9F0-403A-9A50-6B68EA3EF10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FFC3ECF-DB72-4476-B2DB-9F179F6BB1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12648DF-2703-4A87-BA77-9D364C9EC6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7C4B126-8CF0-40B4-BE57-F56A2C32C0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27A73DE-3C4B-4FCD-A058-BDB294E67E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720" name="楕円 719">
          <a:extLst>
            <a:ext uri="{FF2B5EF4-FFF2-40B4-BE49-F238E27FC236}">
              <a16:creationId xmlns:a16="http://schemas.microsoft.com/office/drawing/2014/main" id="{5F7223AE-4079-490B-9E35-6AC14962F720}"/>
            </a:ext>
          </a:extLst>
        </xdr:cNvPr>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721" name="【児童館】&#10;一人当たり面積該当値テキスト">
          <a:extLst>
            <a:ext uri="{FF2B5EF4-FFF2-40B4-BE49-F238E27FC236}">
              <a16:creationId xmlns:a16="http://schemas.microsoft.com/office/drawing/2014/main" id="{8A3AAD3A-EDC8-4C59-A10B-07EF745894CB}"/>
            </a:ext>
          </a:extLst>
        </xdr:cNvPr>
        <xdr:cNvSpPr txBox="1"/>
      </xdr:nvSpPr>
      <xdr:spPr>
        <a:xfrm>
          <a:off x="22199600" y="145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722" name="楕円 721">
          <a:extLst>
            <a:ext uri="{FF2B5EF4-FFF2-40B4-BE49-F238E27FC236}">
              <a16:creationId xmlns:a16="http://schemas.microsoft.com/office/drawing/2014/main" id="{9B00BFD0-1504-469A-A506-DAD8B341FA82}"/>
            </a:ext>
          </a:extLst>
        </xdr:cNvPr>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723" name="直線コネクタ 722">
          <a:extLst>
            <a:ext uri="{FF2B5EF4-FFF2-40B4-BE49-F238E27FC236}">
              <a16:creationId xmlns:a16="http://schemas.microsoft.com/office/drawing/2014/main" id="{A8B12C77-9614-45EA-88F5-2C33B0AD6CCD}"/>
            </a:ext>
          </a:extLst>
        </xdr:cNvPr>
        <xdr:cNvCxnSpPr/>
      </xdr:nvCxnSpPr>
      <xdr:spPr>
        <a:xfrm>
          <a:off x="21323300" y="1473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724" name="楕円 723">
          <a:extLst>
            <a:ext uri="{FF2B5EF4-FFF2-40B4-BE49-F238E27FC236}">
              <a16:creationId xmlns:a16="http://schemas.microsoft.com/office/drawing/2014/main" id="{BFB179A0-A7E0-4803-964B-58AC9C46C7AF}"/>
            </a:ext>
          </a:extLst>
        </xdr:cNvPr>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85</xdr:row>
      <xdr:rowOff>160564</xdr:rowOff>
    </xdr:to>
    <xdr:cxnSp macro="">
      <xdr:nvCxnSpPr>
        <xdr:cNvPr id="725" name="直線コネクタ 724">
          <a:extLst>
            <a:ext uri="{FF2B5EF4-FFF2-40B4-BE49-F238E27FC236}">
              <a16:creationId xmlns:a16="http://schemas.microsoft.com/office/drawing/2014/main" id="{D1E26472-B178-408C-AB2B-EFA6D927F493}"/>
            </a:ext>
          </a:extLst>
        </xdr:cNvPr>
        <xdr:cNvCxnSpPr/>
      </xdr:nvCxnSpPr>
      <xdr:spPr>
        <a:xfrm>
          <a:off x="20434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726" name="楕円 725">
          <a:extLst>
            <a:ext uri="{FF2B5EF4-FFF2-40B4-BE49-F238E27FC236}">
              <a16:creationId xmlns:a16="http://schemas.microsoft.com/office/drawing/2014/main" id="{167CE1F9-3B21-4B7C-A695-67A2E5751190}"/>
            </a:ext>
          </a:extLst>
        </xdr:cNvPr>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86</xdr:row>
      <xdr:rowOff>5443</xdr:rowOff>
    </xdr:to>
    <xdr:cxnSp macro="">
      <xdr:nvCxnSpPr>
        <xdr:cNvPr id="727" name="直線コネクタ 726">
          <a:extLst>
            <a:ext uri="{FF2B5EF4-FFF2-40B4-BE49-F238E27FC236}">
              <a16:creationId xmlns:a16="http://schemas.microsoft.com/office/drawing/2014/main" id="{584252EB-9F08-44E7-B0CB-AFB7B9BB8A9B}"/>
            </a:ext>
          </a:extLst>
        </xdr:cNvPr>
        <xdr:cNvCxnSpPr/>
      </xdr:nvCxnSpPr>
      <xdr:spPr>
        <a:xfrm flipV="1">
          <a:off x="19545300" y="14733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126093</xdr:rowOff>
    </xdr:from>
    <xdr:to>
      <xdr:col>98</xdr:col>
      <xdr:colOff>38100</xdr:colOff>
      <xdr:row>86</xdr:row>
      <xdr:rowOff>56243</xdr:rowOff>
    </xdr:to>
    <xdr:sp macro="" textlink="">
      <xdr:nvSpPr>
        <xdr:cNvPr id="728" name="楕円 727">
          <a:extLst>
            <a:ext uri="{FF2B5EF4-FFF2-40B4-BE49-F238E27FC236}">
              <a16:creationId xmlns:a16="http://schemas.microsoft.com/office/drawing/2014/main" id="{91C421E8-7103-4AFA-81C7-97D85FA4D23F}"/>
            </a:ext>
          </a:extLst>
        </xdr:cNvPr>
        <xdr:cNvSpPr/>
      </xdr:nvSpPr>
      <xdr:spPr>
        <a:xfrm>
          <a:off x="18605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5443</xdr:rowOff>
    </xdr:to>
    <xdr:cxnSp macro="">
      <xdr:nvCxnSpPr>
        <xdr:cNvPr id="729" name="直線コネクタ 728">
          <a:extLst>
            <a:ext uri="{FF2B5EF4-FFF2-40B4-BE49-F238E27FC236}">
              <a16:creationId xmlns:a16="http://schemas.microsoft.com/office/drawing/2014/main" id="{1D9F33BE-8DA3-491D-8FFD-C2FEA1935B22}"/>
            </a:ext>
          </a:extLst>
        </xdr:cNvPr>
        <xdr:cNvCxnSpPr/>
      </xdr:nvCxnSpPr>
      <xdr:spPr>
        <a:xfrm>
          <a:off x="18656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0" name="n_1aveValue【児童館】&#10;一人当たり面積">
          <a:extLst>
            <a:ext uri="{FF2B5EF4-FFF2-40B4-BE49-F238E27FC236}">
              <a16:creationId xmlns:a16="http://schemas.microsoft.com/office/drawing/2014/main" id="{F20B7B56-D3C4-48D0-AEFC-DDE74BF409D1}"/>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31" name="n_2aveValue【児童館】&#10;一人当たり面積">
          <a:extLst>
            <a:ext uri="{FF2B5EF4-FFF2-40B4-BE49-F238E27FC236}">
              <a16:creationId xmlns:a16="http://schemas.microsoft.com/office/drawing/2014/main" id="{F1D2B2E1-D97A-4FC6-9B4D-7862EE16D60A}"/>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2" name="n_3aveValue【児童館】&#10;一人当たり面積">
          <a:extLst>
            <a:ext uri="{FF2B5EF4-FFF2-40B4-BE49-F238E27FC236}">
              <a16:creationId xmlns:a16="http://schemas.microsoft.com/office/drawing/2014/main" id="{E0EC0255-E301-423B-8506-A676A66FE99A}"/>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3" name="n_4aveValue【児童館】&#10;一人当たり面積">
          <a:extLst>
            <a:ext uri="{FF2B5EF4-FFF2-40B4-BE49-F238E27FC236}">
              <a16:creationId xmlns:a16="http://schemas.microsoft.com/office/drawing/2014/main" id="{A525DE5E-8312-426B-BF2F-9B8B5C299B46}"/>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734" name="n_1mainValue【児童館】&#10;一人当たり面積">
          <a:extLst>
            <a:ext uri="{FF2B5EF4-FFF2-40B4-BE49-F238E27FC236}">
              <a16:creationId xmlns:a16="http://schemas.microsoft.com/office/drawing/2014/main" id="{65B70341-3FB5-45C9-9F05-B03EFBE41188}"/>
            </a:ext>
          </a:extLst>
        </xdr:cNvPr>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35" name="n_2mainValue【児童館】&#10;一人当たり面積">
          <a:extLst>
            <a:ext uri="{FF2B5EF4-FFF2-40B4-BE49-F238E27FC236}">
              <a16:creationId xmlns:a16="http://schemas.microsoft.com/office/drawing/2014/main" id="{75A982F8-B1D8-442A-9836-2BE4D28F738C}"/>
            </a:ext>
          </a:extLst>
        </xdr:cNvPr>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736" name="n_3mainValue【児童館】&#10;一人当たり面積">
          <a:extLst>
            <a:ext uri="{FF2B5EF4-FFF2-40B4-BE49-F238E27FC236}">
              <a16:creationId xmlns:a16="http://schemas.microsoft.com/office/drawing/2014/main" id="{ECB021DA-83F8-4BC0-8641-A4E3D58B51FF}"/>
            </a:ext>
          </a:extLst>
        </xdr:cNvPr>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47370</xdr:rowOff>
    </xdr:from>
    <xdr:ext cx="469744" cy="259045"/>
    <xdr:sp macro="" textlink="">
      <xdr:nvSpPr>
        <xdr:cNvPr id="737" name="n_4mainValue【児童館】&#10;一人当たり面積">
          <a:extLst>
            <a:ext uri="{FF2B5EF4-FFF2-40B4-BE49-F238E27FC236}">
              <a16:creationId xmlns:a16="http://schemas.microsoft.com/office/drawing/2014/main" id="{DD9F12A9-E580-4276-B866-0E516E6A56BE}"/>
            </a:ext>
          </a:extLst>
        </xdr:cNvPr>
        <xdr:cNvSpPr txBox="1"/>
      </xdr:nvSpPr>
      <xdr:spPr>
        <a:xfrm>
          <a:off x="18421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D746B418-0698-4EAE-BFD0-4F62EB3FD4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BE56C4C0-55AD-4A45-B621-627A1A639E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5B8A262-FFE9-4CB6-A4D2-2978E92F17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2C16593C-D17B-45D3-BE85-D2B8BB5FD6D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08E335E-E49B-4804-B454-4A3A8219C3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6075D908-90D2-41F1-8D2B-74D4F259DA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CF8CC15D-A305-4538-A95E-E2F4D4B71A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B4AB6ADC-2AD0-40E8-9312-8E24696C80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817E1274-E663-4553-99BA-214A083D30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65C2B00A-87BF-4B4F-9E8F-5307D4EF49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661E5012-9FEF-4836-A4C3-C751AF3469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5EFF35AE-B746-4305-A43B-796D7518A98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223E9748-9BFE-4766-AE27-88C02659190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69DFFA0C-A4CB-438B-9094-EAB5CC55F40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FB5E4071-DFC1-4C1A-B639-5D9763E8756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4A1D131D-F040-4796-B323-7481765C123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60BACFE8-EB58-4B23-9D4A-1350D99F78C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16BB91E0-0AAA-447C-B713-5CBF03F887F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78233FEB-1B5D-4BEB-908E-8E9E8B2A653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794F1A0D-DA7E-49D0-ADC1-9A2DD52BC25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5E37153E-E619-45F6-BFF2-E556A852F90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3AA021C0-8188-41C2-8551-C3511BF4FC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13D10DE7-20A2-460A-B6F7-8C85E43AB04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2E995E49-4203-4B5C-8EF3-CBDE45AD18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62" name="直線コネクタ 761">
          <a:extLst>
            <a:ext uri="{FF2B5EF4-FFF2-40B4-BE49-F238E27FC236}">
              <a16:creationId xmlns:a16="http://schemas.microsoft.com/office/drawing/2014/main" id="{403DC3B1-6770-4A91-B512-65CD253FE891}"/>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63" name="【公民館】&#10;有形固定資産減価償却率最小値テキスト">
          <a:extLst>
            <a:ext uri="{FF2B5EF4-FFF2-40B4-BE49-F238E27FC236}">
              <a16:creationId xmlns:a16="http://schemas.microsoft.com/office/drawing/2014/main" id="{3992F93F-22C5-49D4-8A6E-BCD2F79F7AD8}"/>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64" name="直線コネクタ 763">
          <a:extLst>
            <a:ext uri="{FF2B5EF4-FFF2-40B4-BE49-F238E27FC236}">
              <a16:creationId xmlns:a16="http://schemas.microsoft.com/office/drawing/2014/main" id="{A4A5D890-FB47-4075-96B9-A9985C6BCACA}"/>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5" name="【公民館】&#10;有形固定資産減価償却率最大値テキスト">
          <a:extLst>
            <a:ext uri="{FF2B5EF4-FFF2-40B4-BE49-F238E27FC236}">
              <a16:creationId xmlns:a16="http://schemas.microsoft.com/office/drawing/2014/main" id="{85FD5FDD-B832-419E-B3B3-8B9EDBA41408}"/>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6" name="直線コネクタ 765">
          <a:extLst>
            <a:ext uri="{FF2B5EF4-FFF2-40B4-BE49-F238E27FC236}">
              <a16:creationId xmlns:a16="http://schemas.microsoft.com/office/drawing/2014/main" id="{29F37DF4-992B-4567-BA80-E5AF8A8BBCBA}"/>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7" name="【公民館】&#10;有形固定資産減価償却率平均値テキスト">
          <a:extLst>
            <a:ext uri="{FF2B5EF4-FFF2-40B4-BE49-F238E27FC236}">
              <a16:creationId xmlns:a16="http://schemas.microsoft.com/office/drawing/2014/main" id="{F61F5952-72C8-415F-A2C4-5D60507BD57C}"/>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8" name="フローチャート: 判断 767">
          <a:extLst>
            <a:ext uri="{FF2B5EF4-FFF2-40B4-BE49-F238E27FC236}">
              <a16:creationId xmlns:a16="http://schemas.microsoft.com/office/drawing/2014/main" id="{FDABA3DB-E882-4903-9BF8-3BF108479D12}"/>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9" name="フローチャート: 判断 768">
          <a:extLst>
            <a:ext uri="{FF2B5EF4-FFF2-40B4-BE49-F238E27FC236}">
              <a16:creationId xmlns:a16="http://schemas.microsoft.com/office/drawing/2014/main" id="{8AAF554A-91B8-45B2-BC6E-0A7E8F3CD5C2}"/>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0" name="フローチャート: 判断 769">
          <a:extLst>
            <a:ext uri="{FF2B5EF4-FFF2-40B4-BE49-F238E27FC236}">
              <a16:creationId xmlns:a16="http://schemas.microsoft.com/office/drawing/2014/main" id="{ECF0964D-DAF8-446F-ABB4-4946BE5981D4}"/>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71" name="フローチャート: 判断 770">
          <a:extLst>
            <a:ext uri="{FF2B5EF4-FFF2-40B4-BE49-F238E27FC236}">
              <a16:creationId xmlns:a16="http://schemas.microsoft.com/office/drawing/2014/main" id="{D591626E-A753-4295-A9DE-B2D7D4655EE2}"/>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2" name="フローチャート: 判断 771">
          <a:extLst>
            <a:ext uri="{FF2B5EF4-FFF2-40B4-BE49-F238E27FC236}">
              <a16:creationId xmlns:a16="http://schemas.microsoft.com/office/drawing/2014/main" id="{1D51E869-62DB-4E6A-BB23-6A8D17BEBB98}"/>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3EDB9CD-C856-42A2-A6E1-FE5ADF8416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1438496-73C4-4B75-8F6B-15C710F5F7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A121B71-35D5-49CF-AD45-B66EB4CE370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A8ACB92-F109-40F4-B86F-EAA9D5CFD5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E02D2FB-49B3-4F7C-B9C6-9B68136E7D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778" name="楕円 777">
          <a:extLst>
            <a:ext uri="{FF2B5EF4-FFF2-40B4-BE49-F238E27FC236}">
              <a16:creationId xmlns:a16="http://schemas.microsoft.com/office/drawing/2014/main" id="{2B5A2190-0DFA-425D-8FFB-4728DCE0FFD8}"/>
            </a:ext>
          </a:extLst>
        </xdr:cNvPr>
        <xdr:cNvSpPr/>
      </xdr:nvSpPr>
      <xdr:spPr>
        <a:xfrm>
          <a:off x="16268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112413</xdr:rowOff>
    </xdr:from>
    <xdr:ext cx="405111" cy="259045"/>
    <xdr:sp macro="" textlink="">
      <xdr:nvSpPr>
        <xdr:cNvPr id="779" name="【公民館】&#10;有形固定資産減価償却率該当値テキスト">
          <a:extLst>
            <a:ext uri="{FF2B5EF4-FFF2-40B4-BE49-F238E27FC236}">
              <a16:creationId xmlns:a16="http://schemas.microsoft.com/office/drawing/2014/main" id="{13E3DF16-2BCB-4286-84D3-1D9EC9D5DCCA}"/>
            </a:ext>
          </a:extLst>
        </xdr:cNvPr>
        <xdr:cNvSpPr txBox="1"/>
      </xdr:nvSpPr>
      <xdr:spPr>
        <a:xfrm>
          <a:off x="16357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780" name="楕円 779">
          <a:extLst>
            <a:ext uri="{FF2B5EF4-FFF2-40B4-BE49-F238E27FC236}">
              <a16:creationId xmlns:a16="http://schemas.microsoft.com/office/drawing/2014/main" id="{2D2C1ACF-14E2-49A8-9CF6-8A73DB9D8D1D}"/>
            </a:ext>
          </a:extLst>
        </xdr:cNvPr>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13336</xdr:rowOff>
    </xdr:to>
    <xdr:cxnSp macro="">
      <xdr:nvCxnSpPr>
        <xdr:cNvPr id="781" name="直線コネクタ 780">
          <a:extLst>
            <a:ext uri="{FF2B5EF4-FFF2-40B4-BE49-F238E27FC236}">
              <a16:creationId xmlns:a16="http://schemas.microsoft.com/office/drawing/2014/main" id="{1C60F646-CB3D-4CF1-B007-0B3CB7C5F78B}"/>
            </a:ext>
          </a:extLst>
        </xdr:cNvPr>
        <xdr:cNvCxnSpPr/>
      </xdr:nvCxnSpPr>
      <xdr:spPr>
        <a:xfrm>
          <a:off x="15481300" y="180136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82" name="楕円 781">
          <a:extLst>
            <a:ext uri="{FF2B5EF4-FFF2-40B4-BE49-F238E27FC236}">
              <a16:creationId xmlns:a16="http://schemas.microsoft.com/office/drawing/2014/main" id="{5A258C23-B99C-461A-833D-D54274D154F9}"/>
            </a:ext>
          </a:extLst>
        </xdr:cNvPr>
        <xdr:cNvSpPr/>
      </xdr:nvSpPr>
      <xdr:spPr>
        <a:xfrm>
          <a:off x="14541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11430</xdr:rowOff>
    </xdr:to>
    <xdr:cxnSp macro="">
      <xdr:nvCxnSpPr>
        <xdr:cNvPr id="783" name="直線コネクタ 782">
          <a:extLst>
            <a:ext uri="{FF2B5EF4-FFF2-40B4-BE49-F238E27FC236}">
              <a16:creationId xmlns:a16="http://schemas.microsoft.com/office/drawing/2014/main" id="{8B5AD99D-303D-4091-8082-C2E74D2486CB}"/>
            </a:ext>
          </a:extLst>
        </xdr:cNvPr>
        <xdr:cNvCxnSpPr/>
      </xdr:nvCxnSpPr>
      <xdr:spPr>
        <a:xfrm>
          <a:off x="14592300" y="17971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84" name="楕円 783">
          <a:extLst>
            <a:ext uri="{FF2B5EF4-FFF2-40B4-BE49-F238E27FC236}">
              <a16:creationId xmlns:a16="http://schemas.microsoft.com/office/drawing/2014/main" id="{60057181-8375-4CF6-AB21-9200ECCAC300}"/>
            </a:ext>
          </a:extLst>
        </xdr:cNvPr>
        <xdr:cNvSpPr/>
      </xdr:nvSpPr>
      <xdr:spPr>
        <a:xfrm>
          <a:off x="1365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99061</xdr:rowOff>
    </xdr:from>
    <xdr:to>
      <xdr:col>76</xdr:col>
      <xdr:colOff>114300</xdr:colOff>
      <xdr:row>104</xdr:row>
      <xdr:rowOff>140970</xdr:rowOff>
    </xdr:to>
    <xdr:cxnSp macro="">
      <xdr:nvCxnSpPr>
        <xdr:cNvPr id="785" name="直線コネクタ 784">
          <a:extLst>
            <a:ext uri="{FF2B5EF4-FFF2-40B4-BE49-F238E27FC236}">
              <a16:creationId xmlns:a16="http://schemas.microsoft.com/office/drawing/2014/main" id="{8DC7FB52-ED67-4FAA-BF9A-48B96C156294}"/>
            </a:ext>
          </a:extLst>
        </xdr:cNvPr>
        <xdr:cNvCxnSpPr/>
      </xdr:nvCxnSpPr>
      <xdr:spPr>
        <a:xfrm>
          <a:off x="13703300" y="17929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xdr:rowOff>
    </xdr:from>
    <xdr:to>
      <xdr:col>67</xdr:col>
      <xdr:colOff>101600</xdr:colOff>
      <xdr:row>104</xdr:row>
      <xdr:rowOff>106045</xdr:rowOff>
    </xdr:to>
    <xdr:sp macro="" textlink="">
      <xdr:nvSpPr>
        <xdr:cNvPr id="786" name="楕円 785">
          <a:extLst>
            <a:ext uri="{FF2B5EF4-FFF2-40B4-BE49-F238E27FC236}">
              <a16:creationId xmlns:a16="http://schemas.microsoft.com/office/drawing/2014/main" id="{2437EACC-798C-4AA3-9613-2F6B64899013}"/>
            </a:ext>
          </a:extLst>
        </xdr:cNvPr>
        <xdr:cNvSpPr/>
      </xdr:nvSpPr>
      <xdr:spPr>
        <a:xfrm>
          <a:off x="12763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55245</xdr:rowOff>
    </xdr:from>
    <xdr:to>
      <xdr:col>71</xdr:col>
      <xdr:colOff>177800</xdr:colOff>
      <xdr:row>104</xdr:row>
      <xdr:rowOff>99061</xdr:rowOff>
    </xdr:to>
    <xdr:cxnSp macro="">
      <xdr:nvCxnSpPr>
        <xdr:cNvPr id="787" name="直線コネクタ 786">
          <a:extLst>
            <a:ext uri="{FF2B5EF4-FFF2-40B4-BE49-F238E27FC236}">
              <a16:creationId xmlns:a16="http://schemas.microsoft.com/office/drawing/2014/main" id="{C41B63B6-4CC3-4E7B-8E68-44929C2739D0}"/>
            </a:ext>
          </a:extLst>
        </xdr:cNvPr>
        <xdr:cNvCxnSpPr/>
      </xdr:nvCxnSpPr>
      <xdr:spPr>
        <a:xfrm>
          <a:off x="12814300" y="178860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8" name="n_1aveValue【公民館】&#10;有形固定資産減価償却率">
          <a:extLst>
            <a:ext uri="{FF2B5EF4-FFF2-40B4-BE49-F238E27FC236}">
              <a16:creationId xmlns:a16="http://schemas.microsoft.com/office/drawing/2014/main" id="{BBC985B6-45CB-4968-9FF9-80EC297FAFF9}"/>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9" name="n_2aveValue【公民館】&#10;有形固定資産減価償却率">
          <a:extLst>
            <a:ext uri="{FF2B5EF4-FFF2-40B4-BE49-F238E27FC236}">
              <a16:creationId xmlns:a16="http://schemas.microsoft.com/office/drawing/2014/main" id="{840CF24A-4DDC-40B9-BAF9-E971CA777A41}"/>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0" name="n_3aveValue【公民館】&#10;有形固定資産減価償却率">
          <a:extLst>
            <a:ext uri="{FF2B5EF4-FFF2-40B4-BE49-F238E27FC236}">
              <a16:creationId xmlns:a16="http://schemas.microsoft.com/office/drawing/2014/main" id="{9607FB2B-346A-4647-8270-0D4E1DDD2EB4}"/>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1" name="n_4aveValue【公民館】&#10;有形固定資産減価償却率">
          <a:extLst>
            <a:ext uri="{FF2B5EF4-FFF2-40B4-BE49-F238E27FC236}">
              <a16:creationId xmlns:a16="http://schemas.microsoft.com/office/drawing/2014/main" id="{6042074F-93DB-4059-B9F8-51594A93FF68}"/>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53357</xdr:rowOff>
    </xdr:from>
    <xdr:ext cx="405111" cy="259045"/>
    <xdr:sp macro="" textlink="">
      <xdr:nvSpPr>
        <xdr:cNvPr id="792" name="n_1mainValue【公民館】&#10;有形固定資産減価償却率">
          <a:extLst>
            <a:ext uri="{FF2B5EF4-FFF2-40B4-BE49-F238E27FC236}">
              <a16:creationId xmlns:a16="http://schemas.microsoft.com/office/drawing/2014/main" id="{E3CEE84B-E333-4E49-8C6A-A84BF0EA4024}"/>
            </a:ext>
          </a:extLst>
        </xdr:cNvPr>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3" name="n_2mainValue【公民館】&#10;有形固定資産減価償却率">
          <a:extLst>
            <a:ext uri="{FF2B5EF4-FFF2-40B4-BE49-F238E27FC236}">
              <a16:creationId xmlns:a16="http://schemas.microsoft.com/office/drawing/2014/main" id="{8FE9D447-7D64-4A8A-BF33-DC6AA7AB9D59}"/>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4" name="n_3mainValue【公民館】&#10;有形固定資産減価償却率">
          <a:extLst>
            <a:ext uri="{FF2B5EF4-FFF2-40B4-BE49-F238E27FC236}">
              <a16:creationId xmlns:a16="http://schemas.microsoft.com/office/drawing/2014/main" id="{18734EC9-ACE2-486A-A3FD-A1729896DDA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122572</xdr:rowOff>
    </xdr:from>
    <xdr:ext cx="405111" cy="259045"/>
    <xdr:sp macro="" textlink="">
      <xdr:nvSpPr>
        <xdr:cNvPr id="795" name="n_4mainValue【公民館】&#10;有形固定資産減価償却率">
          <a:extLst>
            <a:ext uri="{FF2B5EF4-FFF2-40B4-BE49-F238E27FC236}">
              <a16:creationId xmlns:a16="http://schemas.microsoft.com/office/drawing/2014/main" id="{29101F25-598B-490B-A6A1-8B07E866D768}"/>
            </a:ext>
          </a:extLst>
        </xdr:cNvPr>
        <xdr:cNvSpPr txBox="1"/>
      </xdr:nvSpPr>
      <xdr:spPr>
        <a:xfrm>
          <a:off x="12611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A9CB1638-3F64-4B9D-A622-6E89FBB126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57BC0C92-FBF5-48D5-81D8-79D1201F87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99598BA6-E4AB-44D4-A66C-73A3D85706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2AB10CAA-8576-4A61-889A-20BB5FF026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D94B0AD7-A6FA-45F8-B50F-60E53FEB40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D5F5C1C-2591-467C-BBCA-A64177BE4F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1A3ED0F2-8B5C-46E4-8CDF-456001C512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38B2797E-E5AB-4874-88F7-46D46B911A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FBC8A21B-7BAE-4D35-8806-C4264953E8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AB8AE6EF-FEF2-4BEC-9CF1-4F3605FF95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F65A6047-DB87-46A9-B3F2-7DA4FF59881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6139041E-4DC1-4340-BBE8-8260D2799E5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66FEC39F-578E-4B19-ADF4-13425875B25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C426175D-CFB7-4296-9D24-952B0BB79CA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739EEB36-D57B-4B5C-BAAF-F7B4C2A005C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17CAC17C-CF7F-42E6-BCD5-7E2E6896A7E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2CA27F6C-AAE4-46E8-80BA-6793748A3C5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FADEF22C-B932-4979-8E1B-DF3A0C1B8B5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21CDE9E-1E66-46C9-8596-18EE00DA27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A436B7D6-F902-426A-99E0-B9A6E21562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3A2E62D-F196-490C-B65E-C7EE5A65DB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7" name="直線コネクタ 816">
          <a:extLst>
            <a:ext uri="{FF2B5EF4-FFF2-40B4-BE49-F238E27FC236}">
              <a16:creationId xmlns:a16="http://schemas.microsoft.com/office/drawing/2014/main" id="{6EAA5F6F-F629-468C-9FC4-6B8E5D7D2E82}"/>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8" name="【公民館】&#10;一人当たり面積最小値テキスト">
          <a:extLst>
            <a:ext uri="{FF2B5EF4-FFF2-40B4-BE49-F238E27FC236}">
              <a16:creationId xmlns:a16="http://schemas.microsoft.com/office/drawing/2014/main" id="{15F988C5-DED1-4A37-BB69-2DA7B3D3CFBA}"/>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9" name="直線コネクタ 818">
          <a:extLst>
            <a:ext uri="{FF2B5EF4-FFF2-40B4-BE49-F238E27FC236}">
              <a16:creationId xmlns:a16="http://schemas.microsoft.com/office/drawing/2014/main" id="{94212D15-A5F6-4E9D-A0AF-1E455674D2A1}"/>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0" name="【公民館】&#10;一人当たり面積最大値テキスト">
          <a:extLst>
            <a:ext uri="{FF2B5EF4-FFF2-40B4-BE49-F238E27FC236}">
              <a16:creationId xmlns:a16="http://schemas.microsoft.com/office/drawing/2014/main" id="{1C9E955D-75FD-4E95-89A7-FD0AF9700722}"/>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1" name="直線コネクタ 820">
          <a:extLst>
            <a:ext uri="{FF2B5EF4-FFF2-40B4-BE49-F238E27FC236}">
              <a16:creationId xmlns:a16="http://schemas.microsoft.com/office/drawing/2014/main" id="{C5E25983-528E-44AB-8C1F-F8246B67D0E3}"/>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822" name="【公民館】&#10;一人当たり面積平均値テキスト">
          <a:extLst>
            <a:ext uri="{FF2B5EF4-FFF2-40B4-BE49-F238E27FC236}">
              <a16:creationId xmlns:a16="http://schemas.microsoft.com/office/drawing/2014/main" id="{27CB462F-CB23-43F7-859C-804B7394F204}"/>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3" name="フローチャート: 判断 822">
          <a:extLst>
            <a:ext uri="{FF2B5EF4-FFF2-40B4-BE49-F238E27FC236}">
              <a16:creationId xmlns:a16="http://schemas.microsoft.com/office/drawing/2014/main" id="{774360C1-43FB-475E-B8C3-C38A50C0C81C}"/>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4" name="フローチャート: 判断 823">
          <a:extLst>
            <a:ext uri="{FF2B5EF4-FFF2-40B4-BE49-F238E27FC236}">
              <a16:creationId xmlns:a16="http://schemas.microsoft.com/office/drawing/2014/main" id="{EF8A1049-308D-4F57-8D17-5840C47B7FAD}"/>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5" name="フローチャート: 判断 824">
          <a:extLst>
            <a:ext uri="{FF2B5EF4-FFF2-40B4-BE49-F238E27FC236}">
              <a16:creationId xmlns:a16="http://schemas.microsoft.com/office/drawing/2014/main" id="{44E02999-D112-4C38-9F79-54B2AC9AFE31}"/>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6" name="フローチャート: 判断 825">
          <a:extLst>
            <a:ext uri="{FF2B5EF4-FFF2-40B4-BE49-F238E27FC236}">
              <a16:creationId xmlns:a16="http://schemas.microsoft.com/office/drawing/2014/main" id="{BEEB1E23-333D-48F1-8438-6B83A3F650E8}"/>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7" name="フローチャート: 判断 826">
          <a:extLst>
            <a:ext uri="{FF2B5EF4-FFF2-40B4-BE49-F238E27FC236}">
              <a16:creationId xmlns:a16="http://schemas.microsoft.com/office/drawing/2014/main" id="{FB63714C-0445-438A-A8E4-DF5C03AA2ED2}"/>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CFA6E97-1933-4E0A-AE6C-082ABB05111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BF48B5E-33EA-4A6A-8D6D-89C2D9C088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D7E24A7-4A66-4819-96A3-8B1E8AB8B1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B64D964-345B-465D-89E3-4FF137BDB2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BF97ADD-197D-470C-8534-F00CAA7D21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82550</xdr:rowOff>
    </xdr:from>
    <xdr:to>
      <xdr:col>116</xdr:col>
      <xdr:colOff>114300</xdr:colOff>
      <xdr:row>101</xdr:row>
      <xdr:rowOff>12700</xdr:rowOff>
    </xdr:to>
    <xdr:sp macro="" textlink="">
      <xdr:nvSpPr>
        <xdr:cNvPr id="833" name="楕円 832">
          <a:extLst>
            <a:ext uri="{FF2B5EF4-FFF2-40B4-BE49-F238E27FC236}">
              <a16:creationId xmlns:a16="http://schemas.microsoft.com/office/drawing/2014/main" id="{14B85624-85E3-488A-8E43-D8C2D37E8603}"/>
            </a:ext>
          </a:extLst>
        </xdr:cNvPr>
        <xdr:cNvSpPr/>
      </xdr:nvSpPr>
      <xdr:spPr>
        <a:xfrm>
          <a:off x="221107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35577</xdr:rowOff>
    </xdr:from>
    <xdr:ext cx="469744" cy="259045"/>
    <xdr:sp macro="" textlink="">
      <xdr:nvSpPr>
        <xdr:cNvPr id="834" name="【公民館】&#10;一人当たり面積該当値テキスト">
          <a:extLst>
            <a:ext uri="{FF2B5EF4-FFF2-40B4-BE49-F238E27FC236}">
              <a16:creationId xmlns:a16="http://schemas.microsoft.com/office/drawing/2014/main" id="{79AD94AD-B04C-4951-8039-52C628357B4E}"/>
            </a:ext>
          </a:extLst>
        </xdr:cNvPr>
        <xdr:cNvSpPr txBox="1"/>
      </xdr:nvSpPr>
      <xdr:spPr>
        <a:xfrm>
          <a:off x="22199600" y="171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116839</xdr:rowOff>
    </xdr:from>
    <xdr:to>
      <xdr:col>112</xdr:col>
      <xdr:colOff>38100</xdr:colOff>
      <xdr:row>101</xdr:row>
      <xdr:rowOff>46989</xdr:rowOff>
    </xdr:to>
    <xdr:sp macro="" textlink="">
      <xdr:nvSpPr>
        <xdr:cNvPr id="835" name="楕円 834">
          <a:extLst>
            <a:ext uri="{FF2B5EF4-FFF2-40B4-BE49-F238E27FC236}">
              <a16:creationId xmlns:a16="http://schemas.microsoft.com/office/drawing/2014/main" id="{C1F20FF1-3EDF-49EE-B657-40B4C4C4826C}"/>
            </a:ext>
          </a:extLst>
        </xdr:cNvPr>
        <xdr:cNvSpPr/>
      </xdr:nvSpPr>
      <xdr:spPr>
        <a:xfrm>
          <a:off x="21272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133350</xdr:rowOff>
    </xdr:from>
    <xdr:to>
      <xdr:col>116</xdr:col>
      <xdr:colOff>63500</xdr:colOff>
      <xdr:row>100</xdr:row>
      <xdr:rowOff>167639</xdr:rowOff>
    </xdr:to>
    <xdr:cxnSp macro="">
      <xdr:nvCxnSpPr>
        <xdr:cNvPr id="836" name="直線コネクタ 835">
          <a:extLst>
            <a:ext uri="{FF2B5EF4-FFF2-40B4-BE49-F238E27FC236}">
              <a16:creationId xmlns:a16="http://schemas.microsoft.com/office/drawing/2014/main" id="{AA9F1DEA-0ECC-494D-9A2A-51F370C6C647}"/>
            </a:ext>
          </a:extLst>
        </xdr:cNvPr>
        <xdr:cNvCxnSpPr/>
      </xdr:nvCxnSpPr>
      <xdr:spPr>
        <a:xfrm flipV="1">
          <a:off x="21323300" y="172783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141987</xdr:rowOff>
    </xdr:from>
    <xdr:to>
      <xdr:col>107</xdr:col>
      <xdr:colOff>101600</xdr:colOff>
      <xdr:row>101</xdr:row>
      <xdr:rowOff>72137</xdr:rowOff>
    </xdr:to>
    <xdr:sp macro="" textlink="">
      <xdr:nvSpPr>
        <xdr:cNvPr id="837" name="楕円 836">
          <a:extLst>
            <a:ext uri="{FF2B5EF4-FFF2-40B4-BE49-F238E27FC236}">
              <a16:creationId xmlns:a16="http://schemas.microsoft.com/office/drawing/2014/main" id="{2B1F0469-A222-407C-99D5-D291D60D1681}"/>
            </a:ext>
          </a:extLst>
        </xdr:cNvPr>
        <xdr:cNvSpPr/>
      </xdr:nvSpPr>
      <xdr:spPr>
        <a:xfrm>
          <a:off x="20383500" y="172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167639</xdr:rowOff>
    </xdr:from>
    <xdr:to>
      <xdr:col>111</xdr:col>
      <xdr:colOff>177800</xdr:colOff>
      <xdr:row>101</xdr:row>
      <xdr:rowOff>21337</xdr:rowOff>
    </xdr:to>
    <xdr:cxnSp macro="">
      <xdr:nvCxnSpPr>
        <xdr:cNvPr id="838" name="直線コネクタ 837">
          <a:extLst>
            <a:ext uri="{FF2B5EF4-FFF2-40B4-BE49-F238E27FC236}">
              <a16:creationId xmlns:a16="http://schemas.microsoft.com/office/drawing/2014/main" id="{CBE82B7F-8C7C-4DE9-A48E-92C94CF27B9A}"/>
            </a:ext>
          </a:extLst>
        </xdr:cNvPr>
        <xdr:cNvCxnSpPr/>
      </xdr:nvCxnSpPr>
      <xdr:spPr>
        <a:xfrm flipV="1">
          <a:off x="20434300" y="17312639"/>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162561</xdr:rowOff>
    </xdr:from>
    <xdr:to>
      <xdr:col>102</xdr:col>
      <xdr:colOff>165100</xdr:colOff>
      <xdr:row>101</xdr:row>
      <xdr:rowOff>92711</xdr:rowOff>
    </xdr:to>
    <xdr:sp macro="" textlink="">
      <xdr:nvSpPr>
        <xdr:cNvPr id="839" name="楕円 838">
          <a:extLst>
            <a:ext uri="{FF2B5EF4-FFF2-40B4-BE49-F238E27FC236}">
              <a16:creationId xmlns:a16="http://schemas.microsoft.com/office/drawing/2014/main" id="{066815C8-76DB-41A8-B083-FBA20B19C47E}"/>
            </a:ext>
          </a:extLst>
        </xdr:cNvPr>
        <xdr:cNvSpPr/>
      </xdr:nvSpPr>
      <xdr:spPr>
        <a:xfrm>
          <a:off x="19494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21337</xdr:rowOff>
    </xdr:from>
    <xdr:to>
      <xdr:col>107</xdr:col>
      <xdr:colOff>50800</xdr:colOff>
      <xdr:row>101</xdr:row>
      <xdr:rowOff>41911</xdr:rowOff>
    </xdr:to>
    <xdr:cxnSp macro="">
      <xdr:nvCxnSpPr>
        <xdr:cNvPr id="840" name="直線コネクタ 839">
          <a:extLst>
            <a:ext uri="{FF2B5EF4-FFF2-40B4-BE49-F238E27FC236}">
              <a16:creationId xmlns:a16="http://schemas.microsoft.com/office/drawing/2014/main" id="{EFB69A4E-4899-4D43-ADB8-3F1120B8115A}"/>
            </a:ext>
          </a:extLst>
        </xdr:cNvPr>
        <xdr:cNvCxnSpPr/>
      </xdr:nvCxnSpPr>
      <xdr:spPr>
        <a:xfrm flipV="1">
          <a:off x="19545300" y="1733778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9398</xdr:rowOff>
    </xdr:from>
    <xdr:to>
      <xdr:col>98</xdr:col>
      <xdr:colOff>38100</xdr:colOff>
      <xdr:row>101</xdr:row>
      <xdr:rowOff>110998</xdr:rowOff>
    </xdr:to>
    <xdr:sp macro="" textlink="">
      <xdr:nvSpPr>
        <xdr:cNvPr id="841" name="楕円 840">
          <a:extLst>
            <a:ext uri="{FF2B5EF4-FFF2-40B4-BE49-F238E27FC236}">
              <a16:creationId xmlns:a16="http://schemas.microsoft.com/office/drawing/2014/main" id="{30496419-A343-43BF-B4BE-E32A029CB561}"/>
            </a:ext>
          </a:extLst>
        </xdr:cNvPr>
        <xdr:cNvSpPr/>
      </xdr:nvSpPr>
      <xdr:spPr>
        <a:xfrm>
          <a:off x="18605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41911</xdr:rowOff>
    </xdr:from>
    <xdr:to>
      <xdr:col>102</xdr:col>
      <xdr:colOff>114300</xdr:colOff>
      <xdr:row>101</xdr:row>
      <xdr:rowOff>60198</xdr:rowOff>
    </xdr:to>
    <xdr:cxnSp macro="">
      <xdr:nvCxnSpPr>
        <xdr:cNvPr id="842" name="直線コネクタ 841">
          <a:extLst>
            <a:ext uri="{FF2B5EF4-FFF2-40B4-BE49-F238E27FC236}">
              <a16:creationId xmlns:a16="http://schemas.microsoft.com/office/drawing/2014/main" id="{4156EC16-CFB9-4C37-B119-87B91951C7B6}"/>
            </a:ext>
          </a:extLst>
        </xdr:cNvPr>
        <xdr:cNvCxnSpPr/>
      </xdr:nvCxnSpPr>
      <xdr:spPr>
        <a:xfrm flipV="1">
          <a:off x="18656300" y="173583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43" name="n_1aveValue【公民館】&#10;一人当たり面積">
          <a:extLst>
            <a:ext uri="{FF2B5EF4-FFF2-40B4-BE49-F238E27FC236}">
              <a16:creationId xmlns:a16="http://schemas.microsoft.com/office/drawing/2014/main" id="{B09911FA-25D2-4F67-B952-F33463AF25EC}"/>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844" name="n_2aveValue【公民館】&#10;一人当たり面積">
          <a:extLst>
            <a:ext uri="{FF2B5EF4-FFF2-40B4-BE49-F238E27FC236}">
              <a16:creationId xmlns:a16="http://schemas.microsoft.com/office/drawing/2014/main" id="{5F0FAB97-1F96-4E93-88C5-586E529F8317}"/>
            </a:ext>
          </a:extLst>
        </xdr:cNvPr>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5" name="n_3aveValue【公民館】&#10;一人当たり面積">
          <a:extLst>
            <a:ext uri="{FF2B5EF4-FFF2-40B4-BE49-F238E27FC236}">
              <a16:creationId xmlns:a16="http://schemas.microsoft.com/office/drawing/2014/main" id="{7861F617-4AD4-4A54-8A0C-F36A2F9C70EF}"/>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6" name="n_4aveValue【公民館】&#10;一人当たり面積">
          <a:extLst>
            <a:ext uri="{FF2B5EF4-FFF2-40B4-BE49-F238E27FC236}">
              <a16:creationId xmlns:a16="http://schemas.microsoft.com/office/drawing/2014/main" id="{0DA71677-7B7B-4D8F-9AAC-92BB213F0A84}"/>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63516</xdr:rowOff>
    </xdr:from>
    <xdr:ext cx="469744" cy="259045"/>
    <xdr:sp macro="" textlink="">
      <xdr:nvSpPr>
        <xdr:cNvPr id="847" name="n_1mainValue【公民館】&#10;一人当たり面積">
          <a:extLst>
            <a:ext uri="{FF2B5EF4-FFF2-40B4-BE49-F238E27FC236}">
              <a16:creationId xmlns:a16="http://schemas.microsoft.com/office/drawing/2014/main" id="{36E81B2A-A22A-47A9-9E48-FF74350AC5F7}"/>
            </a:ext>
          </a:extLst>
        </xdr:cNvPr>
        <xdr:cNvSpPr txBox="1"/>
      </xdr:nvSpPr>
      <xdr:spPr>
        <a:xfrm>
          <a:off x="210757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88664</xdr:rowOff>
    </xdr:from>
    <xdr:ext cx="469744" cy="259045"/>
    <xdr:sp macro="" textlink="">
      <xdr:nvSpPr>
        <xdr:cNvPr id="848" name="n_2mainValue【公民館】&#10;一人当たり面積">
          <a:extLst>
            <a:ext uri="{FF2B5EF4-FFF2-40B4-BE49-F238E27FC236}">
              <a16:creationId xmlns:a16="http://schemas.microsoft.com/office/drawing/2014/main" id="{A90E94CC-24B3-4486-82E3-7BBA772B9BBD}"/>
            </a:ext>
          </a:extLst>
        </xdr:cNvPr>
        <xdr:cNvSpPr txBox="1"/>
      </xdr:nvSpPr>
      <xdr:spPr>
        <a:xfrm>
          <a:off x="20199427" y="1706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109238</xdr:rowOff>
    </xdr:from>
    <xdr:ext cx="469744" cy="259045"/>
    <xdr:sp macro="" textlink="">
      <xdr:nvSpPr>
        <xdr:cNvPr id="849" name="n_3mainValue【公民館】&#10;一人当たり面積">
          <a:extLst>
            <a:ext uri="{FF2B5EF4-FFF2-40B4-BE49-F238E27FC236}">
              <a16:creationId xmlns:a16="http://schemas.microsoft.com/office/drawing/2014/main" id="{84ABFED7-6CCD-43FE-9421-0B45C3C938EC}"/>
            </a:ext>
          </a:extLst>
        </xdr:cNvPr>
        <xdr:cNvSpPr txBox="1"/>
      </xdr:nvSpPr>
      <xdr:spPr>
        <a:xfrm>
          <a:off x="19310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127525</xdr:rowOff>
    </xdr:from>
    <xdr:ext cx="469744" cy="259045"/>
    <xdr:sp macro="" textlink="">
      <xdr:nvSpPr>
        <xdr:cNvPr id="850" name="n_4mainValue【公民館】&#10;一人当たり面積">
          <a:extLst>
            <a:ext uri="{FF2B5EF4-FFF2-40B4-BE49-F238E27FC236}">
              <a16:creationId xmlns:a16="http://schemas.microsoft.com/office/drawing/2014/main" id="{1B739DEE-5F5D-40F3-803A-3763230E75D2}"/>
            </a:ext>
          </a:extLst>
        </xdr:cNvPr>
        <xdr:cNvSpPr txBox="1"/>
      </xdr:nvSpPr>
      <xdr:spPr>
        <a:xfrm>
          <a:off x="18421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EDEE19BB-A812-4FAE-952D-10B3E39C76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52232B0-40FD-4C37-9388-24F8A0FDF3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50F755CE-608D-4750-9182-BD2F108E4A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・学校施設以外の有形固定資産減価償却率が類似団体平均と比較して高くなっている。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・橋りょう・トンネルについては、橋りょう数が多く、その大半が昭和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年代後半に整備され、老朽化が進んでいることから、比率は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ポイント高くなっている。今後も横手市橋梁長寿命化修繕計画に基づき、老朽化対策に取り組んでいく。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ポイント高くなっているが、教育・保育施設整備計画および横手市公立保育所民営化計画に基づき、安全に配慮した老朽化対策を講じながら全公立保育所の民営化に取り組む。</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・公営住宅については、昭和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年代前半に供給された木造住宅の老朽化の進行などにより、比率が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ポイント高くなっているため、横手市市営住宅長寿命化計画に基づき、長寿命化を進めていく。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・児童館については比率が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ポイント高くなっている。今後も地元地域への譲渡等により施設数の適正化を進めていくと同時に、市有の児童館については適切に維持管理を実施していく。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％であり対前年度で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ポイントの増と横ばいの状態。今後の統廃合は予定されておらず、生徒数の推移を見ながら校舎等の長寿命化を進めていく。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58114B-8300-4CD4-83A1-DBDDE9FEC3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B67B26-C668-4D0A-8A96-F7F59325C7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D7DAF5-27F9-4E89-AE9E-51B9D959A2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F6F947-05BB-4C63-85D2-A627DD1CB2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6A32DF-3309-41CC-A35C-1C4056BA48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008183-10EB-49C8-A4DD-DBEE32C11A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CBA6C0-EAE4-4665-A1A4-2F99A720D1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6E3F6E-5B00-4F84-93D8-A21C1A497E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777C11-1303-4604-9EA9-5F8B49303D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BB305C-8195-4762-99D9-C206E30B6D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82,454
81,988
692.80
58,420,753
55,381,665
2,446,502
30,495,375
61,613,839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28D694-BE41-4D3C-9E0B-15A3CD8E7D8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588E23-8A54-420C-89B4-260486AF61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9B9474-2390-4E59-9977-916270238A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62D936-2194-4863-BFCB-206BD88434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F7D98F-E242-4809-B01C-CF8F9055F94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57FF00-1CE5-4FBC-AB92-2810D53336B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87ED16-9E1B-4509-8613-6CEE12B100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04D845-6013-4A02-B4A3-FE8F369C36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44DC88-9D15-480E-950E-1489F6F410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F12BB5-70D6-4422-8116-5CAD1CBF99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0ED72C-DB62-40C9-A19C-D40C41C599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A21A34-2F75-4F3C-BF65-A4EF859E96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BE76A5-940F-4728-B0AE-56465347C4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E24F6D-54E9-473E-9DE6-DFAB44A26F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EEAA94-D35E-46C0-BDA9-5DE7325686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6E95F6-AF22-460A-9FBC-75705405AB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A1FB17-602B-4F35-99C7-E8E54D51E3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590943-CE5E-4385-8B71-AA9B2517EDC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4D51DE-CBB9-4743-A864-544AD23B91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982745-BFFC-40F8-9FDA-E51B183C5C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32656E-9E6F-4B4C-AA46-7A1A76BE2C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EBC6CF-4AA4-46A3-A855-673FD4607F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418900-A64D-4FA2-AD73-9EC0374875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1F2EC0-98AB-4F31-B95A-347C425C86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170BC6-823F-4E6C-98B4-14C224F2FF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3FFEED-1E14-49E2-9954-2CE45A82E3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F2D968-3C67-46B6-A562-F02C2C7D18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79A41A-493C-4FF4-97CE-E5909B6FBA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0C1D18-7B06-444E-84A3-9238B2C6FE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DDAB82-6C84-4B91-8283-851FC96C13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8506F3-A882-4DD9-A18A-F9B4BB5C92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62E0DF-5DAE-46BD-A78B-E0E80997CF9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E5D126-2ACF-40B0-8F10-01E5E108A3A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BE0020B-819A-4BDA-94CB-89F35C7AE85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EDF500E-7868-451C-A9AB-546895778C1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D65CD84-C819-4F79-A6F8-4F0974E21C6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255653-EDC5-4715-8F74-49BA1300C6D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E18FFCB-1245-4796-9AB5-E5BF4247FB1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415ABB-93D5-4AB6-BB74-C71C293B1F5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57A62E-18EE-4C49-9329-1E95F24E011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48F5F1A-9314-4264-B833-9D4EE015D2C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5E75640-41C6-46F4-938B-F03A5BC4963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E60B728-175C-4FDE-B827-50345677BF5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FF9F3F3-5B59-4EDC-8B41-414C152E1D4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73DC8B-CA2E-484B-A9DC-86D52B39FE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F29629F-A2A0-4C55-BDB1-EB8E4E050D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620358C7-5FFC-47B2-A801-924166E55D05}"/>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F97938A5-B663-4515-8C9B-0AABF6576484}"/>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5312AA89-B75C-4DC5-B23B-35C6B38A0EE3}"/>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2DE026EA-4EC9-4E15-BC94-B28E3CFC638F}"/>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B896A7D9-B830-4DD3-8AD6-421AAF907002}"/>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715CFB83-B09F-498C-A840-C4E88132B478}"/>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3AD576C8-8D16-4DB2-AD09-970C0F115B0F}"/>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749B8F40-B67D-4536-8482-6E45EC3F30D9}"/>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8AFC6F78-2A29-4ED5-8820-AC95FE779AEA}"/>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A26D9C6C-CE4D-466A-8CE6-25AF398BAD61}"/>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72978540-9580-4305-BFEE-5FE66A83545E}"/>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FB7143-A9A3-4258-8C25-2A43BFD346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3ADEBD-6CE1-4BF4-98A1-B1DE3A1EE6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583AF9-9568-4FDF-9105-49DFC41E7B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36E908-3ACF-48A8-9A9D-CB93D1C161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6422EC7-1C9D-4638-A38F-5DE57E68C74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125004</xdr:rowOff>
    </xdr:from>
    <xdr:to>
      <xdr:col>24</xdr:col>
      <xdr:colOff>114300</xdr:colOff>
      <xdr:row>38</xdr:row>
      <xdr:rowOff>55155</xdr:rowOff>
    </xdr:to>
    <xdr:sp macro="" textlink="">
      <xdr:nvSpPr>
        <xdr:cNvPr id="74" name="楕円 73">
          <a:extLst>
            <a:ext uri="{FF2B5EF4-FFF2-40B4-BE49-F238E27FC236}">
              <a16:creationId xmlns:a16="http://schemas.microsoft.com/office/drawing/2014/main" id="{31CBB6AE-1ABC-41DF-B4D4-2E8D778281E6}"/>
            </a:ext>
          </a:extLst>
        </xdr:cNvPr>
        <xdr:cNvSpPr/>
      </xdr:nvSpPr>
      <xdr:spPr>
        <a:xfrm>
          <a:off x="4584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103431</xdr:rowOff>
    </xdr:from>
    <xdr:ext cx="405111" cy="259045"/>
    <xdr:sp macro="" textlink="">
      <xdr:nvSpPr>
        <xdr:cNvPr id="75" name="【図書館】&#10;有形固定資産減価償却率該当値テキスト">
          <a:extLst>
            <a:ext uri="{FF2B5EF4-FFF2-40B4-BE49-F238E27FC236}">
              <a16:creationId xmlns:a16="http://schemas.microsoft.com/office/drawing/2014/main" id="{DD37EA7F-0BE5-4A4B-AF29-1F682D57D797}"/>
            </a:ext>
          </a:extLst>
        </xdr:cNvPr>
        <xdr:cNvSpPr txBox="1"/>
      </xdr:nvSpPr>
      <xdr:spPr>
        <a:xfrm>
          <a:off x="4673600"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89081</xdr:rowOff>
    </xdr:from>
    <xdr:to>
      <xdr:col>20</xdr:col>
      <xdr:colOff>38100</xdr:colOff>
      <xdr:row>38</xdr:row>
      <xdr:rowOff>19231</xdr:rowOff>
    </xdr:to>
    <xdr:sp macro="" textlink="">
      <xdr:nvSpPr>
        <xdr:cNvPr id="76" name="楕円 75">
          <a:extLst>
            <a:ext uri="{FF2B5EF4-FFF2-40B4-BE49-F238E27FC236}">
              <a16:creationId xmlns:a16="http://schemas.microsoft.com/office/drawing/2014/main" id="{FFC54830-36FA-4C64-8FF7-A4261E036DC3}"/>
            </a:ext>
          </a:extLst>
        </xdr:cNvPr>
        <xdr:cNvSpPr/>
      </xdr:nvSpPr>
      <xdr:spPr>
        <a:xfrm>
          <a:off x="3746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139881</xdr:rowOff>
    </xdr:from>
    <xdr:to>
      <xdr:col>24</xdr:col>
      <xdr:colOff>63500</xdr:colOff>
      <xdr:row>38</xdr:row>
      <xdr:rowOff>4354</xdr:rowOff>
    </xdr:to>
    <xdr:cxnSp macro="">
      <xdr:nvCxnSpPr>
        <xdr:cNvPr id="77" name="直線コネクタ 76">
          <a:extLst>
            <a:ext uri="{FF2B5EF4-FFF2-40B4-BE49-F238E27FC236}">
              <a16:creationId xmlns:a16="http://schemas.microsoft.com/office/drawing/2014/main" id="{B6672DDD-40B9-4E67-A3F6-A455777225FD}"/>
            </a:ext>
          </a:extLst>
        </xdr:cNvPr>
        <xdr:cNvCxnSpPr/>
      </xdr:nvCxnSpPr>
      <xdr:spPr>
        <a:xfrm>
          <a:off x="3797300" y="648353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53158</xdr:rowOff>
    </xdr:from>
    <xdr:to>
      <xdr:col>15</xdr:col>
      <xdr:colOff>101600</xdr:colOff>
      <xdr:row>37</xdr:row>
      <xdr:rowOff>154758</xdr:rowOff>
    </xdr:to>
    <xdr:sp macro="" textlink="">
      <xdr:nvSpPr>
        <xdr:cNvPr id="78" name="楕円 77">
          <a:extLst>
            <a:ext uri="{FF2B5EF4-FFF2-40B4-BE49-F238E27FC236}">
              <a16:creationId xmlns:a16="http://schemas.microsoft.com/office/drawing/2014/main" id="{E442AA07-262F-4309-BB15-001C68AE5889}"/>
            </a:ext>
          </a:extLst>
        </xdr:cNvPr>
        <xdr:cNvSpPr/>
      </xdr:nvSpPr>
      <xdr:spPr>
        <a:xfrm>
          <a:off x="2857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103958</xdr:rowOff>
    </xdr:from>
    <xdr:to>
      <xdr:col>19</xdr:col>
      <xdr:colOff>177800</xdr:colOff>
      <xdr:row>37</xdr:row>
      <xdr:rowOff>139881</xdr:rowOff>
    </xdr:to>
    <xdr:cxnSp macro="">
      <xdr:nvCxnSpPr>
        <xdr:cNvPr id="79" name="直線コネクタ 78">
          <a:extLst>
            <a:ext uri="{FF2B5EF4-FFF2-40B4-BE49-F238E27FC236}">
              <a16:creationId xmlns:a16="http://schemas.microsoft.com/office/drawing/2014/main" id="{E9385037-1B9B-4239-8488-44528171AA30}"/>
            </a:ext>
          </a:extLst>
        </xdr:cNvPr>
        <xdr:cNvCxnSpPr/>
      </xdr:nvCxnSpPr>
      <xdr:spPr>
        <a:xfrm>
          <a:off x="2908300" y="64476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80" name="楕円 79">
          <a:extLst>
            <a:ext uri="{FF2B5EF4-FFF2-40B4-BE49-F238E27FC236}">
              <a16:creationId xmlns:a16="http://schemas.microsoft.com/office/drawing/2014/main" id="{91E17A99-33CF-4249-B221-3F4B63ACBA2E}"/>
            </a:ext>
          </a:extLst>
        </xdr:cNvPr>
        <xdr:cNvSpPr/>
      </xdr:nvSpPr>
      <xdr:spPr>
        <a:xfrm>
          <a:off x="1968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66403</xdr:rowOff>
    </xdr:from>
    <xdr:to>
      <xdr:col>15</xdr:col>
      <xdr:colOff>50800</xdr:colOff>
      <xdr:row>37</xdr:row>
      <xdr:rowOff>103958</xdr:rowOff>
    </xdr:to>
    <xdr:cxnSp macro="">
      <xdr:nvCxnSpPr>
        <xdr:cNvPr id="81" name="直線コネクタ 80">
          <a:extLst>
            <a:ext uri="{FF2B5EF4-FFF2-40B4-BE49-F238E27FC236}">
              <a16:creationId xmlns:a16="http://schemas.microsoft.com/office/drawing/2014/main" id="{C3D3D823-2246-4401-A9FE-D34A404B66E5}"/>
            </a:ext>
          </a:extLst>
        </xdr:cNvPr>
        <xdr:cNvCxnSpPr/>
      </xdr:nvCxnSpPr>
      <xdr:spPr>
        <a:xfrm>
          <a:off x="2019300" y="641005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2" name="楕円 81">
          <a:extLst>
            <a:ext uri="{FF2B5EF4-FFF2-40B4-BE49-F238E27FC236}">
              <a16:creationId xmlns:a16="http://schemas.microsoft.com/office/drawing/2014/main" id="{7E3951F9-CD52-4E10-8FF3-55E47F6068EC}"/>
            </a:ext>
          </a:extLst>
        </xdr:cNvPr>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66403</xdr:rowOff>
    </xdr:to>
    <xdr:cxnSp macro="">
      <xdr:nvCxnSpPr>
        <xdr:cNvPr id="83" name="直線コネクタ 82">
          <a:extLst>
            <a:ext uri="{FF2B5EF4-FFF2-40B4-BE49-F238E27FC236}">
              <a16:creationId xmlns:a16="http://schemas.microsoft.com/office/drawing/2014/main" id="{26401CFE-36DC-4D21-95E9-4F66CC6596F9}"/>
            </a:ext>
          </a:extLst>
        </xdr:cNvPr>
        <xdr:cNvCxnSpPr/>
      </xdr:nvCxnSpPr>
      <xdr:spPr>
        <a:xfrm>
          <a:off x="1130300" y="63741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20B8F931-2D9E-4F38-870C-D87C70A69C6D}"/>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A6DF938C-F881-403B-8051-A99D00FBBEE4}"/>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82886A29-546D-49D5-94AE-03E32EC10356}"/>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CCC54483-043A-4042-9DCD-F46D8E7B3ECC}"/>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10358</xdr:rowOff>
    </xdr:from>
    <xdr:ext cx="405111" cy="259045"/>
    <xdr:sp macro="" textlink="">
      <xdr:nvSpPr>
        <xdr:cNvPr id="88" name="n_1mainValue【図書館】&#10;有形固定資産減価償却率">
          <a:extLst>
            <a:ext uri="{FF2B5EF4-FFF2-40B4-BE49-F238E27FC236}">
              <a16:creationId xmlns:a16="http://schemas.microsoft.com/office/drawing/2014/main" id="{0DD38929-4CC5-47C9-BE9A-BD3A5FA53DB8}"/>
            </a:ext>
          </a:extLst>
        </xdr:cNvPr>
        <xdr:cNvSpPr txBox="1"/>
      </xdr:nvSpPr>
      <xdr:spPr>
        <a:xfrm>
          <a:off x="35820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9" name="n_2mainValue【図書館】&#10;有形固定資産減価償却率">
          <a:extLst>
            <a:ext uri="{FF2B5EF4-FFF2-40B4-BE49-F238E27FC236}">
              <a16:creationId xmlns:a16="http://schemas.microsoft.com/office/drawing/2014/main" id="{EBFD86F6-65E3-4F35-95A7-949AB2464802}"/>
            </a:ext>
          </a:extLst>
        </xdr:cNvPr>
        <xdr:cNvSpPr txBox="1"/>
      </xdr:nvSpPr>
      <xdr:spPr>
        <a:xfrm>
          <a:off x="2705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90" name="n_3mainValue【図書館】&#10;有形固定資産減価償却率">
          <a:extLst>
            <a:ext uri="{FF2B5EF4-FFF2-40B4-BE49-F238E27FC236}">
              <a16:creationId xmlns:a16="http://schemas.microsoft.com/office/drawing/2014/main" id="{E2B00C16-53D7-43FE-BE9B-E0D7D35A6853}"/>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91" name="n_4mainValue【図書館】&#10;有形固定資産減価償却率">
          <a:extLst>
            <a:ext uri="{FF2B5EF4-FFF2-40B4-BE49-F238E27FC236}">
              <a16:creationId xmlns:a16="http://schemas.microsoft.com/office/drawing/2014/main" id="{D9DB5683-F37D-43D6-BE1C-4F303724BE29}"/>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DA8DC0-9035-4478-B868-1765C315E7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9C8EA74-C8DC-457A-BB59-0B02BEE1BF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4E9A726-77C4-4B2E-B798-122559E852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891F72-B0C8-414C-A895-E29C65BD41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47CB9C0-1BB0-4371-82DC-A56C61F5E8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5527F2-8EF1-496F-B882-69B7562E95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4283898-CD56-4113-9EB1-C57E7BEF4A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EC015C8-9C8D-48E0-8538-E66E16C192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FDFF23C-E25E-48F2-B512-03C178EB4CE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6DB365B-A732-4BF6-8FFD-990C9AB06C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ECA1E39-2002-4F5F-8A4E-D19647E67CC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56CE432-52C6-476C-893C-8CFC039CF76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E93BC07-9B77-4C37-94C5-A52A54AC362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7D224FD-680F-4C70-8578-DEBC235D55A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D0464F1-0598-48E4-9C70-C1ADC22C5B4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698B0F7-A605-410F-8C92-CE73C3D1F7B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6252DAC-B96F-431D-864F-78AF1C2E61B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563C0DC-69D6-4677-95F0-D42A194E457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C25F34D-2E8C-446F-9104-4F70122B27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A3DE12A-3F2D-48DB-9B3C-2D3C6318587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AF679A8-3A30-4F15-9C6F-8CF9E4644FF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69A9E3FA-D55F-4A90-85F8-04318A190E3C}"/>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D56A4A17-2000-4DEA-8012-6E3E45EA48B8}"/>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51E39C06-3361-45A7-948E-76E94CF88085}"/>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AADA59EE-7B8A-4CAB-A48F-003F60116961}"/>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AD4C265-5861-4B2C-BE13-6D95A3D16B1D}"/>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a:extLst>
            <a:ext uri="{FF2B5EF4-FFF2-40B4-BE49-F238E27FC236}">
              <a16:creationId xmlns:a16="http://schemas.microsoft.com/office/drawing/2014/main" id="{153A3363-8231-4055-882B-FA8F86FCC760}"/>
            </a:ext>
          </a:extLst>
        </xdr:cNvPr>
        <xdr:cNvSpPr txBox="1"/>
      </xdr:nvSpPr>
      <xdr:spPr>
        <a:xfrm>
          <a:off x="10515600" y="683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CFCB6D93-47B5-4214-9A26-5B8CD0C9EB5A}"/>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FC467C05-79BE-4ADF-B8CC-D7650B3E2E6B}"/>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C0A625AA-53EA-469F-A639-8266CFCAD243}"/>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14B7F1EF-BE8D-47E6-83A3-F3BF86351C6E}"/>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133F3D2E-2040-4EBD-B845-B358F383C15D}"/>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C3F606F-C479-4CDC-8B2D-25712B49EB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2FCC15-921B-4336-8038-8670FCAC1B3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6B7C1C-5509-4595-BF25-1FC14445CA6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973271-02ED-4EE5-9D49-BD25B7B533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5CB2C3-E4DA-4BAC-BFDD-0A416B1F60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146558</xdr:rowOff>
    </xdr:from>
    <xdr:to>
      <xdr:col>55</xdr:col>
      <xdr:colOff>50800</xdr:colOff>
      <xdr:row>40</xdr:row>
      <xdr:rowOff>76708</xdr:rowOff>
    </xdr:to>
    <xdr:sp macro="" textlink="">
      <xdr:nvSpPr>
        <xdr:cNvPr id="129" name="楕円 128">
          <a:extLst>
            <a:ext uri="{FF2B5EF4-FFF2-40B4-BE49-F238E27FC236}">
              <a16:creationId xmlns:a16="http://schemas.microsoft.com/office/drawing/2014/main" id="{32D058A8-F7A7-4F55-97C0-5B7B6F933D10}"/>
            </a:ext>
          </a:extLst>
        </xdr:cNvPr>
        <xdr:cNvSpPr/>
      </xdr:nvSpPr>
      <xdr:spPr>
        <a:xfrm>
          <a:off x="10426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169435</xdr:rowOff>
    </xdr:from>
    <xdr:ext cx="469744" cy="259045"/>
    <xdr:sp macro="" textlink="">
      <xdr:nvSpPr>
        <xdr:cNvPr id="130" name="【図書館】&#10;一人当たり面積該当値テキスト">
          <a:extLst>
            <a:ext uri="{FF2B5EF4-FFF2-40B4-BE49-F238E27FC236}">
              <a16:creationId xmlns:a16="http://schemas.microsoft.com/office/drawing/2014/main" id="{8D7B3F1D-6E26-407A-A203-DBA9F0F325E2}"/>
            </a:ext>
          </a:extLst>
        </xdr:cNvPr>
        <xdr:cNvSpPr txBox="1"/>
      </xdr:nvSpPr>
      <xdr:spPr>
        <a:xfrm>
          <a:off x="10515600" y="66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FA25A11A-19A2-4B37-9E86-E9D6DABBC021}"/>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25908</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id="{F27DF870-A108-4502-9EAC-D3776C1BBFCA}"/>
            </a:ext>
          </a:extLst>
        </xdr:cNvPr>
        <xdr:cNvCxnSpPr/>
      </xdr:nvCxnSpPr>
      <xdr:spPr>
        <a:xfrm flipV="1">
          <a:off x="9639300" y="688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160274</xdr:rowOff>
    </xdr:from>
    <xdr:to>
      <xdr:col>46</xdr:col>
      <xdr:colOff>38100</xdr:colOff>
      <xdr:row>40</xdr:row>
      <xdr:rowOff>90424</xdr:rowOff>
    </xdr:to>
    <xdr:sp macro="" textlink="">
      <xdr:nvSpPr>
        <xdr:cNvPr id="133" name="楕円 132">
          <a:extLst>
            <a:ext uri="{FF2B5EF4-FFF2-40B4-BE49-F238E27FC236}">
              <a16:creationId xmlns:a16="http://schemas.microsoft.com/office/drawing/2014/main" id="{029B2F34-F295-4517-986D-1AE20E4A50D2}"/>
            </a:ext>
          </a:extLst>
        </xdr:cNvPr>
        <xdr:cNvSpPr/>
      </xdr:nvSpPr>
      <xdr:spPr>
        <a:xfrm>
          <a:off x="8699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39624</xdr:rowOff>
    </xdr:to>
    <xdr:cxnSp macro="">
      <xdr:nvCxnSpPr>
        <xdr:cNvPr id="134" name="直線コネクタ 133">
          <a:extLst>
            <a:ext uri="{FF2B5EF4-FFF2-40B4-BE49-F238E27FC236}">
              <a16:creationId xmlns:a16="http://schemas.microsoft.com/office/drawing/2014/main" id="{3310228C-BDAE-4A27-AFEE-B87B625931C6}"/>
            </a:ext>
          </a:extLst>
        </xdr:cNvPr>
        <xdr:cNvCxnSpPr/>
      </xdr:nvCxnSpPr>
      <xdr:spPr>
        <a:xfrm flipV="1">
          <a:off x="8750300" y="688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164846</xdr:rowOff>
    </xdr:from>
    <xdr:to>
      <xdr:col>41</xdr:col>
      <xdr:colOff>101600</xdr:colOff>
      <xdr:row>40</xdr:row>
      <xdr:rowOff>94996</xdr:rowOff>
    </xdr:to>
    <xdr:sp macro="" textlink="">
      <xdr:nvSpPr>
        <xdr:cNvPr id="135" name="楕円 134">
          <a:extLst>
            <a:ext uri="{FF2B5EF4-FFF2-40B4-BE49-F238E27FC236}">
              <a16:creationId xmlns:a16="http://schemas.microsoft.com/office/drawing/2014/main" id="{3E71FE08-F4DB-4112-91A9-4F854732567B}"/>
            </a:ext>
          </a:extLst>
        </xdr:cNvPr>
        <xdr:cNvSpPr/>
      </xdr:nvSpPr>
      <xdr:spPr>
        <a:xfrm>
          <a:off x="7810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44196</xdr:rowOff>
    </xdr:to>
    <xdr:cxnSp macro="">
      <xdr:nvCxnSpPr>
        <xdr:cNvPr id="136" name="直線コネクタ 135">
          <a:extLst>
            <a:ext uri="{FF2B5EF4-FFF2-40B4-BE49-F238E27FC236}">
              <a16:creationId xmlns:a16="http://schemas.microsoft.com/office/drawing/2014/main" id="{D1531D15-EA1C-42F1-9806-C175F67D318B}"/>
            </a:ext>
          </a:extLst>
        </xdr:cNvPr>
        <xdr:cNvCxnSpPr/>
      </xdr:nvCxnSpPr>
      <xdr:spPr>
        <a:xfrm flipV="1">
          <a:off x="7861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37" name="楕円 136">
          <a:extLst>
            <a:ext uri="{FF2B5EF4-FFF2-40B4-BE49-F238E27FC236}">
              <a16:creationId xmlns:a16="http://schemas.microsoft.com/office/drawing/2014/main" id="{9ACD33C9-1ED6-4276-AD89-98EB3EC3ECEF}"/>
            </a:ext>
          </a:extLst>
        </xdr:cNvPr>
        <xdr:cNvSpPr/>
      </xdr:nvSpPr>
      <xdr:spPr>
        <a:xfrm>
          <a:off x="6921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44196</xdr:rowOff>
    </xdr:from>
    <xdr:to>
      <xdr:col>41</xdr:col>
      <xdr:colOff>50800</xdr:colOff>
      <xdr:row>40</xdr:row>
      <xdr:rowOff>48768</xdr:rowOff>
    </xdr:to>
    <xdr:cxnSp macro="">
      <xdr:nvCxnSpPr>
        <xdr:cNvPr id="138" name="直線コネクタ 137">
          <a:extLst>
            <a:ext uri="{FF2B5EF4-FFF2-40B4-BE49-F238E27FC236}">
              <a16:creationId xmlns:a16="http://schemas.microsoft.com/office/drawing/2014/main" id="{6EFB6EDB-1368-467B-88F3-FD46DDB3C3E5}"/>
            </a:ext>
          </a:extLst>
        </xdr:cNvPr>
        <xdr:cNvCxnSpPr/>
      </xdr:nvCxnSpPr>
      <xdr:spPr>
        <a:xfrm flipV="1">
          <a:off x="6972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id="{41971C56-A12B-4B90-A3B5-5F74396BB69B}"/>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1B7EDE2A-DF29-4BE3-96FE-036074C39535}"/>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1B62D107-7AC6-40B3-A792-E6187007112D}"/>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D5F82964-4915-495F-A223-B98DC76CF57A}"/>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43" name="n_1mainValue【図書館】&#10;一人当たり面積">
          <a:extLst>
            <a:ext uri="{FF2B5EF4-FFF2-40B4-BE49-F238E27FC236}">
              <a16:creationId xmlns:a16="http://schemas.microsoft.com/office/drawing/2014/main" id="{D7E366B3-4156-444C-ACC8-D3A8DD3834BB}"/>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106951</xdr:rowOff>
    </xdr:from>
    <xdr:ext cx="469744" cy="259045"/>
    <xdr:sp macro="" textlink="">
      <xdr:nvSpPr>
        <xdr:cNvPr id="144" name="n_2mainValue【図書館】&#10;一人当たり面積">
          <a:extLst>
            <a:ext uri="{FF2B5EF4-FFF2-40B4-BE49-F238E27FC236}">
              <a16:creationId xmlns:a16="http://schemas.microsoft.com/office/drawing/2014/main" id="{4806FBF3-9B9A-4301-88A6-92A66EDE7798}"/>
            </a:ext>
          </a:extLst>
        </xdr:cNvPr>
        <xdr:cNvSpPr txBox="1"/>
      </xdr:nvSpPr>
      <xdr:spPr>
        <a:xfrm>
          <a:off x="8515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111523</xdr:rowOff>
    </xdr:from>
    <xdr:ext cx="469744" cy="259045"/>
    <xdr:sp macro="" textlink="">
      <xdr:nvSpPr>
        <xdr:cNvPr id="145" name="n_3mainValue【図書館】&#10;一人当たり面積">
          <a:extLst>
            <a:ext uri="{FF2B5EF4-FFF2-40B4-BE49-F238E27FC236}">
              <a16:creationId xmlns:a16="http://schemas.microsoft.com/office/drawing/2014/main" id="{22B4DFBD-03BC-4262-B16C-C4CD42E6345B}"/>
            </a:ext>
          </a:extLst>
        </xdr:cNvPr>
        <xdr:cNvSpPr txBox="1"/>
      </xdr:nvSpPr>
      <xdr:spPr>
        <a:xfrm>
          <a:off x="7626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116095</xdr:rowOff>
    </xdr:from>
    <xdr:ext cx="469744" cy="259045"/>
    <xdr:sp macro="" textlink="">
      <xdr:nvSpPr>
        <xdr:cNvPr id="146" name="n_4mainValue【図書館】&#10;一人当たり面積">
          <a:extLst>
            <a:ext uri="{FF2B5EF4-FFF2-40B4-BE49-F238E27FC236}">
              <a16:creationId xmlns:a16="http://schemas.microsoft.com/office/drawing/2014/main" id="{65B8A548-19E3-4063-8FD5-01358459998D}"/>
            </a:ext>
          </a:extLst>
        </xdr:cNvPr>
        <xdr:cNvSpPr txBox="1"/>
      </xdr:nvSpPr>
      <xdr:spPr>
        <a:xfrm>
          <a:off x="6737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A3C7CA1-FFB1-45E5-8CB7-E8D6519447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325E23E-E9D8-4C6A-BF7C-986105A7F4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796692E-0226-4990-B6DA-2059A2D61D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0C4DCD7-4C19-4D9A-9377-93FC7B8B24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1EF17F-DC0C-4271-94FE-808008D473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45A6F5C-DE91-4734-8295-049DFE06D0F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56A5A4D-24C1-4990-AFD1-128B7FCFCD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3E02CDC-005F-4BF8-9495-4932F70CBB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2AE419B-1EE8-460B-BBDE-57243F0DAA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DBF3014-5338-4EEA-8EBB-C1ECFDFD1D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0329770-5C4D-458A-822E-90BEA14B4C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D211810-5CB9-48A7-A2DD-083E6121297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A8D04BC-2F6E-4B98-B435-E1F2B119E0A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D6B2A80-94B4-4B29-ACD4-44C0E70A0AB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5197678-9512-497E-A83F-B6A08F6BE15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A28C8F8-40A4-4C16-B617-11C51CDA909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BB670D0-3B21-4C80-87F0-B48E9148D4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A8F51C0-6FA1-4C77-9AEE-159C8349E69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8DA5A6D-D4D5-4701-B819-CB5F25D81A4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01C28DA-393E-4E69-AC09-9FF79EEE427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C640E3B-F9FB-4BFE-B6B6-E0373D44CCB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916C8BB-8838-4F86-BBBF-A0578142E01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021AECE-FD5B-42D9-A855-7A6331D06EC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9B43D9C-97FF-4288-9F5E-D1F1C630F9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49557631-B0D2-4A75-B94C-D70BF65495FE}"/>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5BE0AD2-80C2-47C1-B028-BD986198C603}"/>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9CBCFF53-6393-48A7-BE3B-9ECF215BF9F5}"/>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FA1E8DE-51A4-4B10-9755-C96DF38F0F62}"/>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78CFB99B-5748-405B-BA4E-261AEAE9EEF8}"/>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A933354-C0C2-41CF-A6C7-A5CAE5EC002C}"/>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FD6281A1-4E09-40E3-A4D9-2613A98090B2}"/>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D61AA214-B91D-4461-B0FD-324E18F08E28}"/>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712112ED-2C19-4A80-8CA8-BD58391E0123}"/>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7041D5AC-426D-4BF2-A2E6-4D68D429DEA6}"/>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C1A50884-4D5B-4790-B20B-DDDC31819A5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45436A-D6A0-4FA4-8C11-732AEC2D07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25B052-886A-41C6-983B-3162098C0E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5C5F65-05E4-4830-8F5B-34EC5B6CD0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D9127E3-A4FF-4783-BFB9-01D965BD847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B05CC6-AA98-4B51-A6A1-D874D881ED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80645</xdr:rowOff>
    </xdr:from>
    <xdr:to>
      <xdr:col>24</xdr:col>
      <xdr:colOff>114300</xdr:colOff>
      <xdr:row>63</xdr:row>
      <xdr:rowOff>10795</xdr:rowOff>
    </xdr:to>
    <xdr:sp macro="" textlink="">
      <xdr:nvSpPr>
        <xdr:cNvPr id="187" name="楕円 186">
          <a:extLst>
            <a:ext uri="{FF2B5EF4-FFF2-40B4-BE49-F238E27FC236}">
              <a16:creationId xmlns:a16="http://schemas.microsoft.com/office/drawing/2014/main" id="{A3D7659B-0EE9-48B9-AB86-6779DF79EC5F}"/>
            </a:ext>
          </a:extLst>
        </xdr:cNvPr>
        <xdr:cNvSpPr/>
      </xdr:nvSpPr>
      <xdr:spPr>
        <a:xfrm>
          <a:off x="4584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59072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4F7327A-84D9-4D6B-9D22-72227548B9BF}"/>
            </a:ext>
          </a:extLst>
        </xdr:cNvPr>
        <xdr:cNvSpPr txBox="1"/>
      </xdr:nvSpPr>
      <xdr:spPr>
        <a:xfrm>
          <a:off x="46736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59690</xdr:rowOff>
    </xdr:from>
    <xdr:to>
      <xdr:col>20</xdr:col>
      <xdr:colOff>38100</xdr:colOff>
      <xdr:row>62</xdr:row>
      <xdr:rowOff>161290</xdr:rowOff>
    </xdr:to>
    <xdr:sp macro="" textlink="">
      <xdr:nvSpPr>
        <xdr:cNvPr id="189" name="楕円 188">
          <a:extLst>
            <a:ext uri="{FF2B5EF4-FFF2-40B4-BE49-F238E27FC236}">
              <a16:creationId xmlns:a16="http://schemas.microsoft.com/office/drawing/2014/main" id="{33C11AE0-41D8-44AF-9263-35DFBADE5767}"/>
            </a:ext>
          </a:extLst>
        </xdr:cNvPr>
        <xdr:cNvSpPr/>
      </xdr:nvSpPr>
      <xdr:spPr>
        <a:xfrm>
          <a:off x="3746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110490</xdr:rowOff>
    </xdr:from>
    <xdr:to>
      <xdr:col>24</xdr:col>
      <xdr:colOff>63500</xdr:colOff>
      <xdr:row>62</xdr:row>
      <xdr:rowOff>131445</xdr:rowOff>
    </xdr:to>
    <xdr:cxnSp macro="">
      <xdr:nvCxnSpPr>
        <xdr:cNvPr id="190" name="直線コネクタ 189">
          <a:extLst>
            <a:ext uri="{FF2B5EF4-FFF2-40B4-BE49-F238E27FC236}">
              <a16:creationId xmlns:a16="http://schemas.microsoft.com/office/drawing/2014/main" id="{6CEE798E-C03E-4E8B-9287-EA9A14A2ECCB}"/>
            </a:ext>
          </a:extLst>
        </xdr:cNvPr>
        <xdr:cNvCxnSpPr/>
      </xdr:nvCxnSpPr>
      <xdr:spPr>
        <a:xfrm>
          <a:off x="3797300" y="1074039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91" name="楕円 190">
          <a:extLst>
            <a:ext uri="{FF2B5EF4-FFF2-40B4-BE49-F238E27FC236}">
              <a16:creationId xmlns:a16="http://schemas.microsoft.com/office/drawing/2014/main" id="{E51EB07F-B7E0-408E-86B7-40D3FB456D0E}"/>
            </a:ext>
          </a:extLst>
        </xdr:cNvPr>
        <xdr:cNvSpPr/>
      </xdr:nvSpPr>
      <xdr:spPr>
        <a:xfrm>
          <a:off x="2857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110490</xdr:rowOff>
    </xdr:to>
    <xdr:cxnSp macro="">
      <xdr:nvCxnSpPr>
        <xdr:cNvPr id="192" name="直線コネクタ 191">
          <a:extLst>
            <a:ext uri="{FF2B5EF4-FFF2-40B4-BE49-F238E27FC236}">
              <a16:creationId xmlns:a16="http://schemas.microsoft.com/office/drawing/2014/main" id="{1CD4AEBE-668B-4F35-A794-30EEFE5E2873}"/>
            </a:ext>
          </a:extLst>
        </xdr:cNvPr>
        <xdr:cNvCxnSpPr/>
      </xdr:nvCxnSpPr>
      <xdr:spPr>
        <a:xfrm>
          <a:off x="2908300" y="107041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168275</xdr:rowOff>
    </xdr:from>
    <xdr:to>
      <xdr:col>10</xdr:col>
      <xdr:colOff>165100</xdr:colOff>
      <xdr:row>62</xdr:row>
      <xdr:rowOff>98425</xdr:rowOff>
    </xdr:to>
    <xdr:sp macro="" textlink="">
      <xdr:nvSpPr>
        <xdr:cNvPr id="193" name="楕円 192">
          <a:extLst>
            <a:ext uri="{FF2B5EF4-FFF2-40B4-BE49-F238E27FC236}">
              <a16:creationId xmlns:a16="http://schemas.microsoft.com/office/drawing/2014/main" id="{6CF9B633-41DB-479A-B213-C8EBC442BADF}"/>
            </a:ext>
          </a:extLst>
        </xdr:cNvPr>
        <xdr:cNvSpPr/>
      </xdr:nvSpPr>
      <xdr:spPr>
        <a:xfrm>
          <a:off x="1968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47625</xdr:rowOff>
    </xdr:from>
    <xdr:to>
      <xdr:col>15</xdr:col>
      <xdr:colOff>50800</xdr:colOff>
      <xdr:row>62</xdr:row>
      <xdr:rowOff>74295</xdr:rowOff>
    </xdr:to>
    <xdr:cxnSp macro="">
      <xdr:nvCxnSpPr>
        <xdr:cNvPr id="194" name="直線コネクタ 193">
          <a:extLst>
            <a:ext uri="{FF2B5EF4-FFF2-40B4-BE49-F238E27FC236}">
              <a16:creationId xmlns:a16="http://schemas.microsoft.com/office/drawing/2014/main" id="{85EA9137-3208-4E81-8BF9-A65A75599EBA}"/>
            </a:ext>
          </a:extLst>
        </xdr:cNvPr>
        <xdr:cNvCxnSpPr/>
      </xdr:nvCxnSpPr>
      <xdr:spPr>
        <a:xfrm>
          <a:off x="2019300" y="10677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95" name="楕円 194">
          <a:extLst>
            <a:ext uri="{FF2B5EF4-FFF2-40B4-BE49-F238E27FC236}">
              <a16:creationId xmlns:a16="http://schemas.microsoft.com/office/drawing/2014/main" id="{6964CCA9-15CD-4F99-ACC5-349384D3F40D}"/>
            </a:ext>
          </a:extLst>
        </xdr:cNvPr>
        <xdr:cNvSpPr/>
      </xdr:nvSpPr>
      <xdr:spPr>
        <a:xfrm>
          <a:off x="107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47625</xdr:rowOff>
    </xdr:to>
    <xdr:cxnSp macro="">
      <xdr:nvCxnSpPr>
        <xdr:cNvPr id="196" name="直線コネクタ 195">
          <a:extLst>
            <a:ext uri="{FF2B5EF4-FFF2-40B4-BE49-F238E27FC236}">
              <a16:creationId xmlns:a16="http://schemas.microsoft.com/office/drawing/2014/main" id="{149364AE-AA48-4966-9502-38F9E5E7EF20}"/>
            </a:ext>
          </a:extLst>
        </xdr:cNvPr>
        <xdr:cNvCxnSpPr/>
      </xdr:nvCxnSpPr>
      <xdr:spPr>
        <a:xfrm>
          <a:off x="1130300" y="1064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440390FF-B105-41FB-A14E-53E7F47EBD59}"/>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34657E36-C5D7-4354-9F4F-481FA9B911A4}"/>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5243AD93-5F90-42A3-B7B7-88179C0F6BB3}"/>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F3A50A43-CAB5-4F7E-ADDA-89C8F941F141}"/>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152417</xdr:rowOff>
    </xdr:from>
    <xdr:ext cx="405111" cy="259045"/>
    <xdr:sp macro="" textlink="">
      <xdr:nvSpPr>
        <xdr:cNvPr id="201" name="n_1mainValue【体育館・プール】&#10;有形固定資産減価償却率">
          <a:extLst>
            <a:ext uri="{FF2B5EF4-FFF2-40B4-BE49-F238E27FC236}">
              <a16:creationId xmlns:a16="http://schemas.microsoft.com/office/drawing/2014/main" id="{EF2DECDA-D18A-49C9-A9AF-D753EAAFD383}"/>
            </a:ext>
          </a:extLst>
        </xdr:cNvPr>
        <xdr:cNvSpPr txBox="1"/>
      </xdr:nvSpPr>
      <xdr:spPr>
        <a:xfrm>
          <a:off x="35820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202" name="n_2mainValue【体育館・プール】&#10;有形固定資産減価償却率">
          <a:extLst>
            <a:ext uri="{FF2B5EF4-FFF2-40B4-BE49-F238E27FC236}">
              <a16:creationId xmlns:a16="http://schemas.microsoft.com/office/drawing/2014/main" id="{F7030554-2272-4871-BD80-C4D0CA44A6C0}"/>
            </a:ext>
          </a:extLst>
        </xdr:cNvPr>
        <xdr:cNvSpPr txBox="1"/>
      </xdr:nvSpPr>
      <xdr:spPr>
        <a:xfrm>
          <a:off x="2705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89552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321D3A8-0A0F-44B2-8E32-64A5029A0FC7}"/>
            </a:ext>
          </a:extLst>
        </xdr:cNvPr>
        <xdr:cNvSpPr txBox="1"/>
      </xdr:nvSpPr>
      <xdr:spPr>
        <a:xfrm>
          <a:off x="1816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4" name="n_4mainValue【体育館・プール】&#10;有形固定資産減価償却率">
          <a:extLst>
            <a:ext uri="{FF2B5EF4-FFF2-40B4-BE49-F238E27FC236}">
              <a16:creationId xmlns:a16="http://schemas.microsoft.com/office/drawing/2014/main" id="{C0B667A9-7DCE-4504-B7F8-8C79E6670D96}"/>
            </a:ext>
          </a:extLst>
        </xdr:cNvPr>
        <xdr:cNvSpPr txBox="1"/>
      </xdr:nvSpPr>
      <xdr:spPr>
        <a:xfrm>
          <a:off x="927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2D6705-0F21-40EB-B180-674A145429D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13E0854-74B1-4DE8-9070-2EF6F6112F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B83D814-A1B4-4409-8B6C-DA7AD710ADA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AD5D316-D49D-4595-BD27-41548245BB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08201F9-A275-4124-9FA1-2107A11574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8343D97-2EFD-4317-9D6D-4036D69A21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0FC2CC5-95EB-49AB-9DB2-965E231DAB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A270C9E-671E-4EC9-BB5C-02B036F6F2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AD0BDBB-65AB-4051-AA66-5E5A683B42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193A294-9D36-499E-A8B5-3D38142200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AF96945-664D-4CAC-B544-D7BC1128262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370DB45-A5E7-4179-86BA-94335EACCBC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81FDB38-D118-4BCF-B747-9C1CD99E0FD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EEA18C7-DD0C-4FAA-AF87-62EB61E0FD4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DE31831-EA43-4DDF-86C8-C6624CE361C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1840954-6AAA-41E2-BB7B-D49012332B2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62D70D5-EA15-47C2-AA2A-731F1BCC56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BD52EB3-6DF4-46C1-8687-AADA59BB181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D8E4893-0DD8-46B1-A750-05B3CF7B75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56F17B6-2E09-448A-AB65-30DA12D697B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B0A57C6-6B4F-4B02-B6F6-854216ADD2E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A8C4E4C-F10C-4586-A1E5-7DD6F080C84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F6E5AB1-C101-4736-9253-39568E48FF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F8EE4652-9703-4049-8410-4286A963A1D9}"/>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F884888C-0370-4AA1-B52C-41030A299764}"/>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BBB9B6A2-E6AF-4940-BA2F-6920004C1903}"/>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8671BD64-91C0-409F-9B91-351BCE7AFB82}"/>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D7E73812-079A-4F08-A2A9-F584AFC51F5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1F1E69E2-6553-48D9-B3F6-AECCC7B4A1D7}"/>
            </a:ext>
          </a:extLst>
        </xdr:cNvPr>
        <xdr:cNvSpPr txBox="1"/>
      </xdr:nvSpPr>
      <xdr:spPr>
        <a:xfrm>
          <a:off x="10515600" y="1060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F9678932-8E42-4820-8F03-2468F1225966}"/>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38408C7F-1129-47E0-BEC4-796063F2373F}"/>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FEC9311F-2EFC-43A9-B650-44F673D01A12}"/>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7117187B-C3C6-4EBB-944B-B16E2F827BBA}"/>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CD9FAC5-006A-4A6B-A454-D66CE8FE8BFE}"/>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EB83AC7-5135-4D82-8DBB-8D8E10B363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9436032-5F56-4C74-B760-B9862A1291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C765C30-5D5D-4EEF-B455-4E14CB2F2E0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5523B84-3EC1-4670-B32F-BC5259F8D6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C7E677-B860-4229-8FCB-3721F611BC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127000</xdr:rowOff>
    </xdr:from>
    <xdr:to>
      <xdr:col>55</xdr:col>
      <xdr:colOff>50800</xdr:colOff>
      <xdr:row>62</xdr:row>
      <xdr:rowOff>57150</xdr:rowOff>
    </xdr:to>
    <xdr:sp macro="" textlink="">
      <xdr:nvSpPr>
        <xdr:cNvPr id="244" name="楕円 243">
          <a:extLst>
            <a:ext uri="{FF2B5EF4-FFF2-40B4-BE49-F238E27FC236}">
              <a16:creationId xmlns:a16="http://schemas.microsoft.com/office/drawing/2014/main" id="{5F71E862-EAF3-4A7C-8F3D-E470786418B4}"/>
            </a:ext>
          </a:extLst>
        </xdr:cNvPr>
        <xdr:cNvSpPr/>
      </xdr:nvSpPr>
      <xdr:spPr>
        <a:xfrm>
          <a:off x="104267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149877</xdr:rowOff>
    </xdr:from>
    <xdr:ext cx="469744" cy="259045"/>
    <xdr:sp macro="" textlink="">
      <xdr:nvSpPr>
        <xdr:cNvPr id="245" name="【体育館・プール】&#10;一人当たり面積該当値テキスト">
          <a:extLst>
            <a:ext uri="{FF2B5EF4-FFF2-40B4-BE49-F238E27FC236}">
              <a16:creationId xmlns:a16="http://schemas.microsoft.com/office/drawing/2014/main" id="{0E6114EE-91B8-44ED-981A-ADE6F417E20C}"/>
            </a:ext>
          </a:extLst>
        </xdr:cNvPr>
        <xdr:cNvSpPr txBox="1"/>
      </xdr:nvSpPr>
      <xdr:spPr>
        <a:xfrm>
          <a:off x="10515600" y="104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135890</xdr:rowOff>
    </xdr:from>
    <xdr:to>
      <xdr:col>50</xdr:col>
      <xdr:colOff>165100</xdr:colOff>
      <xdr:row>62</xdr:row>
      <xdr:rowOff>66040</xdr:rowOff>
    </xdr:to>
    <xdr:sp macro="" textlink="">
      <xdr:nvSpPr>
        <xdr:cNvPr id="246" name="楕円 245">
          <a:extLst>
            <a:ext uri="{FF2B5EF4-FFF2-40B4-BE49-F238E27FC236}">
              <a16:creationId xmlns:a16="http://schemas.microsoft.com/office/drawing/2014/main" id="{32401652-0E02-4A3A-9F9C-1C3592C8CD4D}"/>
            </a:ext>
          </a:extLst>
        </xdr:cNvPr>
        <xdr:cNvSpPr/>
      </xdr:nvSpPr>
      <xdr:spPr>
        <a:xfrm>
          <a:off x="958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6350</xdr:rowOff>
    </xdr:from>
    <xdr:to>
      <xdr:col>55</xdr:col>
      <xdr:colOff>0</xdr:colOff>
      <xdr:row>62</xdr:row>
      <xdr:rowOff>15240</xdr:rowOff>
    </xdr:to>
    <xdr:cxnSp macro="">
      <xdr:nvCxnSpPr>
        <xdr:cNvPr id="247" name="直線コネクタ 246">
          <a:extLst>
            <a:ext uri="{FF2B5EF4-FFF2-40B4-BE49-F238E27FC236}">
              <a16:creationId xmlns:a16="http://schemas.microsoft.com/office/drawing/2014/main" id="{297E0157-4EE0-4F15-91D6-579412A0BC90}"/>
            </a:ext>
          </a:extLst>
        </xdr:cNvPr>
        <xdr:cNvCxnSpPr/>
      </xdr:nvCxnSpPr>
      <xdr:spPr>
        <a:xfrm flipV="1">
          <a:off x="9639300" y="1063625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48" name="楕円 247">
          <a:extLst>
            <a:ext uri="{FF2B5EF4-FFF2-40B4-BE49-F238E27FC236}">
              <a16:creationId xmlns:a16="http://schemas.microsoft.com/office/drawing/2014/main" id="{0BE8EA50-E1E4-4522-B5A6-AFFBD1B3FECE}"/>
            </a:ext>
          </a:extLst>
        </xdr:cNvPr>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xdr:rowOff>
    </xdr:from>
    <xdr:to>
      <xdr:col>50</xdr:col>
      <xdr:colOff>114300</xdr:colOff>
      <xdr:row>62</xdr:row>
      <xdr:rowOff>22860</xdr:rowOff>
    </xdr:to>
    <xdr:cxnSp macro="">
      <xdr:nvCxnSpPr>
        <xdr:cNvPr id="249" name="直線コネクタ 248">
          <a:extLst>
            <a:ext uri="{FF2B5EF4-FFF2-40B4-BE49-F238E27FC236}">
              <a16:creationId xmlns:a16="http://schemas.microsoft.com/office/drawing/2014/main" id="{8565E868-0729-4248-A014-6BD7EE884660}"/>
            </a:ext>
          </a:extLst>
        </xdr:cNvPr>
        <xdr:cNvCxnSpPr/>
      </xdr:nvCxnSpPr>
      <xdr:spPr>
        <a:xfrm flipV="1">
          <a:off x="8750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128270</xdr:rowOff>
    </xdr:from>
    <xdr:to>
      <xdr:col>41</xdr:col>
      <xdr:colOff>101600</xdr:colOff>
      <xdr:row>62</xdr:row>
      <xdr:rowOff>58420</xdr:rowOff>
    </xdr:to>
    <xdr:sp macro="" textlink="">
      <xdr:nvSpPr>
        <xdr:cNvPr id="250" name="楕円 249">
          <a:extLst>
            <a:ext uri="{FF2B5EF4-FFF2-40B4-BE49-F238E27FC236}">
              <a16:creationId xmlns:a16="http://schemas.microsoft.com/office/drawing/2014/main" id="{188E8462-7A03-41C9-B0BC-5D1D9101B14B}"/>
            </a:ext>
          </a:extLst>
        </xdr:cNvPr>
        <xdr:cNvSpPr/>
      </xdr:nvSpPr>
      <xdr:spPr>
        <a:xfrm>
          <a:off x="781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7620</xdr:rowOff>
    </xdr:from>
    <xdr:to>
      <xdr:col>45</xdr:col>
      <xdr:colOff>177800</xdr:colOff>
      <xdr:row>62</xdr:row>
      <xdr:rowOff>22860</xdr:rowOff>
    </xdr:to>
    <xdr:cxnSp macro="">
      <xdr:nvCxnSpPr>
        <xdr:cNvPr id="251" name="直線コネクタ 250">
          <a:extLst>
            <a:ext uri="{FF2B5EF4-FFF2-40B4-BE49-F238E27FC236}">
              <a16:creationId xmlns:a16="http://schemas.microsoft.com/office/drawing/2014/main" id="{EE709579-35D8-4753-ABCB-868F5E2F4E3C}"/>
            </a:ext>
          </a:extLst>
        </xdr:cNvPr>
        <xdr:cNvCxnSpPr/>
      </xdr:nvCxnSpPr>
      <xdr:spPr>
        <a:xfrm>
          <a:off x="7861300" y="1063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134620</xdr:rowOff>
    </xdr:from>
    <xdr:to>
      <xdr:col>36</xdr:col>
      <xdr:colOff>165100</xdr:colOff>
      <xdr:row>62</xdr:row>
      <xdr:rowOff>64770</xdr:rowOff>
    </xdr:to>
    <xdr:sp macro="" textlink="">
      <xdr:nvSpPr>
        <xdr:cNvPr id="252" name="楕円 251">
          <a:extLst>
            <a:ext uri="{FF2B5EF4-FFF2-40B4-BE49-F238E27FC236}">
              <a16:creationId xmlns:a16="http://schemas.microsoft.com/office/drawing/2014/main" id="{162C1956-08B4-4D7A-B471-77EC162B8FA4}"/>
            </a:ext>
          </a:extLst>
        </xdr:cNvPr>
        <xdr:cNvSpPr/>
      </xdr:nvSpPr>
      <xdr:spPr>
        <a:xfrm>
          <a:off x="6921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7620</xdr:rowOff>
    </xdr:from>
    <xdr:to>
      <xdr:col>41</xdr:col>
      <xdr:colOff>50800</xdr:colOff>
      <xdr:row>62</xdr:row>
      <xdr:rowOff>13970</xdr:rowOff>
    </xdr:to>
    <xdr:cxnSp macro="">
      <xdr:nvCxnSpPr>
        <xdr:cNvPr id="253" name="直線コネクタ 252">
          <a:extLst>
            <a:ext uri="{FF2B5EF4-FFF2-40B4-BE49-F238E27FC236}">
              <a16:creationId xmlns:a16="http://schemas.microsoft.com/office/drawing/2014/main" id="{7F55B79B-54F1-411F-A253-9B350673E4DB}"/>
            </a:ext>
          </a:extLst>
        </xdr:cNvPr>
        <xdr:cNvCxnSpPr/>
      </xdr:nvCxnSpPr>
      <xdr:spPr>
        <a:xfrm flipV="1">
          <a:off x="6972300" y="106375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0F6608A4-E213-4C8B-9BF0-3F8EDE8612C7}"/>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4832E84B-093B-4FDA-B371-55C865344412}"/>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A5F1B76A-17C2-4921-A7CC-76AC3DBBA7BE}"/>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A6B3F60B-43A6-4A62-B6F4-8B4DE6E76C20}"/>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82567</xdr:rowOff>
    </xdr:from>
    <xdr:ext cx="469744" cy="259045"/>
    <xdr:sp macro="" textlink="">
      <xdr:nvSpPr>
        <xdr:cNvPr id="258" name="n_1mainValue【体育館・プール】&#10;一人当たり面積">
          <a:extLst>
            <a:ext uri="{FF2B5EF4-FFF2-40B4-BE49-F238E27FC236}">
              <a16:creationId xmlns:a16="http://schemas.microsoft.com/office/drawing/2014/main" id="{E43FB0B1-CE1E-4176-99D0-BF1F7691EA96}"/>
            </a:ext>
          </a:extLst>
        </xdr:cNvPr>
        <xdr:cNvSpPr txBox="1"/>
      </xdr:nvSpPr>
      <xdr:spPr>
        <a:xfrm>
          <a:off x="9391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90187</xdr:rowOff>
    </xdr:from>
    <xdr:ext cx="469744" cy="259045"/>
    <xdr:sp macro="" textlink="">
      <xdr:nvSpPr>
        <xdr:cNvPr id="259" name="n_2mainValue【体育館・プール】&#10;一人当たり面積">
          <a:extLst>
            <a:ext uri="{FF2B5EF4-FFF2-40B4-BE49-F238E27FC236}">
              <a16:creationId xmlns:a16="http://schemas.microsoft.com/office/drawing/2014/main" id="{B6184351-3ECB-4356-8CF6-7F9811F29F8E}"/>
            </a:ext>
          </a:extLst>
        </xdr:cNvPr>
        <xdr:cNvSpPr txBox="1"/>
      </xdr:nvSpPr>
      <xdr:spPr>
        <a:xfrm>
          <a:off x="8515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74947</xdr:rowOff>
    </xdr:from>
    <xdr:ext cx="469744" cy="259045"/>
    <xdr:sp macro="" textlink="">
      <xdr:nvSpPr>
        <xdr:cNvPr id="260" name="n_3mainValue【体育館・プール】&#10;一人当たり面積">
          <a:extLst>
            <a:ext uri="{FF2B5EF4-FFF2-40B4-BE49-F238E27FC236}">
              <a16:creationId xmlns:a16="http://schemas.microsoft.com/office/drawing/2014/main" id="{82D924B3-D9EA-48E8-A71F-A2EC1E2E145B}"/>
            </a:ext>
          </a:extLst>
        </xdr:cNvPr>
        <xdr:cNvSpPr txBox="1"/>
      </xdr:nvSpPr>
      <xdr:spPr>
        <a:xfrm>
          <a:off x="7626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81297</xdr:rowOff>
    </xdr:from>
    <xdr:ext cx="469744" cy="259045"/>
    <xdr:sp macro="" textlink="">
      <xdr:nvSpPr>
        <xdr:cNvPr id="261" name="n_4mainValue【体育館・プール】&#10;一人当たり面積">
          <a:extLst>
            <a:ext uri="{FF2B5EF4-FFF2-40B4-BE49-F238E27FC236}">
              <a16:creationId xmlns:a16="http://schemas.microsoft.com/office/drawing/2014/main" id="{DE2857D3-1C8C-4691-9E76-9603504E3C10}"/>
            </a:ext>
          </a:extLst>
        </xdr:cNvPr>
        <xdr:cNvSpPr txBox="1"/>
      </xdr:nvSpPr>
      <xdr:spPr>
        <a:xfrm>
          <a:off x="6737427" y="103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90EFFE2-A1C6-4D5C-A52D-DEFBA30BB4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72D4867-CE1D-43B5-8B7A-AFB3625BC8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396D4C7-66C3-4D49-8FD2-ED30A73FC3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B450DF5-5AB6-4804-B739-1C6DC918AC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1271B91-5315-42E2-820B-201B971E3C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76F2AF3-3A4C-4F1A-B862-91E3FB44C9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433BC10-4AE8-4C36-BEF1-F122694FF1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6D5839-A13C-4653-9A04-36BB681D82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6B0988B-0909-4008-9367-9F5339330A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8A6D039-7843-4DA5-9748-FE01347CB6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1755E09-1431-4650-84EA-78F9E10E48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60F3E10-BB22-462D-BBAF-0C81A83BAF5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0EADABD-63F9-4C9F-B9C8-AF0B3BF14C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1B1B318-0473-4209-8E22-0ADD145D131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7774101-7ED5-4C30-A0C6-0771A864715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CFE8E22-906A-4C7B-BC2E-1232F9A4CEE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469E5F3-3E04-46FE-9D49-375857ECE3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B97EE6E-063E-4449-A37E-9BB331339F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4B1F1CC-D824-4479-807B-A511972796C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BC84A40-DE60-41DF-B807-073FB86A544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B8D2842-AF14-47F7-ADA3-50F45B21B11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AFE0DB5-8F98-4E08-B6DE-B97B0A99DA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85C1C7C-BAE6-4046-B835-18394741A12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2CD8152-2067-41E3-8DCB-D3706198FC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D27B3E1-7C5B-4219-BDC9-E73ECD170D1D}"/>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391C004E-E75F-47EE-AF80-546B00E1D00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DE6B547-0865-44F7-A89B-537B7CEB7F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5DB8C3B-0EBF-42B0-BE65-7132C27B3183}"/>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EFACF415-B765-45E0-87CA-B77C81A68621}"/>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DFCBF28-E4CF-4C95-A086-E368B8A09D09}"/>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882C0242-2A42-4854-9ABC-CA774FE291AA}"/>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6E090492-2860-4FD8-A8A4-1483FD67BD0F}"/>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074552B1-3B8B-4A0F-B14F-C87E96E1F12E}"/>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BA40E795-5764-4F98-9690-A6C01626BA2F}"/>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D8A36A6D-9FA4-4C04-AA2A-E2D343C4D46C}"/>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CC3A88E-2BF5-4715-AAF1-DE847E6C63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11DA4B7-7C5C-4C18-82BE-6F42C51263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82BEBB2-6B9B-4CF8-83F1-A2EAEA95C7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1A4573D-1509-4A2D-B8F2-4435F5CB5D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7985B81-C985-4071-9F9D-2A58BDF426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2" name="楕円 301">
          <a:extLst>
            <a:ext uri="{FF2B5EF4-FFF2-40B4-BE49-F238E27FC236}">
              <a16:creationId xmlns:a16="http://schemas.microsoft.com/office/drawing/2014/main" id="{2B159E0C-E3CE-4949-8458-0BE2185E05FA}"/>
            </a:ext>
          </a:extLst>
        </xdr:cNvPr>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E046EE5-8E7D-45DC-921A-CDEE6A49E37C}"/>
            </a:ext>
          </a:extLst>
        </xdr:cNvPr>
        <xdr:cNvSpPr txBox="1"/>
      </xdr:nvSpPr>
      <xdr:spPr>
        <a:xfrm>
          <a:off x="4673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304" name="楕円 303">
          <a:extLst>
            <a:ext uri="{FF2B5EF4-FFF2-40B4-BE49-F238E27FC236}">
              <a16:creationId xmlns:a16="http://schemas.microsoft.com/office/drawing/2014/main" id="{F46B4092-522E-44FB-9BC6-FF986F90087E}"/>
            </a:ext>
          </a:extLst>
        </xdr:cNvPr>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64770</xdr:rowOff>
    </xdr:to>
    <xdr:cxnSp macro="">
      <xdr:nvCxnSpPr>
        <xdr:cNvPr id="305" name="直線コネクタ 304">
          <a:extLst>
            <a:ext uri="{FF2B5EF4-FFF2-40B4-BE49-F238E27FC236}">
              <a16:creationId xmlns:a16="http://schemas.microsoft.com/office/drawing/2014/main" id="{D8894168-2EC1-4276-9704-E63EBC95AA73}"/>
            </a:ext>
          </a:extLst>
        </xdr:cNvPr>
        <xdr:cNvCxnSpPr/>
      </xdr:nvCxnSpPr>
      <xdr:spPr>
        <a:xfrm>
          <a:off x="3797300" y="14260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06" name="楕円 305">
          <a:extLst>
            <a:ext uri="{FF2B5EF4-FFF2-40B4-BE49-F238E27FC236}">
              <a16:creationId xmlns:a16="http://schemas.microsoft.com/office/drawing/2014/main" id="{1CFA043B-D61D-4512-A956-1B7A97FC7543}"/>
            </a:ext>
          </a:extLst>
        </xdr:cNvPr>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30480</xdr:rowOff>
    </xdr:to>
    <xdr:cxnSp macro="">
      <xdr:nvCxnSpPr>
        <xdr:cNvPr id="307" name="直線コネクタ 306">
          <a:extLst>
            <a:ext uri="{FF2B5EF4-FFF2-40B4-BE49-F238E27FC236}">
              <a16:creationId xmlns:a16="http://schemas.microsoft.com/office/drawing/2014/main" id="{E2E52F5D-B54D-4351-87D8-8212090D20BC}"/>
            </a:ext>
          </a:extLst>
        </xdr:cNvPr>
        <xdr:cNvCxnSpPr/>
      </xdr:nvCxnSpPr>
      <xdr:spPr>
        <a:xfrm>
          <a:off x="2908300" y="142170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08" name="楕円 307">
          <a:extLst>
            <a:ext uri="{FF2B5EF4-FFF2-40B4-BE49-F238E27FC236}">
              <a16:creationId xmlns:a16="http://schemas.microsoft.com/office/drawing/2014/main" id="{1FE4F5FF-568C-4271-B387-4183AB3113F3}"/>
            </a:ext>
          </a:extLst>
        </xdr:cNvPr>
        <xdr:cNvSpPr/>
      </xdr:nvSpPr>
      <xdr:spPr>
        <a:xfrm>
          <a:off x="1968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82</xdr:row>
      <xdr:rowOff>158114</xdr:rowOff>
    </xdr:to>
    <xdr:cxnSp macro="">
      <xdr:nvCxnSpPr>
        <xdr:cNvPr id="309" name="直線コネクタ 308">
          <a:extLst>
            <a:ext uri="{FF2B5EF4-FFF2-40B4-BE49-F238E27FC236}">
              <a16:creationId xmlns:a16="http://schemas.microsoft.com/office/drawing/2014/main" id="{EA08ABF6-1147-4541-9CCC-02C43A69C370}"/>
            </a:ext>
          </a:extLst>
        </xdr:cNvPr>
        <xdr:cNvCxnSpPr/>
      </xdr:nvCxnSpPr>
      <xdr:spPr>
        <a:xfrm>
          <a:off x="2019300" y="142036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95886</xdr:rowOff>
    </xdr:from>
    <xdr:to>
      <xdr:col>6</xdr:col>
      <xdr:colOff>38100</xdr:colOff>
      <xdr:row>83</xdr:row>
      <xdr:rowOff>26036</xdr:rowOff>
    </xdr:to>
    <xdr:sp macro="" textlink="">
      <xdr:nvSpPr>
        <xdr:cNvPr id="310" name="楕円 309">
          <a:extLst>
            <a:ext uri="{FF2B5EF4-FFF2-40B4-BE49-F238E27FC236}">
              <a16:creationId xmlns:a16="http://schemas.microsoft.com/office/drawing/2014/main" id="{1ED9115F-3583-44FA-BD50-54B5941C7229}"/>
            </a:ext>
          </a:extLst>
        </xdr:cNvPr>
        <xdr:cNvSpPr/>
      </xdr:nvSpPr>
      <xdr:spPr>
        <a:xfrm>
          <a:off x="1079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82</xdr:row>
      <xdr:rowOff>146686</xdr:rowOff>
    </xdr:to>
    <xdr:cxnSp macro="">
      <xdr:nvCxnSpPr>
        <xdr:cNvPr id="311" name="直線コネクタ 310">
          <a:extLst>
            <a:ext uri="{FF2B5EF4-FFF2-40B4-BE49-F238E27FC236}">
              <a16:creationId xmlns:a16="http://schemas.microsoft.com/office/drawing/2014/main" id="{F2157F38-AB55-4DE2-8D53-2F132E4C4876}"/>
            </a:ext>
          </a:extLst>
        </xdr:cNvPr>
        <xdr:cNvCxnSpPr/>
      </xdr:nvCxnSpPr>
      <xdr:spPr>
        <a:xfrm flipV="1">
          <a:off x="1130300" y="142036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CE987578-A5F7-4327-8CA7-14BF439E7517}"/>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3346A633-88CA-4A6D-A837-2C6568C94C52}"/>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9EBF6B20-28A4-4A67-B552-D86652417476}"/>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9CB0B265-5263-45F2-A63C-798239513BF5}"/>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72407</xdr:rowOff>
    </xdr:from>
    <xdr:ext cx="405111" cy="259045"/>
    <xdr:sp macro="" textlink="">
      <xdr:nvSpPr>
        <xdr:cNvPr id="316" name="n_1mainValue【福祉施設】&#10;有形固定資産減価償却率">
          <a:extLst>
            <a:ext uri="{FF2B5EF4-FFF2-40B4-BE49-F238E27FC236}">
              <a16:creationId xmlns:a16="http://schemas.microsoft.com/office/drawing/2014/main" id="{DDC90396-2E81-47C0-A456-688EA7C0F88D}"/>
            </a:ext>
          </a:extLst>
        </xdr:cNvPr>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7" name="n_2mainValue【福祉施設】&#10;有形固定資産減価償却率">
          <a:extLst>
            <a:ext uri="{FF2B5EF4-FFF2-40B4-BE49-F238E27FC236}">
              <a16:creationId xmlns:a16="http://schemas.microsoft.com/office/drawing/2014/main" id="{AEF7F718-81A8-440E-BCBB-9E09D74882BF}"/>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318" name="n_3mainValue【福祉施設】&#10;有形固定資産減価償却率">
          <a:extLst>
            <a:ext uri="{FF2B5EF4-FFF2-40B4-BE49-F238E27FC236}">
              <a16:creationId xmlns:a16="http://schemas.microsoft.com/office/drawing/2014/main" id="{C23E3CDF-84A3-469D-A862-1615BEBDEC0A}"/>
            </a:ext>
          </a:extLst>
        </xdr:cNvPr>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19" name="n_4mainValue【福祉施設】&#10;有形固定資産減価償却率">
          <a:extLst>
            <a:ext uri="{FF2B5EF4-FFF2-40B4-BE49-F238E27FC236}">
              <a16:creationId xmlns:a16="http://schemas.microsoft.com/office/drawing/2014/main" id="{B3D18F82-6065-4C6C-947A-21714EC29B8F}"/>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57F4332-D79D-4565-B6AB-682B483D7A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4DB3807-7CC8-4142-86D0-0704DED55B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B63A7BA-D1EB-4A1C-A5B0-799CB45E90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0648298-45EC-40E5-BBCF-57895A5F46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1C6CAAF-4965-4178-B0F5-08CD507F36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44ED4ED-4F49-4125-AD91-170C41F963F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5BE9519-D453-4C4F-BEBC-FA83816387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774F284-069F-4FBA-8AE7-A8351CAB0C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E3002BE-6E26-43C2-BE89-98D8CA040D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E6B35EA-9512-4B3E-8FE6-24381BBBF5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D662DC8E-6236-4145-B7FD-CBAD55E165F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2A584DE0-2701-4A7E-876E-DCC222F64F1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189C1B82-43D9-4C98-82DF-980C32FDF22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28B28338-6E40-4F8C-9498-ACCF284B73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D3060B5E-E4E1-42C9-AB19-8AABB0D5E2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30008231-B2CF-4084-8BE7-81AA581A6DB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8660311D-ACF8-489B-9685-46364E070BA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CAD24B0-ED37-4E83-9C08-F4A71E61869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32A7E00-AA5A-465D-AF94-1685A02DF0C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F8CBE270-DDCD-4720-A36A-A80360C3530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2B2DE4C-DC22-4D6C-BE00-0EF9F72138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0530D53-F1F3-49B3-8479-D9C5242C4B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4D625806-AAD3-40B6-8745-A48112415D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FF5F67AB-98BF-4111-AAC0-C820579DE7A1}"/>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05E38427-1C6A-4DBD-A9EF-6809142C7F71}"/>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C927AE13-BB4E-46DF-B619-1C28CD768436}"/>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B8F66B02-6AA3-49D0-A0A0-AF8EA5482B92}"/>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97C90A32-BF8A-4DD7-8AE9-91E6FEF68646}"/>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78C638CB-7C6D-4552-98CE-B08B910A9DA0}"/>
            </a:ext>
          </a:extLst>
        </xdr:cNvPr>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084CB761-08CE-49D3-873F-6DF86D643DDC}"/>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1E80A2FB-14FA-4F2D-A1D4-A84B19B0BDE7}"/>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88C5F335-66FA-4E5F-A26F-1E3A4E8AD880}"/>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4B232333-9A79-4F83-BD9F-E431E4A79E33}"/>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75934E18-FA30-4B03-A93E-36C0D414297B}"/>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5BE113A-4A41-4493-8FE7-CDA4413365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61BE362-9B99-4F8A-8F85-784609F961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4736C5D-6DC0-4268-B321-9BE543DE3C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F1504FC-1D2A-4764-9EBE-BF4DA28718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0A12DC-FE15-40CF-B9E3-D5AD65A342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86361</xdr:rowOff>
    </xdr:from>
    <xdr:to>
      <xdr:col>55</xdr:col>
      <xdr:colOff>50800</xdr:colOff>
      <xdr:row>79</xdr:row>
      <xdr:rowOff>16511</xdr:rowOff>
    </xdr:to>
    <xdr:sp macro="" textlink="">
      <xdr:nvSpPr>
        <xdr:cNvPr id="359" name="楕円 358">
          <a:extLst>
            <a:ext uri="{FF2B5EF4-FFF2-40B4-BE49-F238E27FC236}">
              <a16:creationId xmlns:a16="http://schemas.microsoft.com/office/drawing/2014/main" id="{717AE0ED-E3A2-4556-A470-94E2949E648A}"/>
            </a:ext>
          </a:extLst>
        </xdr:cNvPr>
        <xdr:cNvSpPr/>
      </xdr:nvSpPr>
      <xdr:spPr>
        <a:xfrm>
          <a:off x="104267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39388</xdr:rowOff>
    </xdr:from>
    <xdr:ext cx="469744" cy="259045"/>
    <xdr:sp macro="" textlink="">
      <xdr:nvSpPr>
        <xdr:cNvPr id="360" name="【福祉施設】&#10;一人当たり面積該当値テキスト">
          <a:extLst>
            <a:ext uri="{FF2B5EF4-FFF2-40B4-BE49-F238E27FC236}">
              <a16:creationId xmlns:a16="http://schemas.microsoft.com/office/drawing/2014/main" id="{63BE0206-20BA-4EF4-BAB4-48BCF8BC14CD}"/>
            </a:ext>
          </a:extLst>
        </xdr:cNvPr>
        <xdr:cNvSpPr txBox="1"/>
      </xdr:nvSpPr>
      <xdr:spPr>
        <a:xfrm>
          <a:off x="10515600"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116839</xdr:rowOff>
    </xdr:from>
    <xdr:to>
      <xdr:col>50</xdr:col>
      <xdr:colOff>165100</xdr:colOff>
      <xdr:row>79</xdr:row>
      <xdr:rowOff>46989</xdr:rowOff>
    </xdr:to>
    <xdr:sp macro="" textlink="">
      <xdr:nvSpPr>
        <xdr:cNvPr id="361" name="楕円 360">
          <a:extLst>
            <a:ext uri="{FF2B5EF4-FFF2-40B4-BE49-F238E27FC236}">
              <a16:creationId xmlns:a16="http://schemas.microsoft.com/office/drawing/2014/main" id="{FDDAE8CE-35A6-451B-BA8D-72BC9F1F792A}"/>
            </a:ext>
          </a:extLst>
        </xdr:cNvPr>
        <xdr:cNvSpPr/>
      </xdr:nvSpPr>
      <xdr:spPr>
        <a:xfrm>
          <a:off x="9588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137161</xdr:rowOff>
    </xdr:from>
    <xdr:to>
      <xdr:col>55</xdr:col>
      <xdr:colOff>0</xdr:colOff>
      <xdr:row>78</xdr:row>
      <xdr:rowOff>167639</xdr:rowOff>
    </xdr:to>
    <xdr:cxnSp macro="">
      <xdr:nvCxnSpPr>
        <xdr:cNvPr id="362" name="直線コネクタ 361">
          <a:extLst>
            <a:ext uri="{FF2B5EF4-FFF2-40B4-BE49-F238E27FC236}">
              <a16:creationId xmlns:a16="http://schemas.microsoft.com/office/drawing/2014/main" id="{FA70D129-FD93-429C-9463-3116580B0C96}"/>
            </a:ext>
          </a:extLst>
        </xdr:cNvPr>
        <xdr:cNvCxnSpPr/>
      </xdr:nvCxnSpPr>
      <xdr:spPr>
        <a:xfrm flipV="1">
          <a:off x="9639300" y="135102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143511</xdr:rowOff>
    </xdr:from>
    <xdr:to>
      <xdr:col>46</xdr:col>
      <xdr:colOff>38100</xdr:colOff>
      <xdr:row>79</xdr:row>
      <xdr:rowOff>73661</xdr:rowOff>
    </xdr:to>
    <xdr:sp macro="" textlink="">
      <xdr:nvSpPr>
        <xdr:cNvPr id="363" name="楕円 362">
          <a:extLst>
            <a:ext uri="{FF2B5EF4-FFF2-40B4-BE49-F238E27FC236}">
              <a16:creationId xmlns:a16="http://schemas.microsoft.com/office/drawing/2014/main" id="{E9C8B69A-8B4A-4784-9552-56394EA4CEA4}"/>
            </a:ext>
          </a:extLst>
        </xdr:cNvPr>
        <xdr:cNvSpPr/>
      </xdr:nvSpPr>
      <xdr:spPr>
        <a:xfrm>
          <a:off x="8699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167639</xdr:rowOff>
    </xdr:from>
    <xdr:to>
      <xdr:col>50</xdr:col>
      <xdr:colOff>114300</xdr:colOff>
      <xdr:row>79</xdr:row>
      <xdr:rowOff>22861</xdr:rowOff>
    </xdr:to>
    <xdr:cxnSp macro="">
      <xdr:nvCxnSpPr>
        <xdr:cNvPr id="364" name="直線コネクタ 363">
          <a:extLst>
            <a:ext uri="{FF2B5EF4-FFF2-40B4-BE49-F238E27FC236}">
              <a16:creationId xmlns:a16="http://schemas.microsoft.com/office/drawing/2014/main" id="{546C4A0F-D33B-400A-AFEC-61EF44B96EC9}"/>
            </a:ext>
          </a:extLst>
        </xdr:cNvPr>
        <xdr:cNvCxnSpPr/>
      </xdr:nvCxnSpPr>
      <xdr:spPr>
        <a:xfrm flipV="1">
          <a:off x="8750300" y="135407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21589</xdr:rowOff>
    </xdr:from>
    <xdr:to>
      <xdr:col>41</xdr:col>
      <xdr:colOff>101600</xdr:colOff>
      <xdr:row>78</xdr:row>
      <xdr:rowOff>123189</xdr:rowOff>
    </xdr:to>
    <xdr:sp macro="" textlink="">
      <xdr:nvSpPr>
        <xdr:cNvPr id="365" name="楕円 364">
          <a:extLst>
            <a:ext uri="{FF2B5EF4-FFF2-40B4-BE49-F238E27FC236}">
              <a16:creationId xmlns:a16="http://schemas.microsoft.com/office/drawing/2014/main" id="{D1012BCD-E084-44B1-BE03-ED8983535753}"/>
            </a:ext>
          </a:extLst>
        </xdr:cNvPr>
        <xdr:cNvSpPr/>
      </xdr:nvSpPr>
      <xdr:spPr>
        <a:xfrm>
          <a:off x="7810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72389</xdr:rowOff>
    </xdr:from>
    <xdr:to>
      <xdr:col>45</xdr:col>
      <xdr:colOff>177800</xdr:colOff>
      <xdr:row>79</xdr:row>
      <xdr:rowOff>22861</xdr:rowOff>
    </xdr:to>
    <xdr:cxnSp macro="">
      <xdr:nvCxnSpPr>
        <xdr:cNvPr id="366" name="直線コネクタ 365">
          <a:extLst>
            <a:ext uri="{FF2B5EF4-FFF2-40B4-BE49-F238E27FC236}">
              <a16:creationId xmlns:a16="http://schemas.microsoft.com/office/drawing/2014/main" id="{523E8183-F665-43D0-8642-E1F1D612B9B9}"/>
            </a:ext>
          </a:extLst>
        </xdr:cNvPr>
        <xdr:cNvCxnSpPr/>
      </xdr:nvCxnSpPr>
      <xdr:spPr>
        <a:xfrm>
          <a:off x="7861300" y="134454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55880</xdr:rowOff>
    </xdr:from>
    <xdr:to>
      <xdr:col>36</xdr:col>
      <xdr:colOff>165100</xdr:colOff>
      <xdr:row>78</xdr:row>
      <xdr:rowOff>157480</xdr:rowOff>
    </xdr:to>
    <xdr:sp macro="" textlink="">
      <xdr:nvSpPr>
        <xdr:cNvPr id="367" name="楕円 366">
          <a:extLst>
            <a:ext uri="{FF2B5EF4-FFF2-40B4-BE49-F238E27FC236}">
              <a16:creationId xmlns:a16="http://schemas.microsoft.com/office/drawing/2014/main" id="{746E410F-2877-4FFA-B627-937B45DDE5ED}"/>
            </a:ext>
          </a:extLst>
        </xdr:cNvPr>
        <xdr:cNvSpPr/>
      </xdr:nvSpPr>
      <xdr:spPr>
        <a:xfrm>
          <a:off x="6921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72389</xdr:rowOff>
    </xdr:from>
    <xdr:to>
      <xdr:col>41</xdr:col>
      <xdr:colOff>50800</xdr:colOff>
      <xdr:row>78</xdr:row>
      <xdr:rowOff>106680</xdr:rowOff>
    </xdr:to>
    <xdr:cxnSp macro="">
      <xdr:nvCxnSpPr>
        <xdr:cNvPr id="368" name="直線コネクタ 367">
          <a:extLst>
            <a:ext uri="{FF2B5EF4-FFF2-40B4-BE49-F238E27FC236}">
              <a16:creationId xmlns:a16="http://schemas.microsoft.com/office/drawing/2014/main" id="{5F5B13B5-F2BC-4391-825B-3F91805716C7}"/>
            </a:ext>
          </a:extLst>
        </xdr:cNvPr>
        <xdr:cNvCxnSpPr/>
      </xdr:nvCxnSpPr>
      <xdr:spPr>
        <a:xfrm flipV="1">
          <a:off x="6972300" y="13445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C0A65991-77F2-4A80-8DB7-36527F4AC3D0}"/>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8F6F31A8-6BBB-4334-A59F-9506125A106C}"/>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8A953AC9-0BAF-4CFA-8209-AEC55525AFB6}"/>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CC233D76-99FF-4BFB-AF1B-B9B173AE0BED}"/>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63516</xdr:rowOff>
    </xdr:from>
    <xdr:ext cx="469744" cy="259045"/>
    <xdr:sp macro="" textlink="">
      <xdr:nvSpPr>
        <xdr:cNvPr id="373" name="n_1mainValue【福祉施設】&#10;一人当たり面積">
          <a:extLst>
            <a:ext uri="{FF2B5EF4-FFF2-40B4-BE49-F238E27FC236}">
              <a16:creationId xmlns:a16="http://schemas.microsoft.com/office/drawing/2014/main" id="{B05BC553-5FEB-46B6-99FB-C48C80D9A085}"/>
            </a:ext>
          </a:extLst>
        </xdr:cNvPr>
        <xdr:cNvSpPr txBox="1"/>
      </xdr:nvSpPr>
      <xdr:spPr>
        <a:xfrm>
          <a:off x="9391727" y="1326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90188</xdr:rowOff>
    </xdr:from>
    <xdr:ext cx="469744" cy="259045"/>
    <xdr:sp macro="" textlink="">
      <xdr:nvSpPr>
        <xdr:cNvPr id="374" name="n_2mainValue【福祉施設】&#10;一人当たり面積">
          <a:extLst>
            <a:ext uri="{FF2B5EF4-FFF2-40B4-BE49-F238E27FC236}">
              <a16:creationId xmlns:a16="http://schemas.microsoft.com/office/drawing/2014/main" id="{1D4BC1E0-383C-44AD-9B84-3D227FE3B125}"/>
            </a:ext>
          </a:extLst>
        </xdr:cNvPr>
        <xdr:cNvSpPr txBox="1"/>
      </xdr:nvSpPr>
      <xdr:spPr>
        <a:xfrm>
          <a:off x="8515427" y="1329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139716</xdr:rowOff>
    </xdr:from>
    <xdr:ext cx="469744" cy="259045"/>
    <xdr:sp macro="" textlink="">
      <xdr:nvSpPr>
        <xdr:cNvPr id="375" name="n_3mainValue【福祉施設】&#10;一人当たり面積">
          <a:extLst>
            <a:ext uri="{FF2B5EF4-FFF2-40B4-BE49-F238E27FC236}">
              <a16:creationId xmlns:a16="http://schemas.microsoft.com/office/drawing/2014/main" id="{23A948AC-63B2-4D29-BB5B-8C033B51DC35}"/>
            </a:ext>
          </a:extLst>
        </xdr:cNvPr>
        <xdr:cNvSpPr txBox="1"/>
      </xdr:nvSpPr>
      <xdr:spPr>
        <a:xfrm>
          <a:off x="7626427" y="131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2557</xdr:rowOff>
    </xdr:from>
    <xdr:ext cx="469744" cy="259045"/>
    <xdr:sp macro="" textlink="">
      <xdr:nvSpPr>
        <xdr:cNvPr id="376" name="n_4mainValue【福祉施設】&#10;一人当たり面積">
          <a:extLst>
            <a:ext uri="{FF2B5EF4-FFF2-40B4-BE49-F238E27FC236}">
              <a16:creationId xmlns:a16="http://schemas.microsoft.com/office/drawing/2014/main" id="{62FE5F52-37AC-4098-92F7-343BEAA53328}"/>
            </a:ext>
          </a:extLst>
        </xdr:cNvPr>
        <xdr:cNvSpPr txBox="1"/>
      </xdr:nvSpPr>
      <xdr:spPr>
        <a:xfrm>
          <a:off x="67374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41099B9-A5E1-4BF4-A9CE-BF085956CA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6E4B097-79D6-4DE0-A7E6-28147FBEFA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5720509-8718-4CAC-847D-E763F05DE3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56C17F5-F9A1-4B88-9A40-07FB1B56D1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518EC33-9857-4DA0-B702-8A52414669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C3AEB5C-B18D-496F-BC59-84C789943CB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7B51783-50A4-4037-9B09-F5B5E223A2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835BA75-DE1B-4BC3-9991-C6AEECC5AF5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901C126-2288-461D-A12F-4694611EC2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B9545F3-184C-47AB-B00C-4F67D5C41B7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D83E21A-2343-41C3-A341-5F3C064EBE0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B5F13097-F274-4B5A-93C4-F7F7FB48A8D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37B4564C-FA14-496A-9732-F949951F44C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164C772-7217-4F20-9D23-9FBEAB3FCD5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B851A94B-051F-4D16-BCAF-79447EF2139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667DAE2D-9DC6-468D-B391-39304584E3C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4B33EE59-DE7D-4F6C-8440-5DBFBB055AE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1CB5A694-8D6D-47AB-93D3-73F92FA2B26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1F9D7B6-AE42-4318-9375-F1A86F357AE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E3DCF505-3565-40ED-8D8D-E67C37AACAB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BAFE377-E7FB-4D8A-960A-73F80D07833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1BB1FD17-71FD-4308-897E-E43BFDF0E42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CF157EC6-DD39-47AE-978F-D1F5DCB99E6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7148150C-9F9F-44DA-93A2-AC4BF9925D8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96A43AED-748B-4977-9E7B-C2A673D1F3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353AF56F-B11B-4315-9ADD-FB46B9A5BC95}"/>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45BEFD97-961B-4264-BCAC-C17A642DC6D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A1564D41-A24A-4767-8053-06E5178A42E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1E307318-DAFF-4964-BEC6-A92001B6EF3F}"/>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835EB5E9-85E9-49D6-8A08-9707576FBB2A}"/>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D589AED4-FE0E-4C4F-9CAF-0686893DDAFA}"/>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8A565E39-8F6A-4E30-9AA4-7A77A4F3E52C}"/>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104F8C8E-BE9F-409E-BFC5-C0A28EBE206A}"/>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F28F6AFD-11F2-46DC-91D6-B340DFDE0F0C}"/>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C983F645-C289-4927-9477-A0E3FA9005DD}"/>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2B0FEEB6-1A3F-45A6-B834-B2C416B3689B}"/>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0389E67-D961-4799-958E-BE2DAC7BE1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AB0A9C9-F239-4680-8FC8-F95E24959AE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9847931-B27A-4974-8193-8071C763129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40F8C06-C176-4DB6-B95C-E1B8BF3784D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279D71A-5865-47E5-8C04-1089B0A43A4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418" name="楕円 417">
          <a:extLst>
            <a:ext uri="{FF2B5EF4-FFF2-40B4-BE49-F238E27FC236}">
              <a16:creationId xmlns:a16="http://schemas.microsoft.com/office/drawing/2014/main" id="{04715766-3D49-4565-B769-01274E924170}"/>
            </a:ext>
          </a:extLst>
        </xdr:cNvPr>
        <xdr:cNvSpPr/>
      </xdr:nvSpPr>
      <xdr:spPr>
        <a:xfrm>
          <a:off x="4584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155683</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7F7E9A56-166C-434B-8A94-054724076508}"/>
            </a:ext>
          </a:extLst>
        </xdr:cNvPr>
        <xdr:cNvSpPr txBox="1"/>
      </xdr:nvSpPr>
      <xdr:spPr>
        <a:xfrm>
          <a:off x="4673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420" name="楕円 419">
          <a:extLst>
            <a:ext uri="{FF2B5EF4-FFF2-40B4-BE49-F238E27FC236}">
              <a16:creationId xmlns:a16="http://schemas.microsoft.com/office/drawing/2014/main" id="{6E0C96DB-92AD-4BD7-9638-C8FC35D92982}"/>
            </a:ext>
          </a:extLst>
        </xdr:cNvPr>
        <xdr:cNvSpPr/>
      </xdr:nvSpPr>
      <xdr:spPr>
        <a:xfrm>
          <a:off x="3746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23949</xdr:rowOff>
    </xdr:from>
    <xdr:to>
      <xdr:col>24</xdr:col>
      <xdr:colOff>63500</xdr:colOff>
      <xdr:row>105</xdr:row>
      <xdr:rowOff>56606</xdr:rowOff>
    </xdr:to>
    <xdr:cxnSp macro="">
      <xdr:nvCxnSpPr>
        <xdr:cNvPr id="421" name="直線コネクタ 420">
          <a:extLst>
            <a:ext uri="{FF2B5EF4-FFF2-40B4-BE49-F238E27FC236}">
              <a16:creationId xmlns:a16="http://schemas.microsoft.com/office/drawing/2014/main" id="{CD6F436C-C7B9-48D8-8549-8FC4D18BBCC8}"/>
            </a:ext>
          </a:extLst>
        </xdr:cNvPr>
        <xdr:cNvCxnSpPr/>
      </xdr:nvCxnSpPr>
      <xdr:spPr>
        <a:xfrm>
          <a:off x="3797300" y="180261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2" name="楕円 421">
          <a:extLst>
            <a:ext uri="{FF2B5EF4-FFF2-40B4-BE49-F238E27FC236}">
              <a16:creationId xmlns:a16="http://schemas.microsoft.com/office/drawing/2014/main" id="{A3EA22A7-A151-4AF2-88B7-5DF0A51E1B4F}"/>
            </a:ext>
          </a:extLst>
        </xdr:cNvPr>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23949</xdr:rowOff>
    </xdr:to>
    <xdr:cxnSp macro="">
      <xdr:nvCxnSpPr>
        <xdr:cNvPr id="423" name="直線コネクタ 422">
          <a:extLst>
            <a:ext uri="{FF2B5EF4-FFF2-40B4-BE49-F238E27FC236}">
              <a16:creationId xmlns:a16="http://schemas.microsoft.com/office/drawing/2014/main" id="{96667F95-9E7B-48DD-8D26-25F7198E96B3}"/>
            </a:ext>
          </a:extLst>
        </xdr:cNvPr>
        <xdr:cNvCxnSpPr/>
      </xdr:nvCxnSpPr>
      <xdr:spPr>
        <a:xfrm>
          <a:off x="2908300" y="179935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24" name="楕円 423">
          <a:extLst>
            <a:ext uri="{FF2B5EF4-FFF2-40B4-BE49-F238E27FC236}">
              <a16:creationId xmlns:a16="http://schemas.microsoft.com/office/drawing/2014/main" id="{3FC9541F-DC3F-4DEA-BBDE-46446C33D795}"/>
            </a:ext>
          </a:extLst>
        </xdr:cNvPr>
        <xdr:cNvSpPr/>
      </xdr:nvSpPr>
      <xdr:spPr>
        <a:xfrm>
          <a:off x="1968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130084</xdr:rowOff>
    </xdr:from>
    <xdr:to>
      <xdr:col>15</xdr:col>
      <xdr:colOff>50800</xdr:colOff>
      <xdr:row>104</xdr:row>
      <xdr:rowOff>162742</xdr:rowOff>
    </xdr:to>
    <xdr:cxnSp macro="">
      <xdr:nvCxnSpPr>
        <xdr:cNvPr id="425" name="直線コネクタ 424">
          <a:extLst>
            <a:ext uri="{FF2B5EF4-FFF2-40B4-BE49-F238E27FC236}">
              <a16:creationId xmlns:a16="http://schemas.microsoft.com/office/drawing/2014/main" id="{78AEE82C-03B1-4920-ADBE-EB92257D8FEB}"/>
            </a:ext>
          </a:extLst>
        </xdr:cNvPr>
        <xdr:cNvCxnSpPr/>
      </xdr:nvCxnSpPr>
      <xdr:spPr>
        <a:xfrm>
          <a:off x="2019300" y="179608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46627</xdr:rowOff>
    </xdr:from>
    <xdr:to>
      <xdr:col>6</xdr:col>
      <xdr:colOff>38100</xdr:colOff>
      <xdr:row>104</xdr:row>
      <xdr:rowOff>148227</xdr:rowOff>
    </xdr:to>
    <xdr:sp macro="" textlink="">
      <xdr:nvSpPr>
        <xdr:cNvPr id="426" name="楕円 425">
          <a:extLst>
            <a:ext uri="{FF2B5EF4-FFF2-40B4-BE49-F238E27FC236}">
              <a16:creationId xmlns:a16="http://schemas.microsoft.com/office/drawing/2014/main" id="{549D2C28-ABDC-4B63-93E1-F159B0DCD68C}"/>
            </a:ext>
          </a:extLst>
        </xdr:cNvPr>
        <xdr:cNvSpPr/>
      </xdr:nvSpPr>
      <xdr:spPr>
        <a:xfrm>
          <a:off x="1079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97427</xdr:rowOff>
    </xdr:from>
    <xdr:to>
      <xdr:col>10</xdr:col>
      <xdr:colOff>114300</xdr:colOff>
      <xdr:row>104</xdr:row>
      <xdr:rowOff>130084</xdr:rowOff>
    </xdr:to>
    <xdr:cxnSp macro="">
      <xdr:nvCxnSpPr>
        <xdr:cNvPr id="427" name="直線コネクタ 426">
          <a:extLst>
            <a:ext uri="{FF2B5EF4-FFF2-40B4-BE49-F238E27FC236}">
              <a16:creationId xmlns:a16="http://schemas.microsoft.com/office/drawing/2014/main" id="{4D829314-E0BD-4DC8-BFD7-8EEE4A3BF81C}"/>
            </a:ext>
          </a:extLst>
        </xdr:cNvPr>
        <xdr:cNvCxnSpPr/>
      </xdr:nvCxnSpPr>
      <xdr:spPr>
        <a:xfrm>
          <a:off x="1130300" y="17928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35D531B8-374B-42D1-A79B-1D017F704E2A}"/>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CF24F69B-B930-457F-9BBF-D84CE252402E}"/>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D95A48E6-E071-48E0-838E-61AFEC3B123F}"/>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id="{EB0EC27F-73AA-4532-9DFA-2C1935160AFE}"/>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65876</xdr:rowOff>
    </xdr:from>
    <xdr:ext cx="405111" cy="259045"/>
    <xdr:sp macro="" textlink="">
      <xdr:nvSpPr>
        <xdr:cNvPr id="432" name="n_1mainValue【市民会館】&#10;有形固定資産減価償却率">
          <a:extLst>
            <a:ext uri="{FF2B5EF4-FFF2-40B4-BE49-F238E27FC236}">
              <a16:creationId xmlns:a16="http://schemas.microsoft.com/office/drawing/2014/main" id="{7BB50990-5318-49EC-891A-24B8F7398EE5}"/>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433" name="n_2mainValue【市民会館】&#10;有形固定資産減価償却率">
          <a:extLst>
            <a:ext uri="{FF2B5EF4-FFF2-40B4-BE49-F238E27FC236}">
              <a16:creationId xmlns:a16="http://schemas.microsoft.com/office/drawing/2014/main" id="{E4451D8B-1BEB-495F-9D8A-68840702C7CE}"/>
            </a:ext>
          </a:extLst>
        </xdr:cNvPr>
        <xdr:cNvSpPr txBox="1"/>
      </xdr:nvSpPr>
      <xdr:spPr>
        <a:xfrm>
          <a:off x="2705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561</xdr:rowOff>
    </xdr:from>
    <xdr:ext cx="405111" cy="259045"/>
    <xdr:sp macro="" textlink="">
      <xdr:nvSpPr>
        <xdr:cNvPr id="434" name="n_3mainValue【市民会館】&#10;有形固定資産減価償却率">
          <a:extLst>
            <a:ext uri="{FF2B5EF4-FFF2-40B4-BE49-F238E27FC236}">
              <a16:creationId xmlns:a16="http://schemas.microsoft.com/office/drawing/2014/main" id="{CA1575AF-ABFF-4991-9D3C-9B7567C6B5C0}"/>
            </a:ext>
          </a:extLst>
        </xdr:cNvPr>
        <xdr:cNvSpPr txBox="1"/>
      </xdr:nvSpPr>
      <xdr:spPr>
        <a:xfrm>
          <a:off x="1816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164754</xdr:rowOff>
    </xdr:from>
    <xdr:ext cx="405111" cy="259045"/>
    <xdr:sp macro="" textlink="">
      <xdr:nvSpPr>
        <xdr:cNvPr id="435" name="n_4mainValue【市民会館】&#10;有形固定資産減価償却率">
          <a:extLst>
            <a:ext uri="{FF2B5EF4-FFF2-40B4-BE49-F238E27FC236}">
              <a16:creationId xmlns:a16="http://schemas.microsoft.com/office/drawing/2014/main" id="{90233349-2EB7-4996-ADC9-7260371814EA}"/>
            </a:ext>
          </a:extLst>
        </xdr:cNvPr>
        <xdr:cNvSpPr txBox="1"/>
      </xdr:nvSpPr>
      <xdr:spPr>
        <a:xfrm>
          <a:off x="927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6306C58-A873-4AC1-9240-E2764D1FE0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ED09CD3-454B-4273-8BAB-4BE6074738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AC0BE05-D5B1-4A49-9AED-1097F34A85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DBEAF76D-80DC-44C3-8A3B-E3C91FB4F5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D07A310-F258-4D4D-952F-2521CCCC0B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A5625B3-0AA8-489F-AFA9-ECDB8393FA1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CAD00BF-3A76-4EF2-BCE1-2C643E48CB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B85003A-39CF-4DED-936F-B168532978B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640A053-EFD8-4BCF-9550-7DB10998A09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F08B099E-9E26-4A7D-9287-5A371777B0C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D4C7190F-5CFB-4506-8B7B-AD908FFCBB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5006C632-DB04-49BA-B098-8458C40B5BB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AFBD5CC9-53A9-4000-8566-CB0989B47C5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CE264D8-F345-4C78-9287-716B6C364D0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285AF57B-2EB7-4D68-9D0B-E3F8610440B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C503951C-6DD0-42A6-BF56-36FD643B2C8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F4ACAE6D-B89C-4508-BDE9-22A12398AEB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92EAAB8-BB9B-47A6-9E0D-F213BCC50A5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AADE0715-5C99-43E9-A844-20D16850D35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7DDFB970-EB7C-4F6D-8211-2A018672BC8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C989AEDC-304D-4604-8FDF-6D1C9CAFD8B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FC27969-4E50-4305-AA98-51174045B77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47F8D541-6C76-4443-8622-9EE28C68C9B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83C8917B-2006-41BF-B600-0E912C343884}"/>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888E8370-895D-47E0-BBD2-9CA8E3B26884}"/>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1F0E6F00-C1DD-4902-B987-6699F15C78B6}"/>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3472FD2D-99A8-429E-9322-192DADA88090}"/>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B4C63272-9ECC-4D8A-A03A-8EAF8344F17A}"/>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30395306-7632-41F2-A933-001A2D10F2BC}"/>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2B8BDE6D-82CB-4DFC-8BFD-83D3F0FF35F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CF17A020-FC5E-45D6-B041-1FDD2D71D8A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F526CCA9-3ACF-4919-B3DA-E1947BC7AA08}"/>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63B93CB8-8D7A-4390-927E-6A7C551C2611}"/>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8086F60-1259-40E0-8CAF-DEEE844E2099}"/>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EAEC13B-3118-43A2-9FF0-303C7D7F0F0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B8D19AE-C070-468A-942C-FA241ACC91C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18AD676-A61D-4121-8A11-728ACD467E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D2E762A-2925-498F-8E3F-26D854AC93C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896C259-B060-4B18-8119-A2FD7C44752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116839</xdr:rowOff>
    </xdr:from>
    <xdr:to>
      <xdr:col>55</xdr:col>
      <xdr:colOff>50800</xdr:colOff>
      <xdr:row>108</xdr:row>
      <xdr:rowOff>46989</xdr:rowOff>
    </xdr:to>
    <xdr:sp macro="" textlink="">
      <xdr:nvSpPr>
        <xdr:cNvPr id="475" name="楕円 474">
          <a:extLst>
            <a:ext uri="{FF2B5EF4-FFF2-40B4-BE49-F238E27FC236}">
              <a16:creationId xmlns:a16="http://schemas.microsoft.com/office/drawing/2014/main" id="{4980223F-C249-4FC1-987C-6309482598CD}"/>
            </a:ext>
          </a:extLst>
        </xdr:cNvPr>
        <xdr:cNvSpPr/>
      </xdr:nvSpPr>
      <xdr:spPr>
        <a:xfrm>
          <a:off x="10426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31766</xdr:rowOff>
    </xdr:from>
    <xdr:ext cx="469744" cy="259045"/>
    <xdr:sp macro="" textlink="">
      <xdr:nvSpPr>
        <xdr:cNvPr id="476" name="【市民会館】&#10;一人当たり面積該当値テキスト">
          <a:extLst>
            <a:ext uri="{FF2B5EF4-FFF2-40B4-BE49-F238E27FC236}">
              <a16:creationId xmlns:a16="http://schemas.microsoft.com/office/drawing/2014/main" id="{2A6BFAA9-ECBA-48E9-BEE3-5E36391E93DB}"/>
            </a:ext>
          </a:extLst>
        </xdr:cNvPr>
        <xdr:cNvSpPr txBox="1"/>
      </xdr:nvSpPr>
      <xdr:spPr>
        <a:xfrm>
          <a:off x="10515600" y="18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120650</xdr:rowOff>
    </xdr:from>
    <xdr:to>
      <xdr:col>50</xdr:col>
      <xdr:colOff>165100</xdr:colOff>
      <xdr:row>108</xdr:row>
      <xdr:rowOff>50800</xdr:rowOff>
    </xdr:to>
    <xdr:sp macro="" textlink="">
      <xdr:nvSpPr>
        <xdr:cNvPr id="477" name="楕円 476">
          <a:extLst>
            <a:ext uri="{FF2B5EF4-FFF2-40B4-BE49-F238E27FC236}">
              <a16:creationId xmlns:a16="http://schemas.microsoft.com/office/drawing/2014/main" id="{0112F2CE-2106-4EED-A109-60F0BE64C210}"/>
            </a:ext>
          </a:extLst>
        </xdr:cNvPr>
        <xdr:cNvSpPr/>
      </xdr:nvSpPr>
      <xdr:spPr>
        <a:xfrm>
          <a:off x="9588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167639</xdr:rowOff>
    </xdr:from>
    <xdr:to>
      <xdr:col>55</xdr:col>
      <xdr:colOff>0</xdr:colOff>
      <xdr:row>108</xdr:row>
      <xdr:rowOff>0</xdr:rowOff>
    </xdr:to>
    <xdr:cxnSp macro="">
      <xdr:nvCxnSpPr>
        <xdr:cNvPr id="478" name="直線コネクタ 477">
          <a:extLst>
            <a:ext uri="{FF2B5EF4-FFF2-40B4-BE49-F238E27FC236}">
              <a16:creationId xmlns:a16="http://schemas.microsoft.com/office/drawing/2014/main" id="{75C3C464-7B30-420E-A4D9-B89A1AC483E2}"/>
            </a:ext>
          </a:extLst>
        </xdr:cNvPr>
        <xdr:cNvCxnSpPr/>
      </xdr:nvCxnSpPr>
      <xdr:spPr>
        <a:xfrm flipV="1">
          <a:off x="9639300" y="18512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124461</xdr:rowOff>
    </xdr:from>
    <xdr:to>
      <xdr:col>46</xdr:col>
      <xdr:colOff>38100</xdr:colOff>
      <xdr:row>108</xdr:row>
      <xdr:rowOff>54611</xdr:rowOff>
    </xdr:to>
    <xdr:sp macro="" textlink="">
      <xdr:nvSpPr>
        <xdr:cNvPr id="479" name="楕円 478">
          <a:extLst>
            <a:ext uri="{FF2B5EF4-FFF2-40B4-BE49-F238E27FC236}">
              <a16:creationId xmlns:a16="http://schemas.microsoft.com/office/drawing/2014/main" id="{03B84F6A-2D12-4F91-83BE-FCB334952B3B}"/>
            </a:ext>
          </a:extLst>
        </xdr:cNvPr>
        <xdr:cNvSpPr/>
      </xdr:nvSpPr>
      <xdr:spPr>
        <a:xfrm>
          <a:off x="8699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0</xdr:rowOff>
    </xdr:from>
    <xdr:to>
      <xdr:col>50</xdr:col>
      <xdr:colOff>114300</xdr:colOff>
      <xdr:row>108</xdr:row>
      <xdr:rowOff>3811</xdr:rowOff>
    </xdr:to>
    <xdr:cxnSp macro="">
      <xdr:nvCxnSpPr>
        <xdr:cNvPr id="480" name="直線コネクタ 479">
          <a:extLst>
            <a:ext uri="{FF2B5EF4-FFF2-40B4-BE49-F238E27FC236}">
              <a16:creationId xmlns:a16="http://schemas.microsoft.com/office/drawing/2014/main" id="{44547215-001F-4367-B641-4B8FFCAD7942}"/>
            </a:ext>
          </a:extLst>
        </xdr:cNvPr>
        <xdr:cNvCxnSpPr/>
      </xdr:nvCxnSpPr>
      <xdr:spPr>
        <a:xfrm flipV="1">
          <a:off x="8750300" y="1851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128270</xdr:rowOff>
    </xdr:from>
    <xdr:to>
      <xdr:col>41</xdr:col>
      <xdr:colOff>101600</xdr:colOff>
      <xdr:row>108</xdr:row>
      <xdr:rowOff>58420</xdr:rowOff>
    </xdr:to>
    <xdr:sp macro="" textlink="">
      <xdr:nvSpPr>
        <xdr:cNvPr id="481" name="楕円 480">
          <a:extLst>
            <a:ext uri="{FF2B5EF4-FFF2-40B4-BE49-F238E27FC236}">
              <a16:creationId xmlns:a16="http://schemas.microsoft.com/office/drawing/2014/main" id="{A76CAE7F-A978-4FDE-B5BA-EE425428EF17}"/>
            </a:ext>
          </a:extLst>
        </xdr:cNvPr>
        <xdr:cNvSpPr/>
      </xdr:nvSpPr>
      <xdr:spPr>
        <a:xfrm>
          <a:off x="781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3811</xdr:rowOff>
    </xdr:from>
    <xdr:to>
      <xdr:col>45</xdr:col>
      <xdr:colOff>177800</xdr:colOff>
      <xdr:row>108</xdr:row>
      <xdr:rowOff>7620</xdr:rowOff>
    </xdr:to>
    <xdr:cxnSp macro="">
      <xdr:nvCxnSpPr>
        <xdr:cNvPr id="482" name="直線コネクタ 481">
          <a:extLst>
            <a:ext uri="{FF2B5EF4-FFF2-40B4-BE49-F238E27FC236}">
              <a16:creationId xmlns:a16="http://schemas.microsoft.com/office/drawing/2014/main" id="{9F72C76A-295E-439A-98CC-387204E03D6F}"/>
            </a:ext>
          </a:extLst>
        </xdr:cNvPr>
        <xdr:cNvCxnSpPr/>
      </xdr:nvCxnSpPr>
      <xdr:spPr>
        <a:xfrm flipV="1">
          <a:off x="7861300" y="18520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128270</xdr:rowOff>
    </xdr:from>
    <xdr:to>
      <xdr:col>36</xdr:col>
      <xdr:colOff>165100</xdr:colOff>
      <xdr:row>108</xdr:row>
      <xdr:rowOff>58420</xdr:rowOff>
    </xdr:to>
    <xdr:sp macro="" textlink="">
      <xdr:nvSpPr>
        <xdr:cNvPr id="483" name="楕円 482">
          <a:extLst>
            <a:ext uri="{FF2B5EF4-FFF2-40B4-BE49-F238E27FC236}">
              <a16:creationId xmlns:a16="http://schemas.microsoft.com/office/drawing/2014/main" id="{D097FD84-A508-468B-B96D-8A953A2F230F}"/>
            </a:ext>
          </a:extLst>
        </xdr:cNvPr>
        <xdr:cNvSpPr/>
      </xdr:nvSpPr>
      <xdr:spPr>
        <a:xfrm>
          <a:off x="692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7620</xdr:rowOff>
    </xdr:from>
    <xdr:to>
      <xdr:col>41</xdr:col>
      <xdr:colOff>50800</xdr:colOff>
      <xdr:row>108</xdr:row>
      <xdr:rowOff>7620</xdr:rowOff>
    </xdr:to>
    <xdr:cxnSp macro="">
      <xdr:nvCxnSpPr>
        <xdr:cNvPr id="484" name="直線コネクタ 483">
          <a:extLst>
            <a:ext uri="{FF2B5EF4-FFF2-40B4-BE49-F238E27FC236}">
              <a16:creationId xmlns:a16="http://schemas.microsoft.com/office/drawing/2014/main" id="{A640B365-7A9C-4E3A-B9CD-37225B93E625}"/>
            </a:ext>
          </a:extLst>
        </xdr:cNvPr>
        <xdr:cNvCxnSpPr/>
      </xdr:nvCxnSpPr>
      <xdr:spPr>
        <a:xfrm>
          <a:off x="6972300" y="1852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D9226C7C-9559-4AAB-89E5-9B91FE76ADB6}"/>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66606EAB-198B-4B69-A47E-F5BC6C7F9AD0}"/>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E49C4CA7-EA99-4E3D-9C80-765753A135EA}"/>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5F836373-C6B8-4A64-ADEA-B32F1D62EE87}"/>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41927</xdr:rowOff>
    </xdr:from>
    <xdr:ext cx="469744" cy="259045"/>
    <xdr:sp macro="" textlink="">
      <xdr:nvSpPr>
        <xdr:cNvPr id="489" name="n_1mainValue【市民会館】&#10;一人当たり面積">
          <a:extLst>
            <a:ext uri="{FF2B5EF4-FFF2-40B4-BE49-F238E27FC236}">
              <a16:creationId xmlns:a16="http://schemas.microsoft.com/office/drawing/2014/main" id="{01ADD353-9668-4369-8C26-2EBBD8CFD01D}"/>
            </a:ext>
          </a:extLst>
        </xdr:cNvPr>
        <xdr:cNvSpPr txBox="1"/>
      </xdr:nvSpPr>
      <xdr:spPr>
        <a:xfrm>
          <a:off x="93917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45738</xdr:rowOff>
    </xdr:from>
    <xdr:ext cx="469744" cy="259045"/>
    <xdr:sp macro="" textlink="">
      <xdr:nvSpPr>
        <xdr:cNvPr id="490" name="n_2mainValue【市民会館】&#10;一人当たり面積">
          <a:extLst>
            <a:ext uri="{FF2B5EF4-FFF2-40B4-BE49-F238E27FC236}">
              <a16:creationId xmlns:a16="http://schemas.microsoft.com/office/drawing/2014/main" id="{C605A309-94BE-470B-9495-C4513CEFD695}"/>
            </a:ext>
          </a:extLst>
        </xdr:cNvPr>
        <xdr:cNvSpPr txBox="1"/>
      </xdr:nvSpPr>
      <xdr:spPr>
        <a:xfrm>
          <a:off x="8515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49547</xdr:rowOff>
    </xdr:from>
    <xdr:ext cx="469744" cy="259045"/>
    <xdr:sp macro="" textlink="">
      <xdr:nvSpPr>
        <xdr:cNvPr id="491" name="n_3mainValue【市民会館】&#10;一人当たり面積">
          <a:extLst>
            <a:ext uri="{FF2B5EF4-FFF2-40B4-BE49-F238E27FC236}">
              <a16:creationId xmlns:a16="http://schemas.microsoft.com/office/drawing/2014/main" id="{D45BCA54-99D4-4C05-8150-3D8F7C36F259}"/>
            </a:ext>
          </a:extLst>
        </xdr:cNvPr>
        <xdr:cNvSpPr txBox="1"/>
      </xdr:nvSpPr>
      <xdr:spPr>
        <a:xfrm>
          <a:off x="7626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49547</xdr:rowOff>
    </xdr:from>
    <xdr:ext cx="469744" cy="259045"/>
    <xdr:sp macro="" textlink="">
      <xdr:nvSpPr>
        <xdr:cNvPr id="492" name="n_4mainValue【市民会館】&#10;一人当たり面積">
          <a:extLst>
            <a:ext uri="{FF2B5EF4-FFF2-40B4-BE49-F238E27FC236}">
              <a16:creationId xmlns:a16="http://schemas.microsoft.com/office/drawing/2014/main" id="{EFD50F28-27B2-471D-AF94-ACE17DB70FD6}"/>
            </a:ext>
          </a:extLst>
        </xdr:cNvPr>
        <xdr:cNvSpPr txBox="1"/>
      </xdr:nvSpPr>
      <xdr:spPr>
        <a:xfrm>
          <a:off x="6737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D9384578-0CBB-4D66-AF36-83C78EF2AA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9FF83BC0-8839-4E9D-B4A3-B847DB07CF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0581DAB-26A0-471E-8142-BEE6F358DE0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F4305CB6-C873-47CD-B685-176A7C0135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9A3DB7CE-77BE-4468-868E-ABD795C8CC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A645475F-0A95-4EEE-9101-C44B9B3CDE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5C4D58B9-7E9C-4727-B090-2B6A156945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14B643FB-4298-4F28-A2BF-007AB6BB5DB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046E865-95E0-4F4C-AC90-82A8AA546C3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892CB5F-435D-40F7-8847-FA17641AC1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B95D5B-4628-45D0-A704-234BDDE9043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D7933C71-EFC7-426A-884F-56A3A7E5FE9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25530608-717E-4607-AFDD-EC2D138ED8F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677531CC-12AD-4026-8ACA-CBDD4BD0E81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C2DE20F7-D447-49BF-BD25-72398EBA9DF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B30AE534-247E-4506-B280-CC3E805A64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46F695FC-DD75-4311-BA24-446056D586C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53575BDD-9E55-4ADA-A7CA-9BBFC8D1D55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6D147518-EFDC-496A-8EFF-E946080E92D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A7AE2D5D-3989-48D9-BE6E-47D3668D9A2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426520DF-9F47-45CE-BBDE-5818992DE7F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418DB39C-0238-406A-8535-67FFB8F76BC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2B2C419D-C83B-4006-B89E-A4C0CF78608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6F957B16-817D-4845-AFD2-7644589935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BD568B67-4379-4F58-953E-9A8CF27E5B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CC1BB4D6-908E-4CF4-AC9B-9F89CD63E839}"/>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474A6ADD-9302-46D5-8E3D-78A158842A3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CB131005-442F-40F2-8D3D-F420395B9EC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938E9B3-70F8-48C7-8B01-400D8750FD09}"/>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865480DF-8C9F-4D93-8D0C-435F4B9B4EBC}"/>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9967D2EF-623A-4BDE-9E9A-3AC20311E268}"/>
            </a:ext>
          </a:extLst>
        </xdr:cNvPr>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528CB583-670B-44EC-AC64-0DBE9890CA12}"/>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70C27B55-BF83-4BD5-BACB-E97481628F14}"/>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13A3BA7E-4EB5-4C08-8232-62E215AF228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3E9952EA-ACB5-4868-90E5-27F45A3CE3E4}"/>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76F78689-EE60-4024-BA15-5D9CAF02121A}"/>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6AF4D94-786A-40F5-9E3E-0280F81874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7394766-FCF5-4F0C-BA9B-31CB3D5607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EC760F0-C5E3-4692-9002-C8B8C4FB82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E840DFA-2145-4E9E-BF3C-B1CA184D2D0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564741F-CA24-444D-A0C9-33D1F3D6DC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5806</xdr:rowOff>
    </xdr:from>
    <xdr:to>
      <xdr:col>85</xdr:col>
      <xdr:colOff>177800</xdr:colOff>
      <xdr:row>35</xdr:row>
      <xdr:rowOff>107406</xdr:rowOff>
    </xdr:to>
    <xdr:sp macro="" textlink="">
      <xdr:nvSpPr>
        <xdr:cNvPr id="534" name="楕円 533">
          <a:extLst>
            <a:ext uri="{FF2B5EF4-FFF2-40B4-BE49-F238E27FC236}">
              <a16:creationId xmlns:a16="http://schemas.microsoft.com/office/drawing/2014/main" id="{D0A9D1F5-1076-4FC4-B22C-C014CEA00A9D}"/>
            </a:ext>
          </a:extLst>
        </xdr:cNvPr>
        <xdr:cNvSpPr/>
      </xdr:nvSpPr>
      <xdr:spPr>
        <a:xfrm>
          <a:off x="162687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28683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E1FF192-EC43-49F7-8691-31EC605B1420}"/>
            </a:ext>
          </a:extLst>
        </xdr:cNvPr>
        <xdr:cNvSpPr txBox="1"/>
      </xdr:nvSpPr>
      <xdr:spPr>
        <a:xfrm>
          <a:off x="16357600" y="58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139700</xdr:rowOff>
    </xdr:from>
    <xdr:to>
      <xdr:col>81</xdr:col>
      <xdr:colOff>101600</xdr:colOff>
      <xdr:row>35</xdr:row>
      <xdr:rowOff>69850</xdr:rowOff>
    </xdr:to>
    <xdr:sp macro="" textlink="">
      <xdr:nvSpPr>
        <xdr:cNvPr id="536" name="楕円 535">
          <a:extLst>
            <a:ext uri="{FF2B5EF4-FFF2-40B4-BE49-F238E27FC236}">
              <a16:creationId xmlns:a16="http://schemas.microsoft.com/office/drawing/2014/main" id="{F6085C70-DAF0-49D5-A96F-4064CD833756}"/>
            </a:ext>
          </a:extLst>
        </xdr:cNvPr>
        <xdr:cNvSpPr/>
      </xdr:nvSpPr>
      <xdr:spPr>
        <a:xfrm>
          <a:off x="1543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19050</xdr:rowOff>
    </xdr:from>
    <xdr:to>
      <xdr:col>85</xdr:col>
      <xdr:colOff>127000</xdr:colOff>
      <xdr:row>35</xdr:row>
      <xdr:rowOff>56606</xdr:rowOff>
    </xdr:to>
    <xdr:cxnSp macro="">
      <xdr:nvCxnSpPr>
        <xdr:cNvPr id="537" name="直線コネクタ 536">
          <a:extLst>
            <a:ext uri="{FF2B5EF4-FFF2-40B4-BE49-F238E27FC236}">
              <a16:creationId xmlns:a16="http://schemas.microsoft.com/office/drawing/2014/main" id="{8E430AEA-1ED9-47CA-A410-AEEF368C02B3}"/>
            </a:ext>
          </a:extLst>
        </xdr:cNvPr>
        <xdr:cNvCxnSpPr/>
      </xdr:nvCxnSpPr>
      <xdr:spPr>
        <a:xfrm>
          <a:off x="15481300" y="60198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95613</xdr:rowOff>
    </xdr:from>
    <xdr:to>
      <xdr:col>76</xdr:col>
      <xdr:colOff>165100</xdr:colOff>
      <xdr:row>35</xdr:row>
      <xdr:rowOff>25763</xdr:rowOff>
    </xdr:to>
    <xdr:sp macro="" textlink="">
      <xdr:nvSpPr>
        <xdr:cNvPr id="538" name="楕円 537">
          <a:extLst>
            <a:ext uri="{FF2B5EF4-FFF2-40B4-BE49-F238E27FC236}">
              <a16:creationId xmlns:a16="http://schemas.microsoft.com/office/drawing/2014/main" id="{111EC868-440A-444F-834E-D247914ED5BD}"/>
            </a:ext>
          </a:extLst>
        </xdr:cNvPr>
        <xdr:cNvSpPr/>
      </xdr:nvSpPr>
      <xdr:spPr>
        <a:xfrm>
          <a:off x="14541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146413</xdr:rowOff>
    </xdr:from>
    <xdr:to>
      <xdr:col>81</xdr:col>
      <xdr:colOff>50800</xdr:colOff>
      <xdr:row>35</xdr:row>
      <xdr:rowOff>19050</xdr:rowOff>
    </xdr:to>
    <xdr:cxnSp macro="">
      <xdr:nvCxnSpPr>
        <xdr:cNvPr id="539" name="直線コネクタ 538">
          <a:extLst>
            <a:ext uri="{FF2B5EF4-FFF2-40B4-BE49-F238E27FC236}">
              <a16:creationId xmlns:a16="http://schemas.microsoft.com/office/drawing/2014/main" id="{F8D379EC-B339-4406-A8C5-8D824DCE3AD1}"/>
            </a:ext>
          </a:extLst>
        </xdr:cNvPr>
        <xdr:cNvCxnSpPr/>
      </xdr:nvCxnSpPr>
      <xdr:spPr>
        <a:xfrm>
          <a:off x="14592300" y="59757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51526</xdr:rowOff>
    </xdr:from>
    <xdr:to>
      <xdr:col>72</xdr:col>
      <xdr:colOff>38100</xdr:colOff>
      <xdr:row>34</xdr:row>
      <xdr:rowOff>153126</xdr:rowOff>
    </xdr:to>
    <xdr:sp macro="" textlink="">
      <xdr:nvSpPr>
        <xdr:cNvPr id="540" name="楕円 539">
          <a:extLst>
            <a:ext uri="{FF2B5EF4-FFF2-40B4-BE49-F238E27FC236}">
              <a16:creationId xmlns:a16="http://schemas.microsoft.com/office/drawing/2014/main" id="{CBCC1986-A7B8-40C8-A7C7-C78B3DD13C90}"/>
            </a:ext>
          </a:extLst>
        </xdr:cNvPr>
        <xdr:cNvSpPr/>
      </xdr:nvSpPr>
      <xdr:spPr>
        <a:xfrm>
          <a:off x="13652500" y="58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102326</xdr:rowOff>
    </xdr:from>
    <xdr:to>
      <xdr:col>76</xdr:col>
      <xdr:colOff>114300</xdr:colOff>
      <xdr:row>34</xdr:row>
      <xdr:rowOff>146413</xdr:rowOff>
    </xdr:to>
    <xdr:cxnSp macro="">
      <xdr:nvCxnSpPr>
        <xdr:cNvPr id="541" name="直線コネクタ 540">
          <a:extLst>
            <a:ext uri="{FF2B5EF4-FFF2-40B4-BE49-F238E27FC236}">
              <a16:creationId xmlns:a16="http://schemas.microsoft.com/office/drawing/2014/main" id="{D64BD14C-4EC4-4D63-BFBA-B121B9A0A75A}"/>
            </a:ext>
          </a:extLst>
        </xdr:cNvPr>
        <xdr:cNvCxnSpPr/>
      </xdr:nvCxnSpPr>
      <xdr:spPr>
        <a:xfrm>
          <a:off x="13703300" y="59316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9072</xdr:rowOff>
    </xdr:from>
    <xdr:to>
      <xdr:col>67</xdr:col>
      <xdr:colOff>101600</xdr:colOff>
      <xdr:row>34</xdr:row>
      <xdr:rowOff>110672</xdr:rowOff>
    </xdr:to>
    <xdr:sp macro="" textlink="">
      <xdr:nvSpPr>
        <xdr:cNvPr id="542" name="楕円 541">
          <a:extLst>
            <a:ext uri="{FF2B5EF4-FFF2-40B4-BE49-F238E27FC236}">
              <a16:creationId xmlns:a16="http://schemas.microsoft.com/office/drawing/2014/main" id="{3F70F274-C5F4-4B50-B264-CD63C379573E}"/>
            </a:ext>
          </a:extLst>
        </xdr:cNvPr>
        <xdr:cNvSpPr/>
      </xdr:nvSpPr>
      <xdr:spPr>
        <a:xfrm>
          <a:off x="12763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59872</xdr:rowOff>
    </xdr:from>
    <xdr:to>
      <xdr:col>71</xdr:col>
      <xdr:colOff>177800</xdr:colOff>
      <xdr:row>34</xdr:row>
      <xdr:rowOff>102326</xdr:rowOff>
    </xdr:to>
    <xdr:cxnSp macro="">
      <xdr:nvCxnSpPr>
        <xdr:cNvPr id="543" name="直線コネクタ 542">
          <a:extLst>
            <a:ext uri="{FF2B5EF4-FFF2-40B4-BE49-F238E27FC236}">
              <a16:creationId xmlns:a16="http://schemas.microsoft.com/office/drawing/2014/main" id="{D06236B4-C337-4F36-9F17-15570BBF6EB3}"/>
            </a:ext>
          </a:extLst>
        </xdr:cNvPr>
        <xdr:cNvCxnSpPr/>
      </xdr:nvCxnSpPr>
      <xdr:spPr>
        <a:xfrm>
          <a:off x="12814300" y="58891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69AC3377-5976-4975-A17C-03D483B13891}"/>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D1FA7005-79C8-483F-ACAD-45A3722E0DAA}"/>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7A8F7B9-6F31-40CE-9F24-632EAA334399}"/>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F302B5C0-61BE-4D53-B5EF-0316D8405F49}"/>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86377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888D295-6C20-41B9-BA65-6189D343E279}"/>
            </a:ext>
          </a:extLst>
        </xdr:cNvPr>
        <xdr:cNvSpPr txBox="1"/>
      </xdr:nvSpPr>
      <xdr:spPr>
        <a:xfrm>
          <a:off x="15266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42290</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EB2F3A86-91E3-4536-B052-9C5EED81FF18}"/>
            </a:ext>
          </a:extLst>
        </xdr:cNvPr>
        <xdr:cNvSpPr txBox="1"/>
      </xdr:nvSpPr>
      <xdr:spPr>
        <a:xfrm>
          <a:off x="14389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169653</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49CBF823-7B08-4FAA-8A86-818332438BCB}"/>
            </a:ext>
          </a:extLst>
        </xdr:cNvPr>
        <xdr:cNvSpPr txBox="1"/>
      </xdr:nvSpPr>
      <xdr:spPr>
        <a:xfrm>
          <a:off x="13500744" y="56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127199</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D905E0C1-8F05-427C-AB91-B0D016F23237}"/>
            </a:ext>
          </a:extLst>
        </xdr:cNvPr>
        <xdr:cNvSpPr txBox="1"/>
      </xdr:nvSpPr>
      <xdr:spPr>
        <a:xfrm>
          <a:off x="12611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31B206C9-3FAD-4234-89FA-A044DDD324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2CE1A62D-CCB3-49B9-BB51-D2214965F59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832F8EA1-2822-469D-B0B9-FA91401E6B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9CD6CD7F-3E59-4192-BE59-ED4CCAADEE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C23DC288-C8EE-49BC-B687-43C07603E1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1D2F7DED-A110-4182-A324-79DBFB42AE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CABF4909-99FD-4193-8B84-AB65D984B3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91F3C6F-C1AA-481A-8007-6A50D6E83A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04D8A21-39EA-416F-8EE5-53FE4B456F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F7710B37-70DD-443E-A533-EA62E207252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8AD082F-9301-411E-AEE9-634EC9C387C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C6B7683-091C-4955-8168-14014891A93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4EC0580-355F-449D-B6A5-4FEBD0E1C34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A01CF708-935F-4399-B25D-FC198B33A1C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D5A139E3-F35A-40A7-8F4E-B4474E9FE8C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48F77230-B585-4CE0-9189-1E38A696E08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2A68ABCF-6CA5-4324-916C-E64AFF0376C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C7D3890A-BC83-4E61-8C6F-88638487C66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36D85CB-22FD-4146-A637-AF0454CB0F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DD27FE05-0625-4F99-A13D-D12E6323C49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5311A347-C49A-406F-96DB-F694E246F8A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EC8DD3B5-BE41-4164-A923-C568C7A99EBE}"/>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CFD101FB-28E2-48A4-93FF-F747B35E2883}"/>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644C1A2C-220C-4054-8D8B-01581D09B22D}"/>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A7BE4495-6B2E-4F50-8F65-5BA9894B283D}"/>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9545B151-C0CC-4490-BAE7-7F4A1278B19E}"/>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9BA799C1-8FBE-435F-BC4E-816996D6AB55}"/>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6A310145-BED4-4770-B4D3-7906C295DB9A}"/>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AD5AA2A0-E305-4AD6-97EF-569C97092F9D}"/>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241DCDD0-C515-4202-A585-8ECA366E1321}"/>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6F465C28-8080-42BF-A36B-5510917F503E}"/>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48AAF737-0387-40D5-9EAE-DE128C67AEFD}"/>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95875CC-302D-41C7-B70A-36F83B7C429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9F8CC90-D1CB-4531-8BAA-87A3EFA338E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1DC1B9D-FFB6-4BBF-879F-953887EEF4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59C8307-1AFB-493A-B5BD-E86AB23EB0E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F772FCB-AE59-4FE6-930E-13668F92D3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57829</xdr:rowOff>
    </xdr:from>
    <xdr:to>
      <xdr:col>116</xdr:col>
      <xdr:colOff>114300</xdr:colOff>
      <xdr:row>38</xdr:row>
      <xdr:rowOff>159429</xdr:rowOff>
    </xdr:to>
    <xdr:sp macro="" textlink="">
      <xdr:nvSpPr>
        <xdr:cNvPr id="589" name="楕円 588">
          <a:extLst>
            <a:ext uri="{FF2B5EF4-FFF2-40B4-BE49-F238E27FC236}">
              <a16:creationId xmlns:a16="http://schemas.microsoft.com/office/drawing/2014/main" id="{AF6D1D7A-EE91-4385-BFA7-41AD05E6F436}"/>
            </a:ext>
          </a:extLst>
        </xdr:cNvPr>
        <xdr:cNvSpPr/>
      </xdr:nvSpPr>
      <xdr:spPr>
        <a:xfrm>
          <a:off x="22110700" y="65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80706</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B7AE724B-AD2C-4B03-B10D-F6FD16318CFC}"/>
            </a:ext>
          </a:extLst>
        </xdr:cNvPr>
        <xdr:cNvSpPr txBox="1"/>
      </xdr:nvSpPr>
      <xdr:spPr>
        <a:xfrm>
          <a:off x="22199600" y="642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78439</xdr:rowOff>
    </xdr:from>
    <xdr:to>
      <xdr:col>112</xdr:col>
      <xdr:colOff>38100</xdr:colOff>
      <xdr:row>39</xdr:row>
      <xdr:rowOff>8589</xdr:rowOff>
    </xdr:to>
    <xdr:sp macro="" textlink="">
      <xdr:nvSpPr>
        <xdr:cNvPr id="591" name="楕円 590">
          <a:extLst>
            <a:ext uri="{FF2B5EF4-FFF2-40B4-BE49-F238E27FC236}">
              <a16:creationId xmlns:a16="http://schemas.microsoft.com/office/drawing/2014/main" id="{7C6C7154-E1D7-4ADF-8E15-0256B2E66EA5}"/>
            </a:ext>
          </a:extLst>
        </xdr:cNvPr>
        <xdr:cNvSpPr/>
      </xdr:nvSpPr>
      <xdr:spPr>
        <a:xfrm>
          <a:off x="21272500" y="65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108629</xdr:rowOff>
    </xdr:from>
    <xdr:to>
      <xdr:col>116</xdr:col>
      <xdr:colOff>63500</xdr:colOff>
      <xdr:row>38</xdr:row>
      <xdr:rowOff>129239</xdr:rowOff>
    </xdr:to>
    <xdr:cxnSp macro="">
      <xdr:nvCxnSpPr>
        <xdr:cNvPr id="592" name="直線コネクタ 591">
          <a:extLst>
            <a:ext uri="{FF2B5EF4-FFF2-40B4-BE49-F238E27FC236}">
              <a16:creationId xmlns:a16="http://schemas.microsoft.com/office/drawing/2014/main" id="{C62FE9DD-8EC0-42D1-9A89-279F77B4888A}"/>
            </a:ext>
          </a:extLst>
        </xdr:cNvPr>
        <xdr:cNvCxnSpPr/>
      </xdr:nvCxnSpPr>
      <xdr:spPr>
        <a:xfrm flipV="1">
          <a:off x="21323300" y="6623729"/>
          <a:ext cx="838200" cy="2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88205</xdr:rowOff>
    </xdr:from>
    <xdr:to>
      <xdr:col>107</xdr:col>
      <xdr:colOff>101600</xdr:colOff>
      <xdr:row>39</xdr:row>
      <xdr:rowOff>18355</xdr:rowOff>
    </xdr:to>
    <xdr:sp macro="" textlink="">
      <xdr:nvSpPr>
        <xdr:cNvPr id="593" name="楕円 592">
          <a:extLst>
            <a:ext uri="{FF2B5EF4-FFF2-40B4-BE49-F238E27FC236}">
              <a16:creationId xmlns:a16="http://schemas.microsoft.com/office/drawing/2014/main" id="{A9F3A25B-9B49-4E57-9B5D-21839D35642B}"/>
            </a:ext>
          </a:extLst>
        </xdr:cNvPr>
        <xdr:cNvSpPr/>
      </xdr:nvSpPr>
      <xdr:spPr>
        <a:xfrm>
          <a:off x="20383500" y="66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129239</xdr:rowOff>
    </xdr:from>
    <xdr:to>
      <xdr:col>111</xdr:col>
      <xdr:colOff>177800</xdr:colOff>
      <xdr:row>38</xdr:row>
      <xdr:rowOff>139005</xdr:rowOff>
    </xdr:to>
    <xdr:cxnSp macro="">
      <xdr:nvCxnSpPr>
        <xdr:cNvPr id="594" name="直線コネクタ 593">
          <a:extLst>
            <a:ext uri="{FF2B5EF4-FFF2-40B4-BE49-F238E27FC236}">
              <a16:creationId xmlns:a16="http://schemas.microsoft.com/office/drawing/2014/main" id="{D44D6678-C637-423F-9E9A-07C40201A0DD}"/>
            </a:ext>
          </a:extLst>
        </xdr:cNvPr>
        <xdr:cNvCxnSpPr/>
      </xdr:nvCxnSpPr>
      <xdr:spPr>
        <a:xfrm flipV="1">
          <a:off x="20434300" y="6644339"/>
          <a:ext cx="8890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97162</xdr:rowOff>
    </xdr:from>
    <xdr:to>
      <xdr:col>102</xdr:col>
      <xdr:colOff>165100</xdr:colOff>
      <xdr:row>39</xdr:row>
      <xdr:rowOff>27312</xdr:rowOff>
    </xdr:to>
    <xdr:sp macro="" textlink="">
      <xdr:nvSpPr>
        <xdr:cNvPr id="595" name="楕円 594">
          <a:extLst>
            <a:ext uri="{FF2B5EF4-FFF2-40B4-BE49-F238E27FC236}">
              <a16:creationId xmlns:a16="http://schemas.microsoft.com/office/drawing/2014/main" id="{D6E59496-AAD9-4609-B2BE-48BEB24AE199}"/>
            </a:ext>
          </a:extLst>
        </xdr:cNvPr>
        <xdr:cNvSpPr/>
      </xdr:nvSpPr>
      <xdr:spPr>
        <a:xfrm>
          <a:off x="19494500" y="66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139005</xdr:rowOff>
    </xdr:from>
    <xdr:to>
      <xdr:col>107</xdr:col>
      <xdr:colOff>50800</xdr:colOff>
      <xdr:row>38</xdr:row>
      <xdr:rowOff>147962</xdr:rowOff>
    </xdr:to>
    <xdr:cxnSp macro="">
      <xdr:nvCxnSpPr>
        <xdr:cNvPr id="596" name="直線コネクタ 595">
          <a:extLst>
            <a:ext uri="{FF2B5EF4-FFF2-40B4-BE49-F238E27FC236}">
              <a16:creationId xmlns:a16="http://schemas.microsoft.com/office/drawing/2014/main" id="{8F8777D9-9D2D-444E-A697-4AFBF28D5970}"/>
            </a:ext>
          </a:extLst>
        </xdr:cNvPr>
        <xdr:cNvCxnSpPr/>
      </xdr:nvCxnSpPr>
      <xdr:spPr>
        <a:xfrm flipV="1">
          <a:off x="19545300" y="6654105"/>
          <a:ext cx="889000" cy="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105282</xdr:rowOff>
    </xdr:from>
    <xdr:to>
      <xdr:col>98</xdr:col>
      <xdr:colOff>38100</xdr:colOff>
      <xdr:row>39</xdr:row>
      <xdr:rowOff>35432</xdr:rowOff>
    </xdr:to>
    <xdr:sp macro="" textlink="">
      <xdr:nvSpPr>
        <xdr:cNvPr id="597" name="楕円 596">
          <a:extLst>
            <a:ext uri="{FF2B5EF4-FFF2-40B4-BE49-F238E27FC236}">
              <a16:creationId xmlns:a16="http://schemas.microsoft.com/office/drawing/2014/main" id="{49EA4E91-094B-4DF3-915E-40BAA275C9E3}"/>
            </a:ext>
          </a:extLst>
        </xdr:cNvPr>
        <xdr:cNvSpPr/>
      </xdr:nvSpPr>
      <xdr:spPr>
        <a:xfrm>
          <a:off x="18605500" y="66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147962</xdr:rowOff>
    </xdr:from>
    <xdr:to>
      <xdr:col>102</xdr:col>
      <xdr:colOff>114300</xdr:colOff>
      <xdr:row>38</xdr:row>
      <xdr:rowOff>156082</xdr:rowOff>
    </xdr:to>
    <xdr:cxnSp macro="">
      <xdr:nvCxnSpPr>
        <xdr:cNvPr id="598" name="直線コネクタ 597">
          <a:extLst>
            <a:ext uri="{FF2B5EF4-FFF2-40B4-BE49-F238E27FC236}">
              <a16:creationId xmlns:a16="http://schemas.microsoft.com/office/drawing/2014/main" id="{388E5917-3CE9-4734-A386-B6FCB81CDF51}"/>
            </a:ext>
          </a:extLst>
        </xdr:cNvPr>
        <xdr:cNvCxnSpPr/>
      </xdr:nvCxnSpPr>
      <xdr:spPr>
        <a:xfrm flipV="1">
          <a:off x="18656300" y="6663062"/>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FA6A09B0-E246-4EA7-88D4-7E16CD97B339}"/>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9B50C04C-BBDD-4396-BD82-356A9D07E598}"/>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4CBEFFB3-FCEB-4F91-9702-AF67693E9570}"/>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8C67BBD6-3C3C-47CB-8069-2B08C1684EF0}"/>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25117</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DF173BBE-F308-4C63-B72F-DC3CEE7E1258}"/>
            </a:ext>
          </a:extLst>
        </xdr:cNvPr>
        <xdr:cNvSpPr txBox="1"/>
      </xdr:nvSpPr>
      <xdr:spPr>
        <a:xfrm>
          <a:off x="21011095" y="636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34882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D0E4D5AC-B02B-4663-83AA-B05F6C9479EC}"/>
            </a:ext>
          </a:extLst>
        </xdr:cNvPr>
        <xdr:cNvSpPr txBox="1"/>
      </xdr:nvSpPr>
      <xdr:spPr>
        <a:xfrm>
          <a:off x="20134795" y="637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43839</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3D232359-97B3-4B36-A621-C26D09DDA08C}"/>
            </a:ext>
          </a:extLst>
        </xdr:cNvPr>
        <xdr:cNvSpPr txBox="1"/>
      </xdr:nvSpPr>
      <xdr:spPr>
        <a:xfrm>
          <a:off x="19245795" y="638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51959</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6899F94F-BFDC-41B2-8ED6-C0D0D36DF307}"/>
            </a:ext>
          </a:extLst>
        </xdr:cNvPr>
        <xdr:cNvSpPr txBox="1"/>
      </xdr:nvSpPr>
      <xdr:spPr>
        <a:xfrm>
          <a:off x="18356795" y="63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336C8C71-AE4C-4EED-8ECC-4378A4CC62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698D4C3-D0EC-419B-8CCE-5D6D128553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FDC493D-167D-4BCA-A663-FC4A616467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18F9A0A-D418-46DB-A008-4A074AD1A5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B5780FAF-3C7B-4C7E-99BE-C702F682A0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7BFEF68B-DBCF-4082-9AA7-469F5EBB63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FD41CF4C-8FDC-42B5-A8EB-EF51EBFA41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9BC50DD-AF2B-475D-B0D2-EBE87E9264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9712D7A8-85CE-422B-80B6-7EB1CFF91A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F4C1B053-5103-4EA6-837F-51D10BF9C94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C4045494-6B7F-404D-9110-ED02D26457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C5DD147F-97B7-4E1F-9CEB-E54856B86C6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AA6C2211-84D4-4327-96AD-3346F9E1BCC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766686D1-8E89-43AF-8A2D-76C940392BA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B4F06E51-5D9E-48F1-8845-08DCAB8C683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962437EC-ED26-48CD-8DB3-2D43EDDBC77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50B6527-11FE-42A1-9DEF-4BC03927466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EDA9016B-F505-45E5-80A3-978D3EC1F8F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45521683-B68F-457E-B339-491299C8D35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4C145210-9EE3-484B-A174-5E22C7C8EE2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AA258B64-D850-4BBA-9CC6-74DB89219B9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24B9D82-C6AE-4A5C-A7DA-A157F84D94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C4AEE4C5-DCD2-435E-AA4C-A2991AC3A90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2E4EA4C3-EDBC-41BE-BDD7-B61412A779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36EBA838-37E5-4D39-9A8D-8B0546FF43AF}"/>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4E92198B-F06D-46A3-B85C-302051838D06}"/>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72C50111-CAA4-4230-87F6-A6AD6FB04FFC}"/>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A85E1F2D-F150-436E-9F03-995574C053AB}"/>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EDBB269E-14DA-47FD-B16C-A60428BEB4D5}"/>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4E2DA7DF-BD67-4EDB-BD14-91CE4B35C988}"/>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63604F2C-BC18-44CE-9BD7-3CA17173A4C1}"/>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E5098CC0-829E-4DCB-B78F-6C8A874AE944}"/>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2B14371B-200D-425D-A449-EB5FCA2BB6EA}"/>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8A3EB080-B465-4BEC-B1F5-110C12E135DE}"/>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8B35B6FE-0B21-4E86-87B5-3051EBFBD4E9}"/>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EDCDF5C-DD99-4709-93AA-05F35F5838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0A55983-7C99-422A-A40D-F3BF724178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509861F-39CE-461A-B899-D60E4D1C254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8AABECA-1B88-4DF0-8E7D-E57C423545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D894254-79D6-4945-87F3-BC333648FD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19685</xdr:rowOff>
    </xdr:from>
    <xdr:to>
      <xdr:col>85</xdr:col>
      <xdr:colOff>177800</xdr:colOff>
      <xdr:row>61</xdr:row>
      <xdr:rowOff>121285</xdr:rowOff>
    </xdr:to>
    <xdr:sp macro="" textlink="">
      <xdr:nvSpPr>
        <xdr:cNvPr id="647" name="楕円 646">
          <a:extLst>
            <a:ext uri="{FF2B5EF4-FFF2-40B4-BE49-F238E27FC236}">
              <a16:creationId xmlns:a16="http://schemas.microsoft.com/office/drawing/2014/main" id="{AF20A4D4-5E48-4EC8-866F-9D42510580BD}"/>
            </a:ext>
          </a:extLst>
        </xdr:cNvPr>
        <xdr:cNvSpPr/>
      </xdr:nvSpPr>
      <xdr:spPr>
        <a:xfrm>
          <a:off x="16268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169562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14CA275E-72FB-4DDA-BB75-1B4C0781B06E}"/>
            </a:ext>
          </a:extLst>
        </xdr:cNvPr>
        <xdr:cNvSpPr txBox="1"/>
      </xdr:nvSpPr>
      <xdr:spPr>
        <a:xfrm>
          <a:off x="16357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649" name="楕円 648">
          <a:extLst>
            <a:ext uri="{FF2B5EF4-FFF2-40B4-BE49-F238E27FC236}">
              <a16:creationId xmlns:a16="http://schemas.microsoft.com/office/drawing/2014/main" id="{ADAFD86E-7CB6-43BF-969B-3E84AEE0F456}"/>
            </a:ext>
          </a:extLst>
        </xdr:cNvPr>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70485</xdr:rowOff>
    </xdr:to>
    <xdr:cxnSp macro="">
      <xdr:nvCxnSpPr>
        <xdr:cNvPr id="650" name="直線コネクタ 649">
          <a:extLst>
            <a:ext uri="{FF2B5EF4-FFF2-40B4-BE49-F238E27FC236}">
              <a16:creationId xmlns:a16="http://schemas.microsoft.com/office/drawing/2014/main" id="{BDB4EAB8-B035-42CB-AAAD-A21FFA372C8D}"/>
            </a:ext>
          </a:extLst>
        </xdr:cNvPr>
        <xdr:cNvCxnSpPr/>
      </xdr:nvCxnSpPr>
      <xdr:spPr>
        <a:xfrm>
          <a:off x="15481300" y="104870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651" name="楕円 650">
          <a:extLst>
            <a:ext uri="{FF2B5EF4-FFF2-40B4-BE49-F238E27FC236}">
              <a16:creationId xmlns:a16="http://schemas.microsoft.com/office/drawing/2014/main" id="{C7EF84B0-A778-4011-B248-AF053881D0C6}"/>
            </a:ext>
          </a:extLst>
        </xdr:cNvPr>
        <xdr:cNvSpPr/>
      </xdr:nvSpPr>
      <xdr:spPr>
        <a:xfrm>
          <a:off x="14541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28575</xdr:rowOff>
    </xdr:to>
    <xdr:cxnSp macro="">
      <xdr:nvCxnSpPr>
        <xdr:cNvPr id="652" name="直線コネクタ 651">
          <a:extLst>
            <a:ext uri="{FF2B5EF4-FFF2-40B4-BE49-F238E27FC236}">
              <a16:creationId xmlns:a16="http://schemas.microsoft.com/office/drawing/2014/main" id="{FE0326A4-1708-4F9F-823E-F3F87AB82341}"/>
            </a:ext>
          </a:extLst>
        </xdr:cNvPr>
        <xdr:cNvCxnSpPr/>
      </xdr:nvCxnSpPr>
      <xdr:spPr>
        <a:xfrm>
          <a:off x="14592300" y="104432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653" name="楕円 652">
          <a:extLst>
            <a:ext uri="{FF2B5EF4-FFF2-40B4-BE49-F238E27FC236}">
              <a16:creationId xmlns:a16="http://schemas.microsoft.com/office/drawing/2014/main" id="{8D2266EF-D9DD-41B1-8637-09901815F2FC}"/>
            </a:ext>
          </a:extLst>
        </xdr:cNvPr>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156210</xdr:rowOff>
    </xdr:to>
    <xdr:cxnSp macro="">
      <xdr:nvCxnSpPr>
        <xdr:cNvPr id="654" name="直線コネクタ 653">
          <a:extLst>
            <a:ext uri="{FF2B5EF4-FFF2-40B4-BE49-F238E27FC236}">
              <a16:creationId xmlns:a16="http://schemas.microsoft.com/office/drawing/2014/main" id="{F7D941A4-1F29-4B9C-AA34-2CCC9D8DEEF2}"/>
            </a:ext>
          </a:extLst>
        </xdr:cNvPr>
        <xdr:cNvCxnSpPr/>
      </xdr:nvCxnSpPr>
      <xdr:spPr>
        <a:xfrm>
          <a:off x="13703300" y="103879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655" name="楕円 654">
          <a:extLst>
            <a:ext uri="{FF2B5EF4-FFF2-40B4-BE49-F238E27FC236}">
              <a16:creationId xmlns:a16="http://schemas.microsoft.com/office/drawing/2014/main" id="{C671EFCD-2BF0-4329-9648-81183355C926}"/>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100965</xdr:rowOff>
    </xdr:to>
    <xdr:cxnSp macro="">
      <xdr:nvCxnSpPr>
        <xdr:cNvPr id="656" name="直線コネクタ 655">
          <a:extLst>
            <a:ext uri="{FF2B5EF4-FFF2-40B4-BE49-F238E27FC236}">
              <a16:creationId xmlns:a16="http://schemas.microsoft.com/office/drawing/2014/main" id="{A442A3B8-70FC-466D-94E8-23A350EFC36E}"/>
            </a:ext>
          </a:extLst>
        </xdr:cNvPr>
        <xdr:cNvCxnSpPr/>
      </xdr:nvCxnSpPr>
      <xdr:spPr>
        <a:xfrm>
          <a:off x="12814300" y="10344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F020875A-432B-46D0-A978-9D6C87E24E3D}"/>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D4286BBD-A4F5-4DB4-A7E0-2FF28A9E3E51}"/>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FD52FC16-4575-42DF-8840-E8AFE48B4A76}"/>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E6CADEA7-7F18-4EA4-8B90-5F42C084E824}"/>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A7823DA-EE14-441C-9C21-94B59C6E18FB}"/>
            </a:ext>
          </a:extLst>
        </xdr:cNvPr>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8A1EE667-0775-4B8A-AAC3-CB142BA2B9D6}"/>
            </a:ext>
          </a:extLst>
        </xdr:cNvPr>
        <xdr:cNvSpPr txBox="1"/>
      </xdr:nvSpPr>
      <xdr:spPr>
        <a:xfrm>
          <a:off x="14389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6CAE67FC-B605-4D21-95A3-6F241D30992A}"/>
            </a:ext>
          </a:extLst>
        </xdr:cNvPr>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6CBD1432-E764-48BD-B269-07DA02CC8261}"/>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E459A662-4942-4869-86DB-316E63CD9B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29045FDF-6D9B-4E04-AA74-69CB897828E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5EA11F0C-73AB-49BB-919F-AD7BA1D2B7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A4A08325-BD6F-42E5-8473-1493BE9093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4941B0C-6700-48DC-AD80-22EB519ECE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A6BD8BD5-B490-4387-8EA5-E9EDAC4F21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D2BDA0D-235D-447E-BFEF-9571DCEB45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06E33E4-29E3-4447-B3AB-E2508DD8A1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7532F7F9-F7D5-431F-93CD-7905E01D64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AE956FA2-7AC5-445D-A008-66703C60BE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506F37CF-9A7C-4E37-B8EE-ED4364436DE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B5EED520-4421-42BE-9478-14BBB57D0A7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19316E8-F60C-4FF9-B314-C7C5EE15FE5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5376605D-DEFE-4159-A052-77C384E44CD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D5ED3AB0-279E-4D24-B479-24C57F61002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3B3CB7D7-29B2-4590-A45F-C8AFFACFB90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05EBF7C-031A-475C-B11D-8468491F78E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B2DAD775-E86C-4059-8EC9-C1D9A1EED42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F70A0151-01F7-46EC-8D6F-3198E7A209A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C4FEDC0E-43A7-47AF-946A-EB6E8FCA7B1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FDEB01D9-65BC-4F9A-B446-6DCD307C36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44B03EF4-0140-43ED-891A-D7150D6007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FF9B7F8-8134-407F-B99D-DD1A660F33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4621D4EC-F3BB-42C3-9F8A-D44426054ACC}"/>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7CCC31F7-62CE-44BE-A335-6C123883B04A}"/>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0F762404-6E41-4CDB-9D1A-78F9C485566B}"/>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CC9EA4CB-49C9-4AED-8AEB-C544B2D13B1E}"/>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58C76EE2-793B-4CEB-8F27-46CB15D49A6B}"/>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44CE8644-DA8A-47B8-98B7-0A6F96FAA950}"/>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EAA61422-0AD1-4E86-8B66-2551EFD2099C}"/>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27DA218C-2586-4F9B-AEAB-ED31754F001E}"/>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C721DC6-8F05-4455-83F8-C4D37F81EC48}"/>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1590F3D5-E9B8-4951-ABC8-6C312E2CBE8F}"/>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DAB5AF6A-E8B1-4ECB-ACCF-BF680103A588}"/>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87CE70F-9A9E-4485-BE25-E417D1D5C95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4B6CCBA-62D4-444F-9A85-7CA22E5A3B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C32EC9C-2CD5-465A-B897-ECB08212DA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74A1AB2-6992-4388-86D0-8A7090472B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8BD9091-E517-4542-AC2C-D5D599E813D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4" name="楕円 703">
          <a:extLst>
            <a:ext uri="{FF2B5EF4-FFF2-40B4-BE49-F238E27FC236}">
              <a16:creationId xmlns:a16="http://schemas.microsoft.com/office/drawing/2014/main" id="{D4B96EAD-6678-4096-B154-C98BE12EA69D}"/>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D763E048-134E-4DDA-A96D-66F16C58347D}"/>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06" name="楕円 705">
          <a:extLst>
            <a:ext uri="{FF2B5EF4-FFF2-40B4-BE49-F238E27FC236}">
              <a16:creationId xmlns:a16="http://schemas.microsoft.com/office/drawing/2014/main" id="{2B490F07-8BA6-4B4F-BF34-294BB155AB63}"/>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07" name="直線コネクタ 706">
          <a:extLst>
            <a:ext uri="{FF2B5EF4-FFF2-40B4-BE49-F238E27FC236}">
              <a16:creationId xmlns:a16="http://schemas.microsoft.com/office/drawing/2014/main" id="{F0553DD0-958D-4A1D-B76F-49F0D80B98D6}"/>
            </a:ext>
          </a:extLst>
        </xdr:cNvPr>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08" name="楕円 707">
          <a:extLst>
            <a:ext uri="{FF2B5EF4-FFF2-40B4-BE49-F238E27FC236}">
              <a16:creationId xmlns:a16="http://schemas.microsoft.com/office/drawing/2014/main" id="{01E7238F-1593-4EB3-B965-BBEA74B08861}"/>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9" name="直線コネクタ 708">
          <a:extLst>
            <a:ext uri="{FF2B5EF4-FFF2-40B4-BE49-F238E27FC236}">
              <a16:creationId xmlns:a16="http://schemas.microsoft.com/office/drawing/2014/main" id="{63C85620-E75A-4011-9B04-5079E1477BE3}"/>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10" name="楕円 709">
          <a:extLst>
            <a:ext uri="{FF2B5EF4-FFF2-40B4-BE49-F238E27FC236}">
              <a16:creationId xmlns:a16="http://schemas.microsoft.com/office/drawing/2014/main" id="{96A302B4-E31B-44B9-97D4-2373983307C7}"/>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11" name="直線コネクタ 710">
          <a:extLst>
            <a:ext uri="{FF2B5EF4-FFF2-40B4-BE49-F238E27FC236}">
              <a16:creationId xmlns:a16="http://schemas.microsoft.com/office/drawing/2014/main" id="{36FC8383-21AD-439D-AAE2-11DAEBEA3EF3}"/>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12" name="楕円 711">
          <a:extLst>
            <a:ext uri="{FF2B5EF4-FFF2-40B4-BE49-F238E27FC236}">
              <a16:creationId xmlns:a16="http://schemas.microsoft.com/office/drawing/2014/main" id="{F4A6495A-14BA-40B8-B3CD-75A7624009AD}"/>
            </a:ext>
          </a:extLst>
        </xdr:cNvPr>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133350</xdr:rowOff>
    </xdr:to>
    <xdr:cxnSp macro="">
      <xdr:nvCxnSpPr>
        <xdr:cNvPr id="713" name="直線コネクタ 712">
          <a:extLst>
            <a:ext uri="{FF2B5EF4-FFF2-40B4-BE49-F238E27FC236}">
              <a16:creationId xmlns:a16="http://schemas.microsoft.com/office/drawing/2014/main" id="{E57ED5F8-6DA7-4A18-A027-9D577C2A8151}"/>
            </a:ext>
          </a:extLst>
        </xdr:cNvPr>
        <xdr:cNvCxnSpPr/>
      </xdr:nvCxnSpPr>
      <xdr:spPr>
        <a:xfrm flipV="1">
          <a:off x="18656300" y="1092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556BDB75-5899-4A59-8BA9-0E643F281036}"/>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E9CD408E-7C63-456D-8FF2-E8BE48BE6E8D}"/>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A1530668-8AAC-4BCC-88DA-F3434CCB1752}"/>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F4146EA5-5875-49EC-8BD7-2E0A41045912}"/>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18" name="n_1mainValue【保健センター・保健所】&#10;一人当たり面積">
          <a:extLst>
            <a:ext uri="{FF2B5EF4-FFF2-40B4-BE49-F238E27FC236}">
              <a16:creationId xmlns:a16="http://schemas.microsoft.com/office/drawing/2014/main" id="{32ADE1A4-7165-4FBC-8CCD-CDB349B93316}"/>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9" name="n_2mainValue【保健センター・保健所】&#10;一人当たり面積">
          <a:extLst>
            <a:ext uri="{FF2B5EF4-FFF2-40B4-BE49-F238E27FC236}">
              <a16:creationId xmlns:a16="http://schemas.microsoft.com/office/drawing/2014/main" id="{44270305-68BB-4865-A275-A9EFE8717FC2}"/>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20" name="n_3mainValue【保健センター・保健所】&#10;一人当たり面積">
          <a:extLst>
            <a:ext uri="{FF2B5EF4-FFF2-40B4-BE49-F238E27FC236}">
              <a16:creationId xmlns:a16="http://schemas.microsoft.com/office/drawing/2014/main" id="{92491A47-3FEA-4643-8FE4-5459933938D9}"/>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21" name="n_4mainValue【保健センター・保健所】&#10;一人当たり面積">
          <a:extLst>
            <a:ext uri="{FF2B5EF4-FFF2-40B4-BE49-F238E27FC236}">
              <a16:creationId xmlns:a16="http://schemas.microsoft.com/office/drawing/2014/main" id="{D6A7C53B-DE29-4BE1-8E47-E603AC0A0163}"/>
            </a:ext>
          </a:extLst>
        </xdr:cNvPr>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F5ECE2CE-1E43-4B75-8F41-7857E3D4C8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9B7D720-A850-470B-B93A-05BB2D7671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9CCD638E-9EF9-4919-8A90-91769071ED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8429830F-546E-4DEF-A3C9-AC3EADEDA0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32A48F4-2602-4437-8BDD-DEF8B2252B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7EB35ED7-DF6D-4161-9BE4-5B534A9C8A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36CE59D4-10EB-4A30-9DDE-E38BC4F16F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2ABF22C0-118C-4BB8-9FD6-B028C7A819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D9B909CA-1E4A-40E8-AFA1-521FD939B0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776DEB00-4F3E-4013-87FF-BB9E5996DE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5BEBD6E2-5A55-4C2F-B693-09B86FA095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E7A036C2-17F5-4ED1-9F99-B1F8DEC600B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3A9A2F2E-42F1-4F00-A68A-3808AD2BAEC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4402535-B02B-4DDC-B8D9-B34D890AD0C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5C26313B-1250-48D1-8057-53277DF71C0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3125C84D-7474-43D8-8212-4442F2F4877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10D9D59C-E4F0-46AE-B10A-B7DDD3993BE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1965D79A-B7BC-46BF-840B-5A5866D06A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B64724D0-4BB2-4254-A620-443AA2754C6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F1AED78B-50A0-4512-97C2-C86FF0197E8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3A167E34-EE34-4E3F-9A50-70ABBB067EC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7DA451B9-B4E5-48AF-A4B3-973C2B9A931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E2725D42-8BEE-4A63-85D5-3DC8104CBBE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ABC45421-CD88-479F-A8CA-9001CC1BA2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95658FA6-2948-44EE-AD05-4DBB01990A2F}"/>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1A1C589E-5130-44A5-AFDF-307096E229C2}"/>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5C849ABB-AF1F-4CCE-AB09-2033D9506551}"/>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B9054E76-34CF-4BAA-B86A-6FEA25747AAD}"/>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39C65DA8-54E7-45CC-B2A2-D2ACEE70B7FB}"/>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F6A78384-A2A2-4144-9864-340D330567BA}"/>
            </a:ext>
          </a:extLst>
        </xdr:cNvPr>
        <xdr:cNvSpPr txBox="1"/>
      </xdr:nvSpPr>
      <xdr:spPr>
        <a:xfrm>
          <a:off x="16357600" y="1395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81C28C5E-C9CA-4328-B391-17B56CA87B07}"/>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60F83BA1-A43A-4446-8B95-9AE421A29C1A}"/>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11D4846E-F4CE-40A9-9A10-FE3E51102443}"/>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D4D412F9-1E24-48AA-94A0-0669A09A3BD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873B5662-6C1B-498B-9646-F69B0338EFCD}"/>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DAEF13C-7233-4EEF-AFDE-30E2375804A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5A617BA-FA68-4AFE-89FF-7ED5887728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EFCF57A-63FD-460E-8332-95F734F2E22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A8CA06D-4BF6-4C0D-9869-DAD36AA219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EEB1DEB-0880-4222-8962-4BB1313E08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156845</xdr:rowOff>
    </xdr:from>
    <xdr:to>
      <xdr:col>85</xdr:col>
      <xdr:colOff>177800</xdr:colOff>
      <xdr:row>84</xdr:row>
      <xdr:rowOff>86995</xdr:rowOff>
    </xdr:to>
    <xdr:sp macro="" textlink="">
      <xdr:nvSpPr>
        <xdr:cNvPr id="762" name="楕円 761">
          <a:extLst>
            <a:ext uri="{FF2B5EF4-FFF2-40B4-BE49-F238E27FC236}">
              <a16:creationId xmlns:a16="http://schemas.microsoft.com/office/drawing/2014/main" id="{A614F311-EB42-462C-A96D-70A35B83813F}"/>
            </a:ext>
          </a:extLst>
        </xdr:cNvPr>
        <xdr:cNvSpPr/>
      </xdr:nvSpPr>
      <xdr:spPr>
        <a:xfrm>
          <a:off x="162687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135272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DCCA5537-7D46-4017-87D1-D897C71215B1}"/>
            </a:ext>
          </a:extLst>
        </xdr:cNvPr>
        <xdr:cNvSpPr txBox="1"/>
      </xdr:nvSpPr>
      <xdr:spPr>
        <a:xfrm>
          <a:off x="16357600"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168275</xdr:rowOff>
    </xdr:from>
    <xdr:to>
      <xdr:col>81</xdr:col>
      <xdr:colOff>101600</xdr:colOff>
      <xdr:row>84</xdr:row>
      <xdr:rowOff>98425</xdr:rowOff>
    </xdr:to>
    <xdr:sp macro="" textlink="">
      <xdr:nvSpPr>
        <xdr:cNvPr id="764" name="楕円 763">
          <a:extLst>
            <a:ext uri="{FF2B5EF4-FFF2-40B4-BE49-F238E27FC236}">
              <a16:creationId xmlns:a16="http://schemas.microsoft.com/office/drawing/2014/main" id="{8B5923DE-A9EC-46A9-A711-53269417CBCF}"/>
            </a:ext>
          </a:extLst>
        </xdr:cNvPr>
        <xdr:cNvSpPr/>
      </xdr:nvSpPr>
      <xdr:spPr>
        <a:xfrm>
          <a:off x="15430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36195</xdr:rowOff>
    </xdr:from>
    <xdr:to>
      <xdr:col>85</xdr:col>
      <xdr:colOff>127000</xdr:colOff>
      <xdr:row>84</xdr:row>
      <xdr:rowOff>47625</xdr:rowOff>
    </xdr:to>
    <xdr:cxnSp macro="">
      <xdr:nvCxnSpPr>
        <xdr:cNvPr id="765" name="直線コネクタ 764">
          <a:extLst>
            <a:ext uri="{FF2B5EF4-FFF2-40B4-BE49-F238E27FC236}">
              <a16:creationId xmlns:a16="http://schemas.microsoft.com/office/drawing/2014/main" id="{73DC074F-141C-4B2E-81D1-3BD47881BAB0}"/>
            </a:ext>
          </a:extLst>
        </xdr:cNvPr>
        <xdr:cNvCxnSpPr/>
      </xdr:nvCxnSpPr>
      <xdr:spPr>
        <a:xfrm flipV="1">
          <a:off x="15481300" y="144379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149225</xdr:rowOff>
    </xdr:from>
    <xdr:to>
      <xdr:col>76</xdr:col>
      <xdr:colOff>165100</xdr:colOff>
      <xdr:row>84</xdr:row>
      <xdr:rowOff>79375</xdr:rowOff>
    </xdr:to>
    <xdr:sp macro="" textlink="">
      <xdr:nvSpPr>
        <xdr:cNvPr id="766" name="楕円 765">
          <a:extLst>
            <a:ext uri="{FF2B5EF4-FFF2-40B4-BE49-F238E27FC236}">
              <a16:creationId xmlns:a16="http://schemas.microsoft.com/office/drawing/2014/main" id="{E8511C9D-C2C0-409C-9B26-991409ADAED0}"/>
            </a:ext>
          </a:extLst>
        </xdr:cNvPr>
        <xdr:cNvSpPr/>
      </xdr:nvSpPr>
      <xdr:spPr>
        <a:xfrm>
          <a:off x="14541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28575</xdr:rowOff>
    </xdr:from>
    <xdr:to>
      <xdr:col>81</xdr:col>
      <xdr:colOff>50800</xdr:colOff>
      <xdr:row>84</xdr:row>
      <xdr:rowOff>47625</xdr:rowOff>
    </xdr:to>
    <xdr:cxnSp macro="">
      <xdr:nvCxnSpPr>
        <xdr:cNvPr id="767" name="直線コネクタ 766">
          <a:extLst>
            <a:ext uri="{FF2B5EF4-FFF2-40B4-BE49-F238E27FC236}">
              <a16:creationId xmlns:a16="http://schemas.microsoft.com/office/drawing/2014/main" id="{0107F62D-B4D0-451D-BB37-1BAA758D4A53}"/>
            </a:ext>
          </a:extLst>
        </xdr:cNvPr>
        <xdr:cNvCxnSpPr/>
      </xdr:nvCxnSpPr>
      <xdr:spPr>
        <a:xfrm>
          <a:off x="14592300" y="14430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768" name="楕円 767">
          <a:extLst>
            <a:ext uri="{FF2B5EF4-FFF2-40B4-BE49-F238E27FC236}">
              <a16:creationId xmlns:a16="http://schemas.microsoft.com/office/drawing/2014/main" id="{CF6B3052-63C7-4F57-8B01-22BB9257A003}"/>
            </a:ext>
          </a:extLst>
        </xdr:cNvPr>
        <xdr:cNvSpPr/>
      </xdr:nvSpPr>
      <xdr:spPr>
        <a:xfrm>
          <a:off x="1365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28575</xdr:rowOff>
    </xdr:to>
    <xdr:cxnSp macro="">
      <xdr:nvCxnSpPr>
        <xdr:cNvPr id="769" name="直線コネクタ 768">
          <a:extLst>
            <a:ext uri="{FF2B5EF4-FFF2-40B4-BE49-F238E27FC236}">
              <a16:creationId xmlns:a16="http://schemas.microsoft.com/office/drawing/2014/main" id="{393EE55B-0DD9-47A2-A7AB-CFDFE12055FF}"/>
            </a:ext>
          </a:extLst>
        </xdr:cNvPr>
        <xdr:cNvCxnSpPr/>
      </xdr:nvCxnSpPr>
      <xdr:spPr>
        <a:xfrm>
          <a:off x="13703300" y="144094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124461</xdr:rowOff>
    </xdr:from>
    <xdr:to>
      <xdr:col>67</xdr:col>
      <xdr:colOff>101600</xdr:colOff>
      <xdr:row>84</xdr:row>
      <xdr:rowOff>54611</xdr:rowOff>
    </xdr:to>
    <xdr:sp macro="" textlink="">
      <xdr:nvSpPr>
        <xdr:cNvPr id="770" name="楕円 769">
          <a:extLst>
            <a:ext uri="{FF2B5EF4-FFF2-40B4-BE49-F238E27FC236}">
              <a16:creationId xmlns:a16="http://schemas.microsoft.com/office/drawing/2014/main" id="{19C4C64D-9D0D-491C-A504-DDE880D20B8D}"/>
            </a:ext>
          </a:extLst>
        </xdr:cNvPr>
        <xdr:cNvSpPr/>
      </xdr:nvSpPr>
      <xdr:spPr>
        <a:xfrm>
          <a:off x="12763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3811</xdr:rowOff>
    </xdr:from>
    <xdr:to>
      <xdr:col>71</xdr:col>
      <xdr:colOff>177800</xdr:colOff>
      <xdr:row>84</xdr:row>
      <xdr:rowOff>7620</xdr:rowOff>
    </xdr:to>
    <xdr:cxnSp macro="">
      <xdr:nvCxnSpPr>
        <xdr:cNvPr id="771" name="直線コネクタ 770">
          <a:extLst>
            <a:ext uri="{FF2B5EF4-FFF2-40B4-BE49-F238E27FC236}">
              <a16:creationId xmlns:a16="http://schemas.microsoft.com/office/drawing/2014/main" id="{52B2B5A2-408D-497E-9211-D19252B83B6D}"/>
            </a:ext>
          </a:extLst>
        </xdr:cNvPr>
        <xdr:cNvCxnSpPr/>
      </xdr:nvCxnSpPr>
      <xdr:spPr>
        <a:xfrm>
          <a:off x="12814300" y="1440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a:extLst>
            <a:ext uri="{FF2B5EF4-FFF2-40B4-BE49-F238E27FC236}">
              <a16:creationId xmlns:a16="http://schemas.microsoft.com/office/drawing/2014/main" id="{A28149C7-9E83-4B01-AC69-AA2669E62E25}"/>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9B76F008-4CDE-45C6-82D0-61A3E45AA7DB}"/>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CA839FD4-F0E2-4DF9-B1F6-37593EDBC0E1}"/>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0DD6F57D-D9E9-4C0A-A307-A573913DFCA8}"/>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89552</xdr:rowOff>
    </xdr:from>
    <xdr:ext cx="405111" cy="259045"/>
    <xdr:sp macro="" textlink="">
      <xdr:nvSpPr>
        <xdr:cNvPr id="776" name="n_1mainValue【消防施設】&#10;有形固定資産減価償却率">
          <a:extLst>
            <a:ext uri="{FF2B5EF4-FFF2-40B4-BE49-F238E27FC236}">
              <a16:creationId xmlns:a16="http://schemas.microsoft.com/office/drawing/2014/main" id="{24800202-12E9-4454-9E5A-836351C5AB35}"/>
            </a:ext>
          </a:extLst>
        </xdr:cNvPr>
        <xdr:cNvSpPr txBox="1"/>
      </xdr:nvSpPr>
      <xdr:spPr>
        <a:xfrm>
          <a:off x="15266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70502</xdr:rowOff>
    </xdr:from>
    <xdr:ext cx="405111" cy="259045"/>
    <xdr:sp macro="" textlink="">
      <xdr:nvSpPr>
        <xdr:cNvPr id="777" name="n_2mainValue【消防施設】&#10;有形固定資産減価償却率">
          <a:extLst>
            <a:ext uri="{FF2B5EF4-FFF2-40B4-BE49-F238E27FC236}">
              <a16:creationId xmlns:a16="http://schemas.microsoft.com/office/drawing/2014/main" id="{08A1AA92-A55E-4499-B1F5-93B0C8C16F84}"/>
            </a:ext>
          </a:extLst>
        </xdr:cNvPr>
        <xdr:cNvSpPr txBox="1"/>
      </xdr:nvSpPr>
      <xdr:spPr>
        <a:xfrm>
          <a:off x="14389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778" name="n_3mainValue【消防施設】&#10;有形固定資産減価償却率">
          <a:extLst>
            <a:ext uri="{FF2B5EF4-FFF2-40B4-BE49-F238E27FC236}">
              <a16:creationId xmlns:a16="http://schemas.microsoft.com/office/drawing/2014/main" id="{E3EF678B-0D4C-4F42-AB5C-63FCEEF29EEC}"/>
            </a:ext>
          </a:extLst>
        </xdr:cNvPr>
        <xdr:cNvSpPr txBox="1"/>
      </xdr:nvSpPr>
      <xdr:spPr>
        <a:xfrm>
          <a:off x="13500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45738</xdr:rowOff>
    </xdr:from>
    <xdr:ext cx="405111" cy="259045"/>
    <xdr:sp macro="" textlink="">
      <xdr:nvSpPr>
        <xdr:cNvPr id="779" name="n_4mainValue【消防施設】&#10;有形固定資産減価償却率">
          <a:extLst>
            <a:ext uri="{FF2B5EF4-FFF2-40B4-BE49-F238E27FC236}">
              <a16:creationId xmlns:a16="http://schemas.microsoft.com/office/drawing/2014/main" id="{8A6F9CF5-992A-4153-9F85-BAA771BC80F7}"/>
            </a:ext>
          </a:extLst>
        </xdr:cNvPr>
        <xdr:cNvSpPr txBox="1"/>
      </xdr:nvSpPr>
      <xdr:spPr>
        <a:xfrm>
          <a:off x="12611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138CC581-4B72-4C0E-8E18-CFFBA1BA56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4E6857D6-0003-4BD3-AFC6-6193E36DA3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AF93DF8-8E4A-410A-B0C1-9DF62B9EDC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FC7D6BFC-534A-4809-BC99-900B545D5A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C06AFDBD-E624-4D3D-96B1-6722D400ED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299E052E-46AE-4495-98DB-D70FAC8C5F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8C0B247-EF76-4171-9BE2-62CE58FF54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E852A0B3-4F0E-449F-8A78-9BE3F32D8F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5E3C8E7B-CA2C-402D-8629-BC6203B581C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54D82F68-CEE2-43B6-B7A4-B1B285552E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4ABFAE34-CDC0-4FFB-9163-10F45E8D8C0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8BD36955-7F4C-441A-864D-8707E577591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B96C9EFC-12AC-4BED-A330-34D39D2435B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E30358CA-C262-41FB-82D7-2FA631ACBC6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5447DE25-8129-497C-91F2-05BF4268DF1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E7B06C19-DBE5-4D84-B579-04556ECFB12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E27FC7CD-9BB4-43CB-9DE0-6E126719200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73DFA29C-0855-4D65-82BA-D829B5B2563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1D198AE9-CDF8-4F79-9390-7CAB464CEB6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64273B03-E0AE-4DC4-9C00-9502DEA8C8B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ACE7626F-7B7D-45EF-A089-EEBC072185A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43B84422-C70F-41DA-A8EF-7BFBB33C37C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2772E8CB-7D05-4271-A058-BE328E16CC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5944F4E0-7351-4D80-8325-E72D549916E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6EC470B3-AF57-4049-9530-20AD66AD5C2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50BD0275-6E07-49C0-A452-EE80FD8E40BD}"/>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5779AAA1-7D6F-4097-9917-52FD48848B3E}"/>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86B359C5-869E-4105-8FCA-870060E067AA}"/>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4E21F4E8-6CE0-4626-8B17-E7F60E570D6D}"/>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836A07DB-A67D-4B01-9802-3D754DFC9398}"/>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810" name="【消防施設】&#10;一人当たり面積平均値テキスト">
          <a:extLst>
            <a:ext uri="{FF2B5EF4-FFF2-40B4-BE49-F238E27FC236}">
              <a16:creationId xmlns:a16="http://schemas.microsoft.com/office/drawing/2014/main" id="{FBFFECA3-9E6C-42E6-9BE4-5062BFD185BC}"/>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A2B30150-6993-4B61-84B3-D3F6E1347272}"/>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1775B16C-BD65-4BD0-8B08-BE29CCB2664E}"/>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976D2B69-3A6A-46AB-BF41-704F6E67DF4A}"/>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6AD02798-773B-4754-AA72-D47B54B6AA94}"/>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283CFC4D-2991-4BA0-AE3C-712D2D1CEE44}"/>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9829CD3-F990-4731-B025-C424B39AC8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570791B-305B-41CA-8061-DFD2918158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7B7F5BD-43CE-4011-9227-D61C521A837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2147E31-6D53-42B8-AD2D-9F31F384E7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9CDBC37-BE4C-46E8-B8C9-B7974AD1CCA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46082</xdr:rowOff>
    </xdr:from>
    <xdr:to>
      <xdr:col>116</xdr:col>
      <xdr:colOff>114300</xdr:colOff>
      <xdr:row>82</xdr:row>
      <xdr:rowOff>147682</xdr:rowOff>
    </xdr:to>
    <xdr:sp macro="" textlink="">
      <xdr:nvSpPr>
        <xdr:cNvPr id="821" name="楕円 820">
          <a:extLst>
            <a:ext uri="{FF2B5EF4-FFF2-40B4-BE49-F238E27FC236}">
              <a16:creationId xmlns:a16="http://schemas.microsoft.com/office/drawing/2014/main" id="{06FDD978-4602-43EF-8F9D-AD4A1DB9FA1E}"/>
            </a:ext>
          </a:extLst>
        </xdr:cNvPr>
        <xdr:cNvSpPr/>
      </xdr:nvSpPr>
      <xdr:spPr>
        <a:xfrm>
          <a:off x="22110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24509</xdr:rowOff>
    </xdr:from>
    <xdr:ext cx="469744" cy="259045"/>
    <xdr:sp macro="" textlink="">
      <xdr:nvSpPr>
        <xdr:cNvPr id="822" name="【消防施設】&#10;一人当たり面積該当値テキスト">
          <a:extLst>
            <a:ext uri="{FF2B5EF4-FFF2-40B4-BE49-F238E27FC236}">
              <a16:creationId xmlns:a16="http://schemas.microsoft.com/office/drawing/2014/main" id="{B98CB0BA-1BB6-48CE-BEB2-E7E4D9982BB2}"/>
            </a:ext>
          </a:extLst>
        </xdr:cNvPr>
        <xdr:cNvSpPr txBox="1"/>
      </xdr:nvSpPr>
      <xdr:spPr>
        <a:xfrm>
          <a:off x="22199600" y="1408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65677</xdr:rowOff>
    </xdr:from>
    <xdr:to>
      <xdr:col>112</xdr:col>
      <xdr:colOff>38100</xdr:colOff>
      <xdr:row>82</xdr:row>
      <xdr:rowOff>167277</xdr:rowOff>
    </xdr:to>
    <xdr:sp macro="" textlink="">
      <xdr:nvSpPr>
        <xdr:cNvPr id="823" name="楕円 822">
          <a:extLst>
            <a:ext uri="{FF2B5EF4-FFF2-40B4-BE49-F238E27FC236}">
              <a16:creationId xmlns:a16="http://schemas.microsoft.com/office/drawing/2014/main" id="{21A8D8CB-7687-41CE-A4C3-D7E3906F22C8}"/>
            </a:ext>
          </a:extLst>
        </xdr:cNvPr>
        <xdr:cNvSpPr/>
      </xdr:nvSpPr>
      <xdr:spPr>
        <a:xfrm>
          <a:off x="21272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96882</xdr:rowOff>
    </xdr:from>
    <xdr:to>
      <xdr:col>116</xdr:col>
      <xdr:colOff>63500</xdr:colOff>
      <xdr:row>82</xdr:row>
      <xdr:rowOff>116477</xdr:rowOff>
    </xdr:to>
    <xdr:cxnSp macro="">
      <xdr:nvCxnSpPr>
        <xdr:cNvPr id="824" name="直線コネクタ 823">
          <a:extLst>
            <a:ext uri="{FF2B5EF4-FFF2-40B4-BE49-F238E27FC236}">
              <a16:creationId xmlns:a16="http://schemas.microsoft.com/office/drawing/2014/main" id="{5CDF0C0E-8046-4385-8417-F7CD35C5DFB3}"/>
            </a:ext>
          </a:extLst>
        </xdr:cNvPr>
        <xdr:cNvCxnSpPr/>
      </xdr:nvCxnSpPr>
      <xdr:spPr>
        <a:xfrm flipV="1">
          <a:off x="21323300" y="1415578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825" name="楕円 824">
          <a:extLst>
            <a:ext uri="{FF2B5EF4-FFF2-40B4-BE49-F238E27FC236}">
              <a16:creationId xmlns:a16="http://schemas.microsoft.com/office/drawing/2014/main" id="{0709753A-5257-4808-B947-8D147BF18858}"/>
            </a:ext>
          </a:extLst>
        </xdr:cNvPr>
        <xdr:cNvSpPr/>
      </xdr:nvSpPr>
      <xdr:spPr>
        <a:xfrm>
          <a:off x="2038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116477</xdr:rowOff>
    </xdr:from>
    <xdr:to>
      <xdr:col>111</xdr:col>
      <xdr:colOff>177800</xdr:colOff>
      <xdr:row>82</xdr:row>
      <xdr:rowOff>129539</xdr:rowOff>
    </xdr:to>
    <xdr:cxnSp macro="">
      <xdr:nvCxnSpPr>
        <xdr:cNvPr id="826" name="直線コネクタ 825">
          <a:extLst>
            <a:ext uri="{FF2B5EF4-FFF2-40B4-BE49-F238E27FC236}">
              <a16:creationId xmlns:a16="http://schemas.microsoft.com/office/drawing/2014/main" id="{939D27B4-769B-4B10-97EE-938D4923909E}"/>
            </a:ext>
          </a:extLst>
        </xdr:cNvPr>
        <xdr:cNvCxnSpPr/>
      </xdr:nvCxnSpPr>
      <xdr:spPr>
        <a:xfrm flipV="1">
          <a:off x="20434300" y="141753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27" name="楕円 826">
          <a:extLst>
            <a:ext uri="{FF2B5EF4-FFF2-40B4-BE49-F238E27FC236}">
              <a16:creationId xmlns:a16="http://schemas.microsoft.com/office/drawing/2014/main" id="{34AADAFC-60F3-415E-BC49-F5DBAD012874}"/>
            </a:ext>
          </a:extLst>
        </xdr:cNvPr>
        <xdr:cNvSpPr/>
      </xdr:nvSpPr>
      <xdr:spPr>
        <a:xfrm>
          <a:off x="19494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82</xdr:row>
      <xdr:rowOff>129539</xdr:rowOff>
    </xdr:to>
    <xdr:cxnSp macro="">
      <xdr:nvCxnSpPr>
        <xdr:cNvPr id="828" name="直線コネクタ 827">
          <a:extLst>
            <a:ext uri="{FF2B5EF4-FFF2-40B4-BE49-F238E27FC236}">
              <a16:creationId xmlns:a16="http://schemas.microsoft.com/office/drawing/2014/main" id="{C41020C7-B6D9-47CE-963B-289F88442822}"/>
            </a:ext>
          </a:extLst>
        </xdr:cNvPr>
        <xdr:cNvCxnSpPr/>
      </xdr:nvCxnSpPr>
      <xdr:spPr>
        <a:xfrm>
          <a:off x="19545300" y="141623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39551</xdr:rowOff>
    </xdr:from>
    <xdr:to>
      <xdr:col>98</xdr:col>
      <xdr:colOff>38100</xdr:colOff>
      <xdr:row>82</xdr:row>
      <xdr:rowOff>141151</xdr:rowOff>
    </xdr:to>
    <xdr:sp macro="" textlink="">
      <xdr:nvSpPr>
        <xdr:cNvPr id="829" name="楕円 828">
          <a:extLst>
            <a:ext uri="{FF2B5EF4-FFF2-40B4-BE49-F238E27FC236}">
              <a16:creationId xmlns:a16="http://schemas.microsoft.com/office/drawing/2014/main" id="{847C432E-9D24-460F-9365-8DDDD580765E}"/>
            </a:ext>
          </a:extLst>
        </xdr:cNvPr>
        <xdr:cNvSpPr/>
      </xdr:nvSpPr>
      <xdr:spPr>
        <a:xfrm>
          <a:off x="18605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90351</xdr:rowOff>
    </xdr:from>
    <xdr:to>
      <xdr:col>102</xdr:col>
      <xdr:colOff>114300</xdr:colOff>
      <xdr:row>82</xdr:row>
      <xdr:rowOff>103414</xdr:rowOff>
    </xdr:to>
    <xdr:cxnSp macro="">
      <xdr:nvCxnSpPr>
        <xdr:cNvPr id="830" name="直線コネクタ 829">
          <a:extLst>
            <a:ext uri="{FF2B5EF4-FFF2-40B4-BE49-F238E27FC236}">
              <a16:creationId xmlns:a16="http://schemas.microsoft.com/office/drawing/2014/main" id="{0D6F332F-11DA-4320-8383-B51B942B2041}"/>
            </a:ext>
          </a:extLst>
        </xdr:cNvPr>
        <xdr:cNvCxnSpPr/>
      </xdr:nvCxnSpPr>
      <xdr:spPr>
        <a:xfrm>
          <a:off x="18656300" y="141492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1" name="n_1aveValue【消防施設】&#10;一人当たり面積">
          <a:extLst>
            <a:ext uri="{FF2B5EF4-FFF2-40B4-BE49-F238E27FC236}">
              <a16:creationId xmlns:a16="http://schemas.microsoft.com/office/drawing/2014/main" id="{A49D29A8-B417-4F22-9A47-52CB5045DF4D}"/>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832" name="n_2aveValue【消防施設】&#10;一人当たり面積">
          <a:extLst>
            <a:ext uri="{FF2B5EF4-FFF2-40B4-BE49-F238E27FC236}">
              <a16:creationId xmlns:a16="http://schemas.microsoft.com/office/drawing/2014/main" id="{B72624B1-1F49-44FE-AD50-FBDB71579733}"/>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736FCFCA-A30F-4EE6-A9DB-DF4A79A4B584}"/>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79860D41-7300-40ED-93A9-FCD1C76C7338}"/>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158404</xdr:rowOff>
    </xdr:from>
    <xdr:ext cx="469744" cy="259045"/>
    <xdr:sp macro="" textlink="">
      <xdr:nvSpPr>
        <xdr:cNvPr id="835" name="n_1mainValue【消防施設】&#10;一人当たり面積">
          <a:extLst>
            <a:ext uri="{FF2B5EF4-FFF2-40B4-BE49-F238E27FC236}">
              <a16:creationId xmlns:a16="http://schemas.microsoft.com/office/drawing/2014/main" id="{0E5DBE69-5302-4026-91AE-9674B969C222}"/>
            </a:ext>
          </a:extLst>
        </xdr:cNvPr>
        <xdr:cNvSpPr txBox="1"/>
      </xdr:nvSpPr>
      <xdr:spPr>
        <a:xfrm>
          <a:off x="21075727" y="1421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836" name="n_2mainValue【消防施設】&#10;一人当たり面積">
          <a:extLst>
            <a:ext uri="{FF2B5EF4-FFF2-40B4-BE49-F238E27FC236}">
              <a16:creationId xmlns:a16="http://schemas.microsoft.com/office/drawing/2014/main" id="{8B62C796-4F2F-45F6-9C96-5343CED3565B}"/>
            </a:ext>
          </a:extLst>
        </xdr:cNvPr>
        <xdr:cNvSpPr txBox="1"/>
      </xdr:nvSpPr>
      <xdr:spPr>
        <a:xfrm>
          <a:off x="20199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37" name="n_3mainValue【消防施設】&#10;一人当たり面積">
          <a:extLst>
            <a:ext uri="{FF2B5EF4-FFF2-40B4-BE49-F238E27FC236}">
              <a16:creationId xmlns:a16="http://schemas.microsoft.com/office/drawing/2014/main" id="{FA64DC47-B73A-4CFD-8F7E-3180CF345126}"/>
            </a:ext>
          </a:extLst>
        </xdr:cNvPr>
        <xdr:cNvSpPr txBox="1"/>
      </xdr:nvSpPr>
      <xdr:spPr>
        <a:xfrm>
          <a:off x="19310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157678</xdr:rowOff>
    </xdr:from>
    <xdr:ext cx="469744" cy="259045"/>
    <xdr:sp macro="" textlink="">
      <xdr:nvSpPr>
        <xdr:cNvPr id="838" name="n_4mainValue【消防施設】&#10;一人当たり面積">
          <a:extLst>
            <a:ext uri="{FF2B5EF4-FFF2-40B4-BE49-F238E27FC236}">
              <a16:creationId xmlns:a16="http://schemas.microsoft.com/office/drawing/2014/main" id="{5E467428-C4EE-4433-A4F8-E1E8D1EDD10A}"/>
            </a:ext>
          </a:extLst>
        </xdr:cNvPr>
        <xdr:cNvSpPr txBox="1"/>
      </xdr:nvSpPr>
      <xdr:spPr>
        <a:xfrm>
          <a:off x="18421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945F67C5-876B-457A-B40B-0CE2B07DF9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C10F6316-272B-42D8-929F-7F623BC33B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4B4FE955-F973-4C0E-BE4C-9C654B59BC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EB54450-7045-4C0A-906E-2855F6D30C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B1C7F587-9CDD-4FA1-8A41-FD9955E1BA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243C12E-7F95-40D7-B9E1-6F71FC4494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DBA5B6E9-9F2A-44BD-907E-6C6725106B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4428C6D6-36B9-4C1F-AA72-9AC4717D24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838945A-69DF-4210-B3BC-2ED023272F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54EF00E9-F830-4341-AF5D-556AF2C5EB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46D36D04-1E56-4FB0-8449-BA260F225FF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96560073-CBB7-4927-A609-71E66A4D3BA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BD055DD1-44A4-46C2-94BF-574875E164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B00625C6-E9AC-4B3E-956C-071C8FEF6B1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D954340F-9692-4F3A-92F6-3B2275CFC3E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E2BCA296-1A09-4EE7-9B45-833CE007096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F7F4DAA-D107-4379-B3B1-0D3AE13845C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DA6DAFF5-8AF9-467B-8D36-B7F7A48F23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3E5868F5-E16D-4CBD-8E69-D8D1435A51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F89213E3-6981-456F-8ECC-A03C3DE8836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A7FAE9ED-9ED7-45A0-9692-CAA0A6C8B87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6A1D1E64-5E2E-470D-9753-B11E77A944E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1AC2A88D-BFD8-4B3D-ABAD-FB02E879D8F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34CAB6A-DF49-458C-A69F-3D4EC43CAE6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96436FA4-1861-43BA-B419-599AD6AA26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D3F81763-5735-44F4-A6F8-599CD919B85B}"/>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E2B72C59-4EA6-4B84-8616-FA710BC9B4A6}"/>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83FB4F46-7EB5-4726-9EB6-F1F31EE7A9F4}"/>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0D138C84-FB3B-4578-9828-DA4AD2DA1D6D}"/>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0BB9C198-392C-4FA8-B5F1-077ED186CDAB}"/>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69D4715F-97F4-44EA-91EF-816F1163F3D1}"/>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CB91DA05-BF20-47FE-9F39-10DF984BA475}"/>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8772AA03-D9AF-4F8A-97DD-2D0C02168079}"/>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DC2E3BB6-710D-4FC3-B671-7DE4378CF617}"/>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483B8DF5-9104-457B-A40E-9BF6323CC0F9}"/>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7302304F-5631-4639-B699-318DEDD095ED}"/>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81D7753-839A-4CA8-85D5-CC141F358D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4DD7B9B-84D1-4C89-8FE2-AB9A971AE1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D106F3C-2C64-49A0-8C15-03B71521D5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CAC3AF6-4638-4490-AD16-0BC45FD5E5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0C20DB9-E695-4555-B565-ED2870709E8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33564</xdr:rowOff>
    </xdr:from>
    <xdr:to>
      <xdr:col>85</xdr:col>
      <xdr:colOff>177800</xdr:colOff>
      <xdr:row>104</xdr:row>
      <xdr:rowOff>135164</xdr:rowOff>
    </xdr:to>
    <xdr:sp macro="" textlink="">
      <xdr:nvSpPr>
        <xdr:cNvPr id="880" name="楕円 879">
          <a:extLst>
            <a:ext uri="{FF2B5EF4-FFF2-40B4-BE49-F238E27FC236}">
              <a16:creationId xmlns:a16="http://schemas.microsoft.com/office/drawing/2014/main" id="{4932BA1B-65B9-4C93-9BF4-73C642E0ECAA}"/>
            </a:ext>
          </a:extLst>
        </xdr:cNvPr>
        <xdr:cNvSpPr/>
      </xdr:nvSpPr>
      <xdr:spPr>
        <a:xfrm>
          <a:off x="162687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11991</xdr:rowOff>
    </xdr:from>
    <xdr:ext cx="405111" cy="259045"/>
    <xdr:sp macro="" textlink="">
      <xdr:nvSpPr>
        <xdr:cNvPr id="881" name="【庁舎】&#10;有形固定資産減価償却率該当値テキスト">
          <a:extLst>
            <a:ext uri="{FF2B5EF4-FFF2-40B4-BE49-F238E27FC236}">
              <a16:creationId xmlns:a16="http://schemas.microsoft.com/office/drawing/2014/main" id="{9C1E52A6-C268-4305-AD1D-E24719BF194E}"/>
            </a:ext>
          </a:extLst>
        </xdr:cNvPr>
        <xdr:cNvSpPr txBox="1"/>
      </xdr:nvSpPr>
      <xdr:spPr>
        <a:xfrm>
          <a:off x="16357600"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xdr:rowOff>
    </xdr:from>
    <xdr:to>
      <xdr:col>81</xdr:col>
      <xdr:colOff>101600</xdr:colOff>
      <xdr:row>104</xdr:row>
      <xdr:rowOff>109038</xdr:rowOff>
    </xdr:to>
    <xdr:sp macro="" textlink="">
      <xdr:nvSpPr>
        <xdr:cNvPr id="882" name="楕円 881">
          <a:extLst>
            <a:ext uri="{FF2B5EF4-FFF2-40B4-BE49-F238E27FC236}">
              <a16:creationId xmlns:a16="http://schemas.microsoft.com/office/drawing/2014/main" id="{6567BD59-6E63-46E8-848C-6452AC2FE41D}"/>
            </a:ext>
          </a:extLst>
        </xdr:cNvPr>
        <xdr:cNvSpPr/>
      </xdr:nvSpPr>
      <xdr:spPr>
        <a:xfrm>
          <a:off x="15430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58238</xdr:rowOff>
    </xdr:from>
    <xdr:to>
      <xdr:col>85</xdr:col>
      <xdr:colOff>127000</xdr:colOff>
      <xdr:row>104</xdr:row>
      <xdr:rowOff>84364</xdr:rowOff>
    </xdr:to>
    <xdr:cxnSp macro="">
      <xdr:nvCxnSpPr>
        <xdr:cNvPr id="883" name="直線コネクタ 882">
          <a:extLst>
            <a:ext uri="{FF2B5EF4-FFF2-40B4-BE49-F238E27FC236}">
              <a16:creationId xmlns:a16="http://schemas.microsoft.com/office/drawing/2014/main" id="{74F2262B-5504-4102-ABAA-E5B9C8EF95EA}"/>
            </a:ext>
          </a:extLst>
        </xdr:cNvPr>
        <xdr:cNvCxnSpPr/>
      </xdr:nvCxnSpPr>
      <xdr:spPr>
        <a:xfrm>
          <a:off x="15481300" y="1788903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164193</xdr:rowOff>
    </xdr:from>
    <xdr:to>
      <xdr:col>76</xdr:col>
      <xdr:colOff>165100</xdr:colOff>
      <xdr:row>104</xdr:row>
      <xdr:rowOff>94343</xdr:rowOff>
    </xdr:to>
    <xdr:sp macro="" textlink="">
      <xdr:nvSpPr>
        <xdr:cNvPr id="884" name="楕円 883">
          <a:extLst>
            <a:ext uri="{FF2B5EF4-FFF2-40B4-BE49-F238E27FC236}">
              <a16:creationId xmlns:a16="http://schemas.microsoft.com/office/drawing/2014/main" id="{95F07308-7A6A-408D-A4B1-0C53AFF079BE}"/>
            </a:ext>
          </a:extLst>
        </xdr:cNvPr>
        <xdr:cNvSpPr/>
      </xdr:nvSpPr>
      <xdr:spPr>
        <a:xfrm>
          <a:off x="14541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104</xdr:row>
      <xdr:rowOff>58238</xdr:rowOff>
    </xdr:to>
    <xdr:cxnSp macro="">
      <xdr:nvCxnSpPr>
        <xdr:cNvPr id="885" name="直線コネクタ 884">
          <a:extLst>
            <a:ext uri="{FF2B5EF4-FFF2-40B4-BE49-F238E27FC236}">
              <a16:creationId xmlns:a16="http://schemas.microsoft.com/office/drawing/2014/main" id="{4C69E667-5DBC-444C-8A4B-775024066F38}"/>
            </a:ext>
          </a:extLst>
        </xdr:cNvPr>
        <xdr:cNvCxnSpPr/>
      </xdr:nvCxnSpPr>
      <xdr:spPr>
        <a:xfrm>
          <a:off x="14592300" y="178743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147864</xdr:rowOff>
    </xdr:from>
    <xdr:to>
      <xdr:col>72</xdr:col>
      <xdr:colOff>38100</xdr:colOff>
      <xdr:row>104</xdr:row>
      <xdr:rowOff>78014</xdr:rowOff>
    </xdr:to>
    <xdr:sp macro="" textlink="">
      <xdr:nvSpPr>
        <xdr:cNvPr id="886" name="楕円 885">
          <a:extLst>
            <a:ext uri="{FF2B5EF4-FFF2-40B4-BE49-F238E27FC236}">
              <a16:creationId xmlns:a16="http://schemas.microsoft.com/office/drawing/2014/main" id="{657B5918-093D-4233-B867-2A2879FF6207}"/>
            </a:ext>
          </a:extLst>
        </xdr:cNvPr>
        <xdr:cNvSpPr/>
      </xdr:nvSpPr>
      <xdr:spPr>
        <a:xfrm>
          <a:off x="1365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27214</xdr:rowOff>
    </xdr:from>
    <xdr:to>
      <xdr:col>76</xdr:col>
      <xdr:colOff>114300</xdr:colOff>
      <xdr:row>104</xdr:row>
      <xdr:rowOff>43543</xdr:rowOff>
    </xdr:to>
    <xdr:cxnSp macro="">
      <xdr:nvCxnSpPr>
        <xdr:cNvPr id="887" name="直線コネクタ 886">
          <a:extLst>
            <a:ext uri="{FF2B5EF4-FFF2-40B4-BE49-F238E27FC236}">
              <a16:creationId xmlns:a16="http://schemas.microsoft.com/office/drawing/2014/main" id="{321F5647-69B1-4A69-A41B-FF75FF0AAA36}"/>
            </a:ext>
          </a:extLst>
        </xdr:cNvPr>
        <xdr:cNvCxnSpPr/>
      </xdr:nvCxnSpPr>
      <xdr:spPr>
        <a:xfrm>
          <a:off x="13703300" y="1785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66221</xdr:rowOff>
    </xdr:from>
    <xdr:to>
      <xdr:col>67</xdr:col>
      <xdr:colOff>101600</xdr:colOff>
      <xdr:row>104</xdr:row>
      <xdr:rowOff>167821</xdr:rowOff>
    </xdr:to>
    <xdr:sp macro="" textlink="">
      <xdr:nvSpPr>
        <xdr:cNvPr id="888" name="楕円 887">
          <a:extLst>
            <a:ext uri="{FF2B5EF4-FFF2-40B4-BE49-F238E27FC236}">
              <a16:creationId xmlns:a16="http://schemas.microsoft.com/office/drawing/2014/main" id="{4C7460E6-9B8D-4949-A26A-0BB265585061}"/>
            </a:ext>
          </a:extLst>
        </xdr:cNvPr>
        <xdr:cNvSpPr/>
      </xdr:nvSpPr>
      <xdr:spPr>
        <a:xfrm>
          <a:off x="12763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27214</xdr:rowOff>
    </xdr:from>
    <xdr:to>
      <xdr:col>71</xdr:col>
      <xdr:colOff>177800</xdr:colOff>
      <xdr:row>104</xdr:row>
      <xdr:rowOff>117021</xdr:rowOff>
    </xdr:to>
    <xdr:cxnSp macro="">
      <xdr:nvCxnSpPr>
        <xdr:cNvPr id="889" name="直線コネクタ 888">
          <a:extLst>
            <a:ext uri="{FF2B5EF4-FFF2-40B4-BE49-F238E27FC236}">
              <a16:creationId xmlns:a16="http://schemas.microsoft.com/office/drawing/2014/main" id="{35380C79-6B5A-4D0A-BE03-A09C403922DD}"/>
            </a:ext>
          </a:extLst>
        </xdr:cNvPr>
        <xdr:cNvCxnSpPr/>
      </xdr:nvCxnSpPr>
      <xdr:spPr>
        <a:xfrm flipV="1">
          <a:off x="12814300" y="17858014"/>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4113C8B3-E95D-416F-85AF-B06B25A799FD}"/>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4FA1243F-CB1B-4CEE-86B9-19A5040D92A4}"/>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5F247466-D6C5-4D4C-B1D5-15657E9A8A4F}"/>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DD1D6763-443C-4F66-8DBE-A15680197067}"/>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100165</xdr:rowOff>
    </xdr:from>
    <xdr:ext cx="405111" cy="259045"/>
    <xdr:sp macro="" textlink="">
      <xdr:nvSpPr>
        <xdr:cNvPr id="894" name="n_1mainValue【庁舎】&#10;有形固定資産減価償却率">
          <a:extLst>
            <a:ext uri="{FF2B5EF4-FFF2-40B4-BE49-F238E27FC236}">
              <a16:creationId xmlns:a16="http://schemas.microsoft.com/office/drawing/2014/main" id="{76D1558F-1950-4D24-B8C4-21AD4197D887}"/>
            </a:ext>
          </a:extLst>
        </xdr:cNvPr>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85470</xdr:rowOff>
    </xdr:from>
    <xdr:ext cx="405111" cy="259045"/>
    <xdr:sp macro="" textlink="">
      <xdr:nvSpPr>
        <xdr:cNvPr id="895" name="n_2mainValue【庁舎】&#10;有形固定資産減価償却率">
          <a:extLst>
            <a:ext uri="{FF2B5EF4-FFF2-40B4-BE49-F238E27FC236}">
              <a16:creationId xmlns:a16="http://schemas.microsoft.com/office/drawing/2014/main" id="{C80CB060-0295-44DB-9350-1E86ACF2CE8A}"/>
            </a:ext>
          </a:extLst>
        </xdr:cNvPr>
        <xdr:cNvSpPr txBox="1"/>
      </xdr:nvSpPr>
      <xdr:spPr>
        <a:xfrm>
          <a:off x="14389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69141</xdr:rowOff>
    </xdr:from>
    <xdr:ext cx="405111" cy="259045"/>
    <xdr:sp macro="" textlink="">
      <xdr:nvSpPr>
        <xdr:cNvPr id="896" name="n_3mainValue【庁舎】&#10;有形固定資産減価償却率">
          <a:extLst>
            <a:ext uri="{FF2B5EF4-FFF2-40B4-BE49-F238E27FC236}">
              <a16:creationId xmlns:a16="http://schemas.microsoft.com/office/drawing/2014/main" id="{D6D52814-6CB3-44D9-AE27-98A3E4913CC5}"/>
            </a:ext>
          </a:extLst>
        </xdr:cNvPr>
        <xdr:cNvSpPr txBox="1"/>
      </xdr:nvSpPr>
      <xdr:spPr>
        <a:xfrm>
          <a:off x="13500744" y="1789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158948</xdr:rowOff>
    </xdr:from>
    <xdr:ext cx="405111" cy="259045"/>
    <xdr:sp macro="" textlink="">
      <xdr:nvSpPr>
        <xdr:cNvPr id="897" name="n_4mainValue【庁舎】&#10;有形固定資産減価償却率">
          <a:extLst>
            <a:ext uri="{FF2B5EF4-FFF2-40B4-BE49-F238E27FC236}">
              <a16:creationId xmlns:a16="http://schemas.microsoft.com/office/drawing/2014/main" id="{B59903BE-0E1C-4FC4-8578-DC34599F386A}"/>
            </a:ext>
          </a:extLst>
        </xdr:cNvPr>
        <xdr:cNvSpPr txBox="1"/>
      </xdr:nvSpPr>
      <xdr:spPr>
        <a:xfrm>
          <a:off x="12611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2D4A8DA4-11B2-4161-9F88-D4CB0309E0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6F72008-D540-41AA-ADBB-2DFA38724A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08F23B9-E715-46C0-ADC7-4A8E795299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30BACB0F-0C73-43ED-A9FF-7856C83BDF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6BC889C9-95E9-4092-B90B-8517FC4A7D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9687C81-A25F-4D1F-B4CB-DFF1D2FA4A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225FB642-AF78-43C7-8EB8-48E6B24934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3E1295E1-BE22-4761-9018-243D34E3B2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55DC1A3-232F-41DD-9326-A2BD2923AE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D1DDFA8E-3554-44DF-89E1-52DDE6976F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CC50227D-E531-40EF-9541-11E5583A299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26C86D90-C985-43E8-A2D5-7FF7C39A352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6DB36FD9-9F0C-4F0D-90CA-8F8D8D008A7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D4E872C0-D526-4CD4-889A-E60DF5069C7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61644530-7EF3-4B7D-9240-40833BF9F97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2E5D7960-2060-4012-9A19-496D9050351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D396F491-162F-4E69-ACCE-490E72DA2F8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7026B924-3F4B-47BB-86A1-511323DCAE5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39781C5C-55C6-4460-BB7F-9E871ADE89C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41071E92-D016-428A-A153-DEC6776677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31DC9AAC-5F52-43DC-876F-D6A08486C1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41F29B17-358A-4F66-A405-276E86D236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58E092B2-FBCF-488B-BCA0-1C64238E83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92D58CE1-20FB-46C2-8F4B-7B5DA683F851}"/>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7F80AE41-62D2-4B8D-B18E-60A92E443BB5}"/>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0866697C-A929-4053-AD9B-1F7E21037C58}"/>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A38CC177-C6AB-4176-B8DE-1669434096EE}"/>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51C88C7B-2A76-460C-A26F-ED75A81008AB}"/>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AAB350F2-BE34-41C9-96F0-57005A39BF5E}"/>
            </a:ext>
          </a:extLst>
        </xdr:cNvPr>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BC29FCA0-ED3A-4DAF-B4BD-DC1AA713784D}"/>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2ABF7BEA-7F3D-4869-BB9C-CD70682E16E4}"/>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625FCD5F-0408-4B7F-94B8-8BC1EF3ECB57}"/>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D5320AFC-1C75-4602-9B3F-917F9BC3C78D}"/>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63A84EC2-8F88-435E-9BD5-C6833D3AB8F4}"/>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3FA0DB0-A9FA-4D6A-8524-0935EA6FE2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4810E24-4BC7-4FA4-9755-C2F556278E1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DCF8274-A547-4CFE-8ADA-55FE62CFCD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9BC5A4C-B835-48B2-8CBF-A7D4413AFC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90904DA-ABEE-46DA-95DD-E576FDEBC3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67311</xdr:rowOff>
    </xdr:from>
    <xdr:to>
      <xdr:col>116</xdr:col>
      <xdr:colOff>114300</xdr:colOff>
      <xdr:row>103</xdr:row>
      <xdr:rowOff>168911</xdr:rowOff>
    </xdr:to>
    <xdr:sp macro="" textlink="">
      <xdr:nvSpPr>
        <xdr:cNvPr id="937" name="楕円 936">
          <a:extLst>
            <a:ext uri="{FF2B5EF4-FFF2-40B4-BE49-F238E27FC236}">
              <a16:creationId xmlns:a16="http://schemas.microsoft.com/office/drawing/2014/main" id="{2B9F81CD-19F4-48EA-A918-83F908E47F91}"/>
            </a:ext>
          </a:extLst>
        </xdr:cNvPr>
        <xdr:cNvSpPr/>
      </xdr:nvSpPr>
      <xdr:spPr>
        <a:xfrm>
          <a:off x="22110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90188</xdr:rowOff>
    </xdr:from>
    <xdr:ext cx="469744" cy="259045"/>
    <xdr:sp macro="" textlink="">
      <xdr:nvSpPr>
        <xdr:cNvPr id="938" name="【庁舎】&#10;一人当たり面積該当値テキスト">
          <a:extLst>
            <a:ext uri="{FF2B5EF4-FFF2-40B4-BE49-F238E27FC236}">
              <a16:creationId xmlns:a16="http://schemas.microsoft.com/office/drawing/2014/main" id="{30C31B85-0CDB-4F40-A07E-FF14C0C6E08C}"/>
            </a:ext>
          </a:extLst>
        </xdr:cNvPr>
        <xdr:cNvSpPr txBox="1"/>
      </xdr:nvSpPr>
      <xdr:spPr>
        <a:xfrm>
          <a:off x="22199600"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63500</xdr:rowOff>
    </xdr:from>
    <xdr:to>
      <xdr:col>112</xdr:col>
      <xdr:colOff>38100</xdr:colOff>
      <xdr:row>103</xdr:row>
      <xdr:rowOff>165100</xdr:rowOff>
    </xdr:to>
    <xdr:sp macro="" textlink="">
      <xdr:nvSpPr>
        <xdr:cNvPr id="939" name="楕円 938">
          <a:extLst>
            <a:ext uri="{FF2B5EF4-FFF2-40B4-BE49-F238E27FC236}">
              <a16:creationId xmlns:a16="http://schemas.microsoft.com/office/drawing/2014/main" id="{9B48B8D0-1B41-44D3-B67C-EFC3898EF6C6}"/>
            </a:ext>
          </a:extLst>
        </xdr:cNvPr>
        <xdr:cNvSpPr/>
      </xdr:nvSpPr>
      <xdr:spPr>
        <a:xfrm>
          <a:off x="2127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114300</xdr:rowOff>
    </xdr:from>
    <xdr:to>
      <xdr:col>116</xdr:col>
      <xdr:colOff>63500</xdr:colOff>
      <xdr:row>103</xdr:row>
      <xdr:rowOff>118111</xdr:rowOff>
    </xdr:to>
    <xdr:cxnSp macro="">
      <xdr:nvCxnSpPr>
        <xdr:cNvPr id="940" name="直線コネクタ 939">
          <a:extLst>
            <a:ext uri="{FF2B5EF4-FFF2-40B4-BE49-F238E27FC236}">
              <a16:creationId xmlns:a16="http://schemas.microsoft.com/office/drawing/2014/main" id="{6DC2E6AC-8283-4110-A145-CB7B1973ACB4}"/>
            </a:ext>
          </a:extLst>
        </xdr:cNvPr>
        <xdr:cNvCxnSpPr/>
      </xdr:nvCxnSpPr>
      <xdr:spPr>
        <a:xfrm>
          <a:off x="21323300" y="177736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29211</xdr:rowOff>
    </xdr:from>
    <xdr:to>
      <xdr:col>107</xdr:col>
      <xdr:colOff>101600</xdr:colOff>
      <xdr:row>103</xdr:row>
      <xdr:rowOff>130811</xdr:rowOff>
    </xdr:to>
    <xdr:sp macro="" textlink="">
      <xdr:nvSpPr>
        <xdr:cNvPr id="941" name="楕円 940">
          <a:extLst>
            <a:ext uri="{FF2B5EF4-FFF2-40B4-BE49-F238E27FC236}">
              <a16:creationId xmlns:a16="http://schemas.microsoft.com/office/drawing/2014/main" id="{0A45FA66-E0F6-4247-A44E-A7F409913443}"/>
            </a:ext>
          </a:extLst>
        </xdr:cNvPr>
        <xdr:cNvSpPr/>
      </xdr:nvSpPr>
      <xdr:spPr>
        <a:xfrm>
          <a:off x="20383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80011</xdr:rowOff>
    </xdr:from>
    <xdr:to>
      <xdr:col>111</xdr:col>
      <xdr:colOff>177800</xdr:colOff>
      <xdr:row>103</xdr:row>
      <xdr:rowOff>114300</xdr:rowOff>
    </xdr:to>
    <xdr:cxnSp macro="">
      <xdr:nvCxnSpPr>
        <xdr:cNvPr id="942" name="直線コネクタ 941">
          <a:extLst>
            <a:ext uri="{FF2B5EF4-FFF2-40B4-BE49-F238E27FC236}">
              <a16:creationId xmlns:a16="http://schemas.microsoft.com/office/drawing/2014/main" id="{A7846D9D-4983-473C-9B49-9DBF79876256}"/>
            </a:ext>
          </a:extLst>
        </xdr:cNvPr>
        <xdr:cNvCxnSpPr/>
      </xdr:nvCxnSpPr>
      <xdr:spPr>
        <a:xfrm>
          <a:off x="20434300" y="177393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636</xdr:rowOff>
    </xdr:from>
    <xdr:to>
      <xdr:col>102</xdr:col>
      <xdr:colOff>165100</xdr:colOff>
      <xdr:row>103</xdr:row>
      <xdr:rowOff>102236</xdr:rowOff>
    </xdr:to>
    <xdr:sp macro="" textlink="">
      <xdr:nvSpPr>
        <xdr:cNvPr id="943" name="楕円 942">
          <a:extLst>
            <a:ext uri="{FF2B5EF4-FFF2-40B4-BE49-F238E27FC236}">
              <a16:creationId xmlns:a16="http://schemas.microsoft.com/office/drawing/2014/main" id="{C6CEDC9F-FA2C-4776-8D92-511AE9F4DE46}"/>
            </a:ext>
          </a:extLst>
        </xdr:cNvPr>
        <xdr:cNvSpPr/>
      </xdr:nvSpPr>
      <xdr:spPr>
        <a:xfrm>
          <a:off x="19494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51436</xdr:rowOff>
    </xdr:from>
    <xdr:to>
      <xdr:col>107</xdr:col>
      <xdr:colOff>50800</xdr:colOff>
      <xdr:row>103</xdr:row>
      <xdr:rowOff>80011</xdr:rowOff>
    </xdr:to>
    <xdr:cxnSp macro="">
      <xdr:nvCxnSpPr>
        <xdr:cNvPr id="944" name="直線コネクタ 943">
          <a:extLst>
            <a:ext uri="{FF2B5EF4-FFF2-40B4-BE49-F238E27FC236}">
              <a16:creationId xmlns:a16="http://schemas.microsoft.com/office/drawing/2014/main" id="{FCD69708-FEDA-4BEF-B41C-9101876F3282}"/>
            </a:ext>
          </a:extLst>
        </xdr:cNvPr>
        <xdr:cNvCxnSpPr/>
      </xdr:nvCxnSpPr>
      <xdr:spPr>
        <a:xfrm>
          <a:off x="19545300" y="17710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92075</xdr:rowOff>
    </xdr:from>
    <xdr:to>
      <xdr:col>98</xdr:col>
      <xdr:colOff>38100</xdr:colOff>
      <xdr:row>104</xdr:row>
      <xdr:rowOff>22225</xdr:rowOff>
    </xdr:to>
    <xdr:sp macro="" textlink="">
      <xdr:nvSpPr>
        <xdr:cNvPr id="945" name="楕円 944">
          <a:extLst>
            <a:ext uri="{FF2B5EF4-FFF2-40B4-BE49-F238E27FC236}">
              <a16:creationId xmlns:a16="http://schemas.microsoft.com/office/drawing/2014/main" id="{5D2B3971-4251-4D4F-A743-1DE873EAFA26}"/>
            </a:ext>
          </a:extLst>
        </xdr:cNvPr>
        <xdr:cNvSpPr/>
      </xdr:nvSpPr>
      <xdr:spPr>
        <a:xfrm>
          <a:off x="18605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51436</xdr:rowOff>
    </xdr:from>
    <xdr:to>
      <xdr:col>102</xdr:col>
      <xdr:colOff>114300</xdr:colOff>
      <xdr:row>103</xdr:row>
      <xdr:rowOff>142875</xdr:rowOff>
    </xdr:to>
    <xdr:cxnSp macro="">
      <xdr:nvCxnSpPr>
        <xdr:cNvPr id="946" name="直線コネクタ 945">
          <a:extLst>
            <a:ext uri="{FF2B5EF4-FFF2-40B4-BE49-F238E27FC236}">
              <a16:creationId xmlns:a16="http://schemas.microsoft.com/office/drawing/2014/main" id="{E6C93AFE-82E8-463D-B3A6-186FAB8C03CB}"/>
            </a:ext>
          </a:extLst>
        </xdr:cNvPr>
        <xdr:cNvCxnSpPr/>
      </xdr:nvCxnSpPr>
      <xdr:spPr>
        <a:xfrm flipV="1">
          <a:off x="18656300" y="1771078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E409C990-CDE9-4084-A5C9-61844C571023}"/>
            </a:ext>
          </a:extLst>
        </xdr:cNvPr>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3009A448-6564-487A-B761-0F7D558801DE}"/>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79DA087A-F0FA-4DCC-84C1-C37E74F63AAC}"/>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D0AEEA41-9416-4AB0-A019-100BB3065AAE}"/>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10177</xdr:rowOff>
    </xdr:from>
    <xdr:ext cx="469744" cy="259045"/>
    <xdr:sp macro="" textlink="">
      <xdr:nvSpPr>
        <xdr:cNvPr id="951" name="n_1mainValue【庁舎】&#10;一人当たり面積">
          <a:extLst>
            <a:ext uri="{FF2B5EF4-FFF2-40B4-BE49-F238E27FC236}">
              <a16:creationId xmlns:a16="http://schemas.microsoft.com/office/drawing/2014/main" id="{EEF761F6-ADDE-4F79-983B-3330CA95CA53}"/>
            </a:ext>
          </a:extLst>
        </xdr:cNvPr>
        <xdr:cNvSpPr txBox="1"/>
      </xdr:nvSpPr>
      <xdr:spPr>
        <a:xfrm>
          <a:off x="210757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147338</xdr:rowOff>
    </xdr:from>
    <xdr:ext cx="469744" cy="259045"/>
    <xdr:sp macro="" textlink="">
      <xdr:nvSpPr>
        <xdr:cNvPr id="952" name="n_2mainValue【庁舎】&#10;一人当たり面積">
          <a:extLst>
            <a:ext uri="{FF2B5EF4-FFF2-40B4-BE49-F238E27FC236}">
              <a16:creationId xmlns:a16="http://schemas.microsoft.com/office/drawing/2014/main" id="{2050085C-D98E-4BA4-8E34-CD928DDEDAD3}"/>
            </a:ext>
          </a:extLst>
        </xdr:cNvPr>
        <xdr:cNvSpPr txBox="1"/>
      </xdr:nvSpPr>
      <xdr:spPr>
        <a:xfrm>
          <a:off x="20199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118763</xdr:rowOff>
    </xdr:from>
    <xdr:ext cx="469744" cy="259045"/>
    <xdr:sp macro="" textlink="">
      <xdr:nvSpPr>
        <xdr:cNvPr id="953" name="n_3mainValue【庁舎】&#10;一人当たり面積">
          <a:extLst>
            <a:ext uri="{FF2B5EF4-FFF2-40B4-BE49-F238E27FC236}">
              <a16:creationId xmlns:a16="http://schemas.microsoft.com/office/drawing/2014/main" id="{2093ED8B-E03C-49EA-839E-B53822B2F4E1}"/>
            </a:ext>
          </a:extLst>
        </xdr:cNvPr>
        <xdr:cNvSpPr txBox="1"/>
      </xdr:nvSpPr>
      <xdr:spPr>
        <a:xfrm>
          <a:off x="19310427" y="1743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38752</xdr:rowOff>
    </xdr:from>
    <xdr:ext cx="469744" cy="259045"/>
    <xdr:sp macro="" textlink="">
      <xdr:nvSpPr>
        <xdr:cNvPr id="954" name="n_4mainValue【庁舎】&#10;一人当たり面積">
          <a:extLst>
            <a:ext uri="{FF2B5EF4-FFF2-40B4-BE49-F238E27FC236}">
              <a16:creationId xmlns:a16="http://schemas.microsoft.com/office/drawing/2014/main" id="{E17154D8-A773-4E3E-9EFA-02FAF6A04AAB}"/>
            </a:ext>
          </a:extLst>
        </xdr:cNvPr>
        <xdr:cNvSpPr txBox="1"/>
      </xdr:nvSpPr>
      <xdr:spPr>
        <a:xfrm>
          <a:off x="18421427" y="175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7B797907-E08F-4991-BA06-3DD3C8C749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555D1277-7E24-4456-97C9-DB0FC10F3B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D9B07337-B765-47E5-B09D-132148579A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・類似団体平均と比較して特に有形固定資産減価償却率が高くなっている施設は、消防施設、体育館・プールである。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・消防施設は令和元年度までに分署統合を進めたものの、対前年度で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横ばいの状態で、類似団体平均と比較すると未だ高い比率となっている。消防団の消防器具置場やポンプ車の車庫などの数が多く、その大半が耐用年数を超えて使用されていることがその要因である。今後も消防団の統合を進めるとともに、施設の配置を見直すなど施設数の適正化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％と対前年度で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ポイント増であり、類似団体平均より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横手市財産経営推進計画において、ほとんどが維持、長寿命化という位置づけになっているため、今後も比率は上昇していく見込みであり、施設配置のバランスを考慮した統廃合を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82,454
81,988
692.80
58,420,753
55,381,665
2,446,502
30,495,375
61,613,839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財政力指数は、前年度と同数値の</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で、人口減少や全国平均を上回る高齢化率（令和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％）により類似団体平均と比較し、低い水準にある。</a:t>
          </a:r>
        </a:p>
        <a:p>
          <a:r>
            <a:rPr kumimoji="1" lang="ja-JP" altLang="en-US" sz="1300">
              <a:latin typeface="ＭＳ Ｐゴシック" panose="020B0600070205080204" pitchFamily="50" charset="-128"/>
              <a:ea typeface="ＭＳ Ｐゴシック" panose="020B0600070205080204" pitchFamily="50" charset="-128"/>
            </a:rPr>
            <a:t>　市税の収納状況については、収納率は</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％となり、昨年度から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ポイント上昇した。今後はより一層の収納率向上に努める。</a:t>
          </a:r>
        </a:p>
        <a:p>
          <a:r>
            <a:rPr kumimoji="1" lang="ja-JP" altLang="en-US" sz="1300">
              <a:latin typeface="ＭＳ Ｐゴシック" panose="020B0600070205080204" pitchFamily="50" charset="-128"/>
              <a:ea typeface="ＭＳ Ｐゴシック" panose="020B0600070205080204" pitchFamily="50" charset="-128"/>
            </a:rPr>
            <a:t>　また、不用財産の売却（処分）等による自主財源の確保のほか、横手市財産経営推進計画、第３次横手市定員適正化計画などに基づいた効率的な行政運営に取り組み、財政の健全化を図っていく。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令和４年度借入分から据置期間を設けないこととしたことによる公債費の増や、分母を構成する臨時財政対策債の減などにより比率が増加した。</a:t>
          </a:r>
        </a:p>
        <a:p>
          <a:r>
            <a:rPr kumimoji="1" lang="ja-JP" altLang="en-US" sz="1300">
              <a:latin typeface="ＭＳ Ｐゴシック" panose="020B0600070205080204" pitchFamily="50" charset="-128"/>
              <a:ea typeface="ＭＳ Ｐゴシック" panose="020B0600070205080204" pitchFamily="50" charset="-128"/>
            </a:rPr>
            <a:t>　今後も、大型公共施設建設や物価高騰による公債費の増が見込まれることから、第３次横手市定員適正化計画等に基づく人件費等の義務的経費縮減や、既存事業の継続的見直しを実施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4191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62</xdr:row>
      <xdr:rowOff>112014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643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62</xdr:row>
      <xdr:rowOff>25146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643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25146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116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a:t>
          </a:r>
          <a:r>
            <a:rPr kumimoji="1" lang="en-US" altLang="ja-JP" sz="1300">
              <a:latin typeface="ＭＳ Ｐゴシック" panose="020B0600070205080204" pitchFamily="50" charset="-128"/>
              <a:ea typeface="ＭＳ Ｐゴシック" panose="020B0600070205080204" pitchFamily="50" charset="-128"/>
            </a:rPr>
            <a:t>1,288</a:t>
          </a:r>
          <a:r>
            <a:rPr kumimoji="1" lang="ja-JP" altLang="en-US" sz="1300">
              <a:latin typeface="ＭＳ Ｐゴシック" panose="020B0600070205080204" pitchFamily="50" charset="-128"/>
              <a:ea typeface="ＭＳ Ｐゴシック" panose="020B0600070205080204" pitchFamily="50" charset="-128"/>
            </a:rPr>
            <a:t>円減少したが、依然として類似団体平均を大きく上回っている。これは、ごみ処理業務や消防業務を市単独で運営していることや、保育所、福祉施設の直営箇所が多いことによる経費増が要因となっている。</a:t>
          </a:r>
        </a:p>
        <a:p>
          <a:r>
            <a:rPr kumimoji="1" lang="ja-JP" altLang="en-US" sz="1300">
              <a:latin typeface="ＭＳ Ｐゴシック" panose="020B0600070205080204" pitchFamily="50" charset="-128"/>
              <a:ea typeface="ＭＳ Ｐゴシック" panose="020B0600070205080204" pitchFamily="50" charset="-128"/>
            </a:rPr>
            <a:t>　今後は、第３次横手市定員適正化計画に基づき、職員の定員適正化に取り組むとともに、施設の民営化や、横手市財産経営推進計画に基づく施設の統廃合を進め、コストの低減を図っていく。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132404</xdr:rowOff>
    </xdr:from>
    <xdr:to>
      <xdr:col>23</xdr:col>
      <xdr:colOff>133350</xdr:colOff>
      <xdr:row>85</xdr:row>
      <xdr:rowOff>142763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705654"/>
          <a:ext cx="8382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142763</xdr:rowOff>
    </xdr:from>
    <xdr:to>
      <xdr:col>19</xdr:col>
      <xdr:colOff>133350</xdr:colOff>
      <xdr:row>86</xdr:row>
      <xdr:rowOff>343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716013"/>
          <a:ext cx="889000" cy="2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53643</xdr:rowOff>
    </xdr:from>
    <xdr:to>
      <xdr:col>15</xdr:col>
      <xdr:colOff>82550</xdr:colOff>
      <xdr:row>86</xdr:row>
      <xdr:rowOff>343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26893"/>
          <a:ext cx="889000" cy="1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3750</xdr:rowOff>
    </xdr:from>
    <xdr:to>
      <xdr:col>11</xdr:col>
      <xdr:colOff>31750</xdr:colOff>
      <xdr:row>85</xdr:row>
      <xdr:rowOff>53643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5550"/>
          <a:ext cx="889000" cy="2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81604</xdr:rowOff>
    </xdr:from>
    <xdr:to>
      <xdr:col>23</xdr:col>
      <xdr:colOff>184150</xdr:colOff>
      <xdr:row>86</xdr:row>
      <xdr:rowOff>11754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53681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91963</xdr:rowOff>
    </xdr:from>
    <xdr:to>
      <xdr:col>19</xdr:col>
      <xdr:colOff>184150</xdr:colOff>
      <xdr:row>86</xdr:row>
      <xdr:rowOff>22113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6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6890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5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120993</xdr:rowOff>
    </xdr:from>
    <xdr:to>
      <xdr:col>15</xdr:col>
      <xdr:colOff>133350</xdr:colOff>
      <xdr:row>86</xdr:row>
      <xdr:rowOff>51143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35920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8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2843</xdr:rowOff>
    </xdr:from>
    <xdr:to>
      <xdr:col>11</xdr:col>
      <xdr:colOff>82550</xdr:colOff>
      <xdr:row>85</xdr:row>
      <xdr:rowOff>104443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7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89220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6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124400</xdr:rowOff>
    </xdr:from>
    <xdr:to>
      <xdr:col>7</xdr:col>
      <xdr:colOff>31750</xdr:colOff>
      <xdr:row>84</xdr:row>
      <xdr:rowOff>54550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39327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秋田県人事委員会勧告に準拠しつつ、地域実情との均衡を保った給与水準になるように努めていることから、類似団体平均を下回っている。今後も定員管理の適正化と併せ、適正水準を維持していく。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消防業務の市単独運営や保育所の直営箇所が多いこと等により、類似団体平均と比較すると依然として職員数が多い状況にある。</a:t>
          </a:r>
        </a:p>
        <a:p>
          <a:r>
            <a:rPr kumimoji="1" lang="ja-JP" altLang="en-US" sz="1300">
              <a:latin typeface="ＭＳ Ｐゴシック" panose="020B0600070205080204" pitchFamily="50" charset="-128"/>
              <a:ea typeface="ＭＳ Ｐゴシック" panose="020B0600070205080204" pitchFamily="50" charset="-128"/>
            </a:rPr>
            <a:t>　公立保育所については、「横手市教育・保育施設整備計画及び公立保育所民営化計画」に基づき民営化を進めており、令和７年度で全ての保育所の民営化が達成される予定である。今後も第３次横手市定員適正化計画に基づき、定員適正化の取組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13184</xdr:rowOff>
    </xdr:from>
    <xdr:to>
      <xdr:col>81</xdr:col>
      <xdr:colOff>44450</xdr:colOff>
      <xdr:row>63</xdr:row>
      <xdr:rowOff>17780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1453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15482</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683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15482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95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62</xdr:row>
      <xdr:rowOff>166249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9500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133834</xdr:rowOff>
    </xdr:from>
    <xdr:to>
      <xdr:col>81</xdr:col>
      <xdr:colOff>95250</xdr:colOff>
      <xdr:row>63</xdr:row>
      <xdr:rowOff>63984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105911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3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136132</xdr:rowOff>
    </xdr:from>
    <xdr:to>
      <xdr:col>73</xdr:col>
      <xdr:colOff>44450</xdr:colOff>
      <xdr:row>63</xdr:row>
      <xdr:rowOff>66282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51059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115449</xdr:rowOff>
    </xdr:from>
    <xdr:to>
      <xdr:col>64</xdr:col>
      <xdr:colOff>152400</xdr:colOff>
      <xdr:row>63</xdr:row>
      <xdr:rowOff>45599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30376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3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ポイント上昇したが、類似団体平均と同水準となっており良好な数値となっている。</a:t>
          </a:r>
        </a:p>
        <a:p>
          <a:r>
            <a:rPr kumimoji="1" lang="ja-JP" altLang="en-US" sz="1300">
              <a:latin typeface="ＭＳ Ｐゴシック" panose="020B0600070205080204" pitchFamily="50" charset="-128"/>
              <a:ea typeface="ＭＳ Ｐゴシック" panose="020B0600070205080204" pitchFamily="50" charset="-128"/>
            </a:rPr>
            <a:t>　当該年度のみで見ると、元利償還金の額が増えたことから前年度より増加しており、３カ年平均を引き上げる結果となった。</a:t>
          </a:r>
        </a:p>
        <a:p>
          <a:r>
            <a:rPr kumimoji="1" lang="ja-JP" altLang="en-US" sz="1300">
              <a:latin typeface="ＭＳ Ｐゴシック" panose="020B0600070205080204" pitchFamily="50" charset="-128"/>
              <a:ea typeface="ＭＳ Ｐゴシック" panose="020B0600070205080204" pitchFamily="50" charset="-128"/>
            </a:rPr>
            <a:t>　今後は、大型公共施設建設などによる公債費の増が見込まれるが、交付税措置の有利な地方債の発行を優先し、健全な財政運営に努める。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24493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9649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138491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505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40</xdr:row>
      <xdr:rowOff>92528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275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69548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27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一般会計における地方債現在高は、発行額減少のほか据置期間廃止により償還が進んだため、前年度より減少した。</a:t>
          </a:r>
        </a:p>
        <a:p>
          <a:r>
            <a:rPr kumimoji="1" lang="ja-JP" altLang="en-US" sz="1300">
              <a:latin typeface="ＭＳ Ｐゴシック" panose="020B0600070205080204" pitchFamily="50" charset="-128"/>
              <a:ea typeface="ＭＳ Ｐゴシック" panose="020B0600070205080204" pitchFamily="50" charset="-128"/>
            </a:rPr>
            <a:t>　今後は、大型公共施設建設に伴う市債の発行により、地方債現在高が増加し将来負担の増加が見込まれるため、横手市財政計画に基づき、充当可能財源等の確保と建設事業の平準化等を図っていく。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39310</xdr:rowOff>
    </xdr:from>
    <xdr:to>
      <xdr:col>81</xdr:col>
      <xdr:colOff>44450</xdr:colOff>
      <xdr:row>14</xdr:row>
      <xdr:rowOff>71483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4396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69185</xdr:rowOff>
    </xdr:from>
    <xdr:to>
      <xdr:col>77</xdr:col>
      <xdr:colOff>44450</xdr:colOff>
      <xdr:row>14</xdr:row>
      <xdr:rowOff>71483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46948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69185</xdr:rowOff>
    </xdr:from>
    <xdr:to>
      <xdr:col>72</xdr:col>
      <xdr:colOff>203200</xdr:colOff>
      <xdr:row>14</xdr:row>
      <xdr:rowOff>80675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46948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166810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80675</xdr:rowOff>
    </xdr:from>
    <xdr:to>
      <xdr:col>68</xdr:col>
      <xdr:colOff>152400</xdr:colOff>
      <xdr:row>14</xdr:row>
      <xdr:rowOff>95613</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48097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159960</xdr:rowOff>
    </xdr:from>
    <xdr:to>
      <xdr:col>81</xdr:col>
      <xdr:colOff>95250</xdr:colOff>
      <xdr:row>14</xdr:row>
      <xdr:rowOff>90110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36787</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3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20683</xdr:rowOff>
    </xdr:from>
    <xdr:to>
      <xdr:col>77</xdr:col>
      <xdr:colOff>95250</xdr:colOff>
      <xdr:row>14</xdr:row>
      <xdr:rowOff>122283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107060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0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18385</xdr:rowOff>
    </xdr:from>
    <xdr:to>
      <xdr:col>73</xdr:col>
      <xdr:colOff>44450</xdr:colOff>
      <xdr:row>14</xdr:row>
      <xdr:rowOff>119985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130162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1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29875</xdr:rowOff>
    </xdr:from>
    <xdr:to>
      <xdr:col>68</xdr:col>
      <xdr:colOff>203200</xdr:colOff>
      <xdr:row>14</xdr:row>
      <xdr:rowOff>131475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141652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1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44813</xdr:rowOff>
    </xdr:from>
    <xdr:to>
      <xdr:col>64</xdr:col>
      <xdr:colOff>152400</xdr:colOff>
      <xdr:row>14</xdr:row>
      <xdr:rowOff>146413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156590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21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82,454
81,988
692.80
58,420,753
55,381,665
2,446,502
30,495,375
61,613,839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人件費に係る経常収支比率は、類似団体平均と比較して高い。</a:t>
          </a:r>
        </a:p>
        <a:p>
          <a:r>
            <a:rPr kumimoji="1" lang="ja-JP" altLang="en-US" sz="1300">
              <a:latin typeface="ＭＳ Ｐゴシック" panose="020B0600070205080204" pitchFamily="50" charset="-128"/>
              <a:ea typeface="ＭＳ Ｐゴシック" panose="020B0600070205080204" pitchFamily="50" charset="-128"/>
            </a:rPr>
            <a:t>　これは、普通会計における一般職員数が</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人となっており、類似団体と比較して消防業務の市単独運営や、保育所などの直営箇所が多く職員数が多いことが要因である。</a:t>
          </a:r>
        </a:p>
        <a:p>
          <a:r>
            <a:rPr kumimoji="1" lang="ja-JP" altLang="en-US" sz="1300">
              <a:latin typeface="ＭＳ Ｐゴシック" panose="020B0600070205080204" pitchFamily="50" charset="-128"/>
              <a:ea typeface="ＭＳ Ｐゴシック" panose="020B0600070205080204" pitchFamily="50" charset="-128"/>
            </a:rPr>
            <a:t>　第３次横手市定員適正化計画に基づき、今後も職員採用数の抑制や福祉施設の民営化などにより、人件費の削減に努めていく。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9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39</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物件費の経常収支比率は、シームレス避難所の構築や新図書館の図書購入などにより、前年度より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ポイント高くなり、類似団体平均を僅かに上回った。</a:t>
          </a:r>
        </a:p>
        <a:p>
          <a:r>
            <a:rPr kumimoji="1" lang="ja-JP" altLang="en-US" sz="1300">
              <a:latin typeface="ＭＳ Ｐゴシック" panose="020B0600070205080204" pitchFamily="50" charset="-128"/>
              <a:ea typeface="ＭＳ Ｐゴシック" panose="020B0600070205080204" pitchFamily="50" charset="-128"/>
            </a:rPr>
            <a:t>　公共施設等の管理的経費は、一定程度で推移していることから、引き続き、横手市財産経営推進計画の着実な推進を図り、その必要性、経費等を総合的に検討し、物件費の抑制に努める。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17</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7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16</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63500</xdr:rowOff>
    </xdr:from>
    <xdr:to>
      <xdr:col>78</xdr:col>
      <xdr:colOff>120650</xdr:colOff>
      <xdr:row>16</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扶助費に係る経常収支比率は、類似団体平均と比較して低い。</a:t>
          </a:r>
        </a:p>
        <a:p>
          <a:r>
            <a:rPr kumimoji="1" lang="ja-JP" altLang="en-US" sz="1300">
              <a:latin typeface="ＭＳ Ｐゴシック" panose="020B0600070205080204" pitchFamily="50" charset="-128"/>
              <a:ea typeface="ＭＳ Ｐゴシック" panose="020B0600070205080204" pitchFamily="50" charset="-128"/>
            </a:rPr>
            <a:t>　令和５年度は、物価高騰緊急支援給付金給付事業などの発生により決算額は前年度より増加し、比率の分母となる経常一般財源も増加したため、比率は僅かに上昇した。</a:t>
          </a:r>
        </a:p>
        <a:p>
          <a:r>
            <a:rPr kumimoji="1" lang="ja-JP" altLang="en-US" sz="1300">
              <a:latin typeface="ＭＳ Ｐゴシック" panose="020B0600070205080204" pitchFamily="50" charset="-128"/>
              <a:ea typeface="ＭＳ Ｐゴシック" panose="020B0600070205080204" pitchFamily="50" charset="-128"/>
            </a:rPr>
            <a:t>　今後も、障がい者に係る自立支援給付費や、公立保育所の民営化による施設型給付費の増加により、扶助費の大幅な減少は見込めない。引き続き、実施事業の見直しや、適正な給付に努める。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46990</xdr:rowOff>
    </xdr:from>
    <xdr:to>
      <xdr:col>24</xdr:col>
      <xdr:colOff>25400</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767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56134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76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56134</xdr:rowOff>
    </xdr:from>
    <xdr:to>
      <xdr:col>15</xdr:col>
      <xdr:colOff>98425</xdr:colOff>
      <xdr:row>55</xdr:row>
      <xdr:rowOff>65278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65278</xdr:rowOff>
    </xdr:from>
    <xdr:to>
      <xdr:col>11</xdr:col>
      <xdr:colOff>9525</xdr:colOff>
      <xdr:row>56</xdr:row>
      <xdr:rowOff>3556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5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5334</xdr:rowOff>
    </xdr:from>
    <xdr:to>
      <xdr:col>15</xdr:col>
      <xdr:colOff>149225</xdr:colOff>
      <xdr:row>55</xdr:row>
      <xdr:rowOff>106934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117111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その他に係る経常収支比率は、投資的経費において病院事業の企業債償還金増加に伴い出資金が増加したことなどにより前年度より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類似団体平均を上回っており、今後も各種事業費の適正化や事業内容の見直しにより、比率の抑制に努める。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3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補助費に係る経常収支比率は、子どもの成長応援給付金給付事業、エネルギー価格高騰対策支援事業など各主物価高騰対応支援事業の増などにより、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類似団体平均は下回っているが、今後も各種補助金等の計画的な見直しを行い、補助費等の抑制に努める。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46990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0385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020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47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市町村合併後の道路改良事業や公共施設の整備、小中学校統合事業などの実施において発行した地方債の償還が増加していることが要因であり、今後も市街地再開発や大型公共施設の建替え等の大型事業が控えていることから、比率は年々上昇することが予想される。</a:t>
          </a:r>
        </a:p>
        <a:p>
          <a:r>
            <a:rPr kumimoji="1" lang="ja-JP" altLang="en-US" sz="1300">
              <a:latin typeface="ＭＳ Ｐゴシック" panose="020B0600070205080204" pitchFamily="50" charset="-128"/>
              <a:ea typeface="ＭＳ Ｐゴシック" panose="020B0600070205080204" pitchFamily="50" charset="-128"/>
            </a:rPr>
            <a:t>　引き続き、事業の選択と集中により、公債費の抑制を図っていく。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0</xdr:rowOff>
    </xdr:from>
    <xdr:to>
      <xdr:col>24</xdr:col>
      <xdr:colOff>25400</xdr:colOff>
      <xdr:row>80</xdr:row>
      <xdr:rowOff>114300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716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44450</xdr:rowOff>
    </xdr:from>
    <xdr:to>
      <xdr:col>19</xdr:col>
      <xdr:colOff>187325</xdr:colOff>
      <xdr:row>80</xdr:row>
      <xdr:rowOff>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89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19050</xdr:rowOff>
    </xdr:from>
    <xdr:to>
      <xdr:col>15</xdr:col>
      <xdr:colOff>98425</xdr:colOff>
      <xdr:row>79</xdr:row>
      <xdr:rowOff>44450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6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152400</xdr:rowOff>
    </xdr:from>
    <xdr:to>
      <xdr:col>11</xdr:col>
      <xdr:colOff>9525</xdr:colOff>
      <xdr:row>79</xdr:row>
      <xdr:rowOff>19050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63500</xdr:rowOff>
    </xdr:from>
    <xdr:to>
      <xdr:col>24</xdr:col>
      <xdr:colOff>76200</xdr:colOff>
      <xdr:row>80</xdr:row>
      <xdr:rowOff>165100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35577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120650</xdr:rowOff>
    </xdr:from>
    <xdr:to>
      <xdr:col>20</xdr:col>
      <xdr:colOff>38100</xdr:colOff>
      <xdr:row>80</xdr:row>
      <xdr:rowOff>50800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35577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7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165100</xdr:rowOff>
    </xdr:from>
    <xdr:to>
      <xdr:col>15</xdr:col>
      <xdr:colOff>149225</xdr:colOff>
      <xdr:row>79</xdr:row>
      <xdr:rowOff>95250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80027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139700</xdr:rowOff>
    </xdr:from>
    <xdr:to>
      <xdr:col>11</xdr:col>
      <xdr:colOff>60325</xdr:colOff>
      <xdr:row>79</xdr:row>
      <xdr:rowOff>69850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101600</xdr:rowOff>
    </xdr:from>
    <xdr:to>
      <xdr:col>6</xdr:col>
      <xdr:colOff>171450</xdr:colOff>
      <xdr:row>79</xdr:row>
      <xdr:rowOff>31750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公債費以外での経常収支比率は、臨時財政対策債の借入額の減などにより分母が減少したことから、前年度より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ポイントの増加となり、類似団体平均と同水準であった。</a:t>
          </a:r>
        </a:p>
        <a:p>
          <a:r>
            <a:rPr kumimoji="1" lang="ja-JP" altLang="en-US" sz="1300">
              <a:latin typeface="ＭＳ Ｐゴシック" panose="020B0600070205080204" pitchFamily="50" charset="-128"/>
              <a:ea typeface="ＭＳ Ｐゴシック" panose="020B0600070205080204" pitchFamily="50" charset="-128"/>
            </a:rPr>
            <a:t>　今後は、人口減少による普通交付税の減少や、少子高齢化の進行による税収等の減少により比率の上昇が見込まれることから、第３次横手市定員適正化計画等により、人件費など義務的経費の縮減に取り組むとともに、既存事業の継続的な見直しを行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79647</xdr:rowOff>
    </xdr:from>
    <xdr:to>
      <xdr:col>82</xdr:col>
      <xdr:colOff>107950</xdr:colOff>
      <xdr:row>76</xdr:row>
      <xdr:rowOff>38826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3839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146594</xdr:rowOff>
    </xdr:from>
    <xdr:to>
      <xdr:col>78</xdr:col>
      <xdr:colOff>69850</xdr:colOff>
      <xdr:row>75</xdr:row>
      <xdr:rowOff>79647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3389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146594</xdr:rowOff>
    </xdr:from>
    <xdr:to>
      <xdr:col>73</xdr:col>
      <xdr:colOff>180975</xdr:colOff>
      <xdr:row>75</xdr:row>
      <xdr:rowOff>40459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3389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40459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86002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159476</xdr:rowOff>
    </xdr:from>
    <xdr:to>
      <xdr:col>82</xdr:col>
      <xdr:colOff>158750</xdr:colOff>
      <xdr:row>76</xdr:row>
      <xdr:rowOff>89626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131553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28847</xdr:rowOff>
    </xdr:from>
    <xdr:to>
      <xdr:col>78</xdr:col>
      <xdr:colOff>120650</xdr:colOff>
      <xdr:row>75</xdr:row>
      <xdr:rowOff>130447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140624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95794</xdr:rowOff>
    </xdr:from>
    <xdr:to>
      <xdr:col>74</xdr:col>
      <xdr:colOff>31750</xdr:colOff>
      <xdr:row>75</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161109</xdr:rowOff>
    </xdr:from>
    <xdr:to>
      <xdr:col>69</xdr:col>
      <xdr:colOff>142875</xdr:colOff>
      <xdr:row>75</xdr:row>
      <xdr:rowOff>91259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101436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145847</xdr:rowOff>
    </xdr:from>
    <xdr:to>
      <xdr:col>29</xdr:col>
      <xdr:colOff>127000</xdr:colOff>
      <xdr:row>16</xdr:row>
      <xdr:rowOff>2629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5222"/>
          <a:ext cx="647700" cy="2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2629</xdr:rowOff>
    </xdr:from>
    <xdr:to>
      <xdr:col>26</xdr:col>
      <xdr:colOff>50800</xdr:colOff>
      <xdr:row>16</xdr:row>
      <xdr:rowOff>52235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3454"/>
          <a:ext cx="698500" cy="4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52235</xdr:rowOff>
    </xdr:from>
    <xdr:to>
      <xdr:col>22</xdr:col>
      <xdr:colOff>114300</xdr:colOff>
      <xdr:row>16</xdr:row>
      <xdr:rowOff>100571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3060"/>
          <a:ext cx="698500" cy="48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100571</xdr:rowOff>
    </xdr:from>
    <xdr:to>
      <xdr:col>18</xdr:col>
      <xdr:colOff>177800</xdr:colOff>
      <xdr:row>17</xdr:row>
      <xdr:rowOff>55347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1396"/>
          <a:ext cx="698500" cy="126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95047</xdr:rowOff>
    </xdr:from>
    <xdr:to>
      <xdr:col>29</xdr:col>
      <xdr:colOff>177800</xdr:colOff>
      <xdr:row>16</xdr:row>
      <xdr:rowOff>25197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111574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123279</xdr:rowOff>
    </xdr:from>
    <xdr:to>
      <xdr:col>26</xdr:col>
      <xdr:colOff>101600</xdr:colOff>
      <xdr:row>16</xdr:row>
      <xdr:rowOff>53429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63606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1435</xdr:rowOff>
    </xdr:from>
    <xdr:to>
      <xdr:col>22</xdr:col>
      <xdr:colOff>165100</xdr:colOff>
      <xdr:row>16</xdr:row>
      <xdr:rowOff>103035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113212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49771</xdr:rowOff>
    </xdr:from>
    <xdr:to>
      <xdr:col>19</xdr:col>
      <xdr:colOff>38100</xdr:colOff>
      <xdr:row>16</xdr:row>
      <xdr:rowOff>151371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161548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4547</xdr:rowOff>
    </xdr:from>
    <xdr:to>
      <xdr:col>15</xdr:col>
      <xdr:colOff>101600</xdr:colOff>
      <xdr:row>17</xdr:row>
      <xdr:rowOff>106147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116324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159069</xdr:rowOff>
    </xdr:from>
    <xdr:to>
      <xdr:col>29</xdr:col>
      <xdr:colOff>127000</xdr:colOff>
      <xdr:row>35</xdr:row>
      <xdr:rowOff>218080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69419"/>
          <a:ext cx="647700" cy="5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218080</xdr:rowOff>
    </xdr:from>
    <xdr:to>
      <xdr:col>26</xdr:col>
      <xdr:colOff>50800</xdr:colOff>
      <xdr:row>35</xdr:row>
      <xdr:rowOff>271377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28430"/>
          <a:ext cx="698500" cy="5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271377</xdr:rowOff>
    </xdr:from>
    <xdr:to>
      <xdr:col>22</xdr:col>
      <xdr:colOff>114300</xdr:colOff>
      <xdr:row>35</xdr:row>
      <xdr:rowOff>324282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81727"/>
          <a:ext cx="698500" cy="5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324282</xdr:rowOff>
    </xdr:from>
    <xdr:to>
      <xdr:col>18</xdr:col>
      <xdr:colOff>177800</xdr:colOff>
      <xdr:row>36</xdr:row>
      <xdr:rowOff>14366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34632"/>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108269</xdr:rowOff>
    </xdr:from>
    <xdr:to>
      <xdr:col>29</xdr:col>
      <xdr:colOff>177800</xdr:colOff>
      <xdr:row>35</xdr:row>
      <xdr:rowOff>209869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296246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167280</xdr:rowOff>
    </xdr:from>
    <xdr:to>
      <xdr:col>26</xdr:col>
      <xdr:colOff>101600</xdr:colOff>
      <xdr:row>35</xdr:row>
      <xdr:rowOff>268880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7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279057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4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220577</xdr:rowOff>
    </xdr:from>
    <xdr:to>
      <xdr:col>22</xdr:col>
      <xdr:colOff>165100</xdr:colOff>
      <xdr:row>35</xdr:row>
      <xdr:rowOff>322177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332354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9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273482</xdr:rowOff>
    </xdr:from>
    <xdr:to>
      <xdr:col>19</xdr:col>
      <xdr:colOff>38100</xdr:colOff>
      <xdr:row>36</xdr:row>
      <xdr:rowOff>32182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42359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5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306466</xdr:rowOff>
    </xdr:from>
    <xdr:to>
      <xdr:col>15</xdr:col>
      <xdr:colOff>101600</xdr:colOff>
      <xdr:row>36</xdr:row>
      <xdr:rowOff>65166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1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75343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8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82,454
81,988
692.80
58,420,753
55,381,665
2,446,502
30,495,375
61,613,839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64440</xdr:rowOff>
    </xdr:from>
    <xdr:to>
      <xdr:col>24</xdr:col>
      <xdr:colOff>63500</xdr:colOff>
      <xdr:row>35</xdr:row>
      <xdr:rowOff>81902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5190"/>
          <a:ext cx="8382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81902</xdr:rowOff>
    </xdr:from>
    <xdr:to>
      <xdr:col>19</xdr:col>
      <xdr:colOff>177800</xdr:colOff>
      <xdr:row>35</xdr:row>
      <xdr:rowOff>91542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2652"/>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91542</xdr:rowOff>
    </xdr:from>
    <xdr:to>
      <xdr:col>15</xdr:col>
      <xdr:colOff>50800</xdr:colOff>
      <xdr:row>35</xdr:row>
      <xdr:rowOff>115240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2292"/>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115240</xdr:rowOff>
    </xdr:from>
    <xdr:to>
      <xdr:col>10</xdr:col>
      <xdr:colOff>114300</xdr:colOff>
      <xdr:row>37</xdr:row>
      <xdr:rowOff>27991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5990"/>
          <a:ext cx="889000" cy="2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13640</xdr:rowOff>
    </xdr:from>
    <xdr:to>
      <xdr:col>24</xdr:col>
      <xdr:colOff>114300</xdr:colOff>
      <xdr:row>35</xdr:row>
      <xdr:rowOff>115240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36517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31102</xdr:rowOff>
    </xdr:from>
    <xdr:to>
      <xdr:col>20</xdr:col>
      <xdr:colOff>38100</xdr:colOff>
      <xdr:row>35</xdr:row>
      <xdr:rowOff>132702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149229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40742</xdr:rowOff>
    </xdr:from>
    <xdr:to>
      <xdr:col>15</xdr:col>
      <xdr:colOff>101600</xdr:colOff>
      <xdr:row>35</xdr:row>
      <xdr:rowOff>142342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158869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64440</xdr:rowOff>
    </xdr:from>
    <xdr:to>
      <xdr:col>10</xdr:col>
      <xdr:colOff>165100</xdr:colOff>
      <xdr:row>35</xdr:row>
      <xdr:rowOff>166040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148641</xdr:rowOff>
    </xdr:from>
    <xdr:to>
      <xdr:col>6</xdr:col>
      <xdr:colOff>38100</xdr:colOff>
      <xdr:row>37</xdr:row>
      <xdr:rowOff>78791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95318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30609</xdr:rowOff>
    </xdr:from>
    <xdr:to>
      <xdr:col>24</xdr:col>
      <xdr:colOff>63500</xdr:colOff>
      <xdr:row>55</xdr:row>
      <xdr:rowOff>102470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60359"/>
          <a:ext cx="838200" cy="7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102470</xdr:rowOff>
    </xdr:from>
    <xdr:to>
      <xdr:col>19</xdr:col>
      <xdr:colOff>177800</xdr:colOff>
      <xdr:row>55</xdr:row>
      <xdr:rowOff>105671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3222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105671</xdr:rowOff>
    </xdr:from>
    <xdr:to>
      <xdr:col>15</xdr:col>
      <xdr:colOff>50800</xdr:colOff>
      <xdr:row>57</xdr:row>
      <xdr:rowOff>2883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35421"/>
          <a:ext cx="889000" cy="24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156894</xdr:rowOff>
    </xdr:from>
    <xdr:to>
      <xdr:col>10</xdr:col>
      <xdr:colOff>114300</xdr:colOff>
      <xdr:row>57</xdr:row>
      <xdr:rowOff>2883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586644"/>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151259</xdr:rowOff>
    </xdr:from>
    <xdr:to>
      <xdr:col>24</xdr:col>
      <xdr:colOff>114300</xdr:colOff>
      <xdr:row>55</xdr:row>
      <xdr:rowOff>81409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2686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51670</xdr:rowOff>
    </xdr:from>
    <xdr:to>
      <xdr:col>20</xdr:col>
      <xdr:colOff>38100</xdr:colOff>
      <xdr:row>55</xdr:row>
      <xdr:rowOff>153270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144397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54871</xdr:rowOff>
    </xdr:from>
    <xdr:to>
      <xdr:col>15</xdr:col>
      <xdr:colOff>101600</xdr:colOff>
      <xdr:row>55</xdr:row>
      <xdr:rowOff>156471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123533</xdr:rowOff>
    </xdr:from>
    <xdr:to>
      <xdr:col>10</xdr:col>
      <xdr:colOff>165100</xdr:colOff>
      <xdr:row>57</xdr:row>
      <xdr:rowOff>53683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44810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106094</xdr:rowOff>
    </xdr:from>
    <xdr:to>
      <xdr:col>6</xdr:col>
      <xdr:colOff>38100</xdr:colOff>
      <xdr:row>56</xdr:row>
      <xdr:rowOff>36244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52771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128178</xdr:rowOff>
    </xdr:from>
    <xdr:to>
      <xdr:col>24</xdr:col>
      <xdr:colOff>63500</xdr:colOff>
      <xdr:row>74</xdr:row>
      <xdr:rowOff>143541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472578"/>
          <a:ext cx="838200" cy="35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9581</xdr:rowOff>
    </xdr:from>
    <xdr:to>
      <xdr:col>19</xdr:col>
      <xdr:colOff>177800</xdr:colOff>
      <xdr:row>72</xdr:row>
      <xdr:rowOff>128178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182531"/>
          <a:ext cx="889000" cy="29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165440</xdr:rowOff>
    </xdr:from>
    <xdr:to>
      <xdr:col>15</xdr:col>
      <xdr:colOff>50800</xdr:colOff>
      <xdr:row>71</xdr:row>
      <xdr:rowOff>9581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166940"/>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165440</xdr:rowOff>
    </xdr:from>
    <xdr:to>
      <xdr:col>10</xdr:col>
      <xdr:colOff>114300</xdr:colOff>
      <xdr:row>75</xdr:row>
      <xdr:rowOff>167909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166940"/>
          <a:ext cx="889000" cy="85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92741</xdr:rowOff>
    </xdr:from>
    <xdr:to>
      <xdr:col>24</xdr:col>
      <xdr:colOff>114300</xdr:colOff>
      <xdr:row>75</xdr:row>
      <xdr:rowOff>22891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115618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77378</xdr:rowOff>
    </xdr:from>
    <xdr:to>
      <xdr:col>20</xdr:col>
      <xdr:colOff>38100</xdr:colOff>
      <xdr:row>73</xdr:row>
      <xdr:rowOff>7528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2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24055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19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130231</xdr:rowOff>
    </xdr:from>
    <xdr:to>
      <xdr:col>15</xdr:col>
      <xdr:colOff>101600</xdr:colOff>
      <xdr:row>71</xdr:row>
      <xdr:rowOff>60381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13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76908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9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114640</xdr:rowOff>
    </xdr:from>
    <xdr:to>
      <xdr:col>10</xdr:col>
      <xdr:colOff>165100</xdr:colOff>
      <xdr:row>71</xdr:row>
      <xdr:rowOff>44790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1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61317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189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117109</xdr:rowOff>
    </xdr:from>
    <xdr:to>
      <xdr:col>6</xdr:col>
      <xdr:colOff>38100</xdr:colOff>
      <xdr:row>76</xdr:row>
      <xdr:rowOff>47259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63786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112616</xdr:rowOff>
    </xdr:from>
    <xdr:to>
      <xdr:col>24</xdr:col>
      <xdr:colOff>63500</xdr:colOff>
      <xdr:row>96</xdr:row>
      <xdr:rowOff>24171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00366"/>
          <a:ext cx="838200" cy="8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113193</xdr:rowOff>
    </xdr:from>
    <xdr:to>
      <xdr:col>19</xdr:col>
      <xdr:colOff>177800</xdr:colOff>
      <xdr:row>96</xdr:row>
      <xdr:rowOff>24171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00943"/>
          <a:ext cx="889000" cy="8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113193</xdr:rowOff>
    </xdr:from>
    <xdr:to>
      <xdr:col>15</xdr:col>
      <xdr:colOff>50800</xdr:colOff>
      <xdr:row>96</xdr:row>
      <xdr:rowOff>136249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00943"/>
          <a:ext cx="889000" cy="1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136249</xdr:rowOff>
    </xdr:from>
    <xdr:to>
      <xdr:col>10</xdr:col>
      <xdr:colOff>114300</xdr:colOff>
      <xdr:row>96</xdr:row>
      <xdr:rowOff>157389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5449"/>
          <a:ext cx="889000" cy="2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61816</xdr:rowOff>
    </xdr:from>
    <xdr:to>
      <xdr:col>24</xdr:col>
      <xdr:colOff>114300</xdr:colOff>
      <xdr:row>95</xdr:row>
      <xdr:rowOff>163416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84693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0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144821</xdr:rowOff>
    </xdr:from>
    <xdr:to>
      <xdr:col>20</xdr:col>
      <xdr:colOff>38100</xdr:colOff>
      <xdr:row>96</xdr:row>
      <xdr:rowOff>74971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91498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62393</xdr:rowOff>
    </xdr:from>
    <xdr:to>
      <xdr:col>15</xdr:col>
      <xdr:colOff>101600</xdr:colOff>
      <xdr:row>95</xdr:row>
      <xdr:rowOff>163993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5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155120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4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85449</xdr:rowOff>
    </xdr:from>
    <xdr:to>
      <xdr:col>10</xdr:col>
      <xdr:colOff>165100</xdr:colOff>
      <xdr:row>97</xdr:row>
      <xdr:rowOff>15599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32126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1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106589</xdr:rowOff>
    </xdr:from>
    <xdr:to>
      <xdr:col>6</xdr:col>
      <xdr:colOff>38100</xdr:colOff>
      <xdr:row>97</xdr:row>
      <xdr:rowOff>36739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53266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83965</xdr:rowOff>
    </xdr:from>
    <xdr:to>
      <xdr:col>55</xdr:col>
      <xdr:colOff>0</xdr:colOff>
      <xdr:row>37</xdr:row>
      <xdr:rowOff>152512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27615"/>
          <a:ext cx="8382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77151</xdr:rowOff>
    </xdr:from>
    <xdr:to>
      <xdr:col>50</xdr:col>
      <xdr:colOff>114300</xdr:colOff>
      <xdr:row>37</xdr:row>
      <xdr:rowOff>83965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20801"/>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101252</xdr:rowOff>
    </xdr:from>
    <xdr:to>
      <xdr:col>45</xdr:col>
      <xdr:colOff>177800</xdr:colOff>
      <xdr:row>37</xdr:row>
      <xdr:rowOff>77151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416202"/>
          <a:ext cx="889000" cy="10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101252</xdr:rowOff>
    </xdr:from>
    <xdr:to>
      <xdr:col>41</xdr:col>
      <xdr:colOff>50800</xdr:colOff>
      <xdr:row>38</xdr:row>
      <xdr:rowOff>95472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416202"/>
          <a:ext cx="889000" cy="119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101712</xdr:rowOff>
    </xdr:from>
    <xdr:to>
      <xdr:col>55</xdr:col>
      <xdr:colOff>50800</xdr:colOff>
      <xdr:row>38</xdr:row>
      <xdr:rowOff>31862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80139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33165</xdr:rowOff>
    </xdr:from>
    <xdr:to>
      <xdr:col>50</xdr:col>
      <xdr:colOff>165100</xdr:colOff>
      <xdr:row>37</xdr:row>
      <xdr:rowOff>134765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125892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26351</xdr:rowOff>
    </xdr:from>
    <xdr:to>
      <xdr:col>46</xdr:col>
      <xdr:colOff>38100</xdr:colOff>
      <xdr:row>37</xdr:row>
      <xdr:rowOff>127951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119078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50452</xdr:rowOff>
    </xdr:from>
    <xdr:to>
      <xdr:col>41</xdr:col>
      <xdr:colOff>101600</xdr:colOff>
      <xdr:row>31</xdr:row>
      <xdr:rowOff>152052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3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143179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4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44672</xdr:rowOff>
    </xdr:from>
    <xdr:to>
      <xdr:col>36</xdr:col>
      <xdr:colOff>165100</xdr:colOff>
      <xdr:row>38</xdr:row>
      <xdr:rowOff>146272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137399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60886</xdr:rowOff>
    </xdr:from>
    <xdr:to>
      <xdr:col>55</xdr:col>
      <xdr:colOff>0</xdr:colOff>
      <xdr:row>55</xdr:row>
      <xdr:rowOff>96776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490636"/>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19114</xdr:rowOff>
    </xdr:from>
    <xdr:to>
      <xdr:col>50</xdr:col>
      <xdr:colOff>114300</xdr:colOff>
      <xdr:row>55</xdr:row>
      <xdr:rowOff>60886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448864"/>
          <a:ext cx="889000" cy="4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145910</xdr:rowOff>
    </xdr:from>
    <xdr:to>
      <xdr:col>45</xdr:col>
      <xdr:colOff>177800</xdr:colOff>
      <xdr:row>55</xdr:row>
      <xdr:rowOff>19114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232760"/>
          <a:ext cx="889000" cy="2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114485</xdr:rowOff>
    </xdr:from>
    <xdr:to>
      <xdr:col>41</xdr:col>
      <xdr:colOff>50800</xdr:colOff>
      <xdr:row>53</xdr:row>
      <xdr:rowOff>145910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201335"/>
          <a:ext cx="889000" cy="3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45976</xdr:rowOff>
    </xdr:from>
    <xdr:to>
      <xdr:col>55</xdr:col>
      <xdr:colOff>50800</xdr:colOff>
      <xdr:row>55</xdr:row>
      <xdr:rowOff>147576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7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68853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32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10086</xdr:rowOff>
    </xdr:from>
    <xdr:to>
      <xdr:col>50</xdr:col>
      <xdr:colOff>165100</xdr:colOff>
      <xdr:row>55</xdr:row>
      <xdr:rowOff>111686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128213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1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139764</xdr:rowOff>
    </xdr:from>
    <xdr:to>
      <xdr:col>46</xdr:col>
      <xdr:colOff>38100</xdr:colOff>
      <xdr:row>55</xdr:row>
      <xdr:rowOff>69914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9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86441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7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95110</xdr:rowOff>
    </xdr:from>
    <xdr:to>
      <xdr:col>41</xdr:col>
      <xdr:colOff>101600</xdr:colOff>
      <xdr:row>54</xdr:row>
      <xdr:rowOff>25260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1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41787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895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63685</xdr:rowOff>
    </xdr:from>
    <xdr:to>
      <xdr:col>36</xdr:col>
      <xdr:colOff>165100</xdr:colOff>
      <xdr:row>53</xdr:row>
      <xdr:rowOff>165285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1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10362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92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133051</xdr:rowOff>
    </xdr:from>
    <xdr:to>
      <xdr:col>55</xdr:col>
      <xdr:colOff>0</xdr:colOff>
      <xdr:row>79</xdr:row>
      <xdr:rowOff>7855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06151"/>
          <a:ext cx="8382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15475</xdr:rowOff>
    </xdr:from>
    <xdr:to>
      <xdr:col>50</xdr:col>
      <xdr:colOff>114300</xdr:colOff>
      <xdr:row>78</xdr:row>
      <xdr:rowOff>133051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88575"/>
          <a:ext cx="889000" cy="1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13398</xdr:rowOff>
    </xdr:from>
    <xdr:to>
      <xdr:col>45</xdr:col>
      <xdr:colOff>177800</xdr:colOff>
      <xdr:row>78</xdr:row>
      <xdr:rowOff>15475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700698"/>
          <a:ext cx="889000" cy="68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13398</xdr:rowOff>
    </xdr:from>
    <xdr:to>
      <xdr:col>41</xdr:col>
      <xdr:colOff>50800</xdr:colOff>
      <xdr:row>77</xdr:row>
      <xdr:rowOff>70416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700698"/>
          <a:ext cx="889000" cy="57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128505</xdr:rowOff>
    </xdr:from>
    <xdr:to>
      <xdr:col>55</xdr:col>
      <xdr:colOff>50800</xdr:colOff>
      <xdr:row>79</xdr:row>
      <xdr:rowOff>58655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43432</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1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82251</xdr:rowOff>
    </xdr:from>
    <xdr:to>
      <xdr:col>50</xdr:col>
      <xdr:colOff>165100</xdr:colOff>
      <xdr:row>79</xdr:row>
      <xdr:rowOff>12401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5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4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136125</xdr:rowOff>
    </xdr:from>
    <xdr:to>
      <xdr:col>46</xdr:col>
      <xdr:colOff>38100</xdr:colOff>
      <xdr:row>78</xdr:row>
      <xdr:rowOff>66275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57402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4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134048</xdr:rowOff>
    </xdr:from>
    <xdr:to>
      <xdr:col>41</xdr:col>
      <xdr:colOff>101600</xdr:colOff>
      <xdr:row>74</xdr:row>
      <xdr:rowOff>64198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6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80725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4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19616</xdr:rowOff>
    </xdr:from>
    <xdr:to>
      <xdr:col>36</xdr:col>
      <xdr:colOff>165100</xdr:colOff>
      <xdr:row>77</xdr:row>
      <xdr:rowOff>121216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112343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68659</xdr:rowOff>
    </xdr:from>
    <xdr:to>
      <xdr:col>55</xdr:col>
      <xdr:colOff>0</xdr:colOff>
      <xdr:row>96</xdr:row>
      <xdr:rowOff>39889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56409"/>
          <a:ext cx="838200" cy="1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39889</xdr:rowOff>
    </xdr:from>
    <xdr:to>
      <xdr:col>50</xdr:col>
      <xdr:colOff>114300</xdr:colOff>
      <xdr:row>96</xdr:row>
      <xdr:rowOff>158522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99089"/>
          <a:ext cx="889000" cy="1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129848</xdr:rowOff>
    </xdr:from>
    <xdr:to>
      <xdr:col>45</xdr:col>
      <xdr:colOff>177800</xdr:colOff>
      <xdr:row>96</xdr:row>
      <xdr:rowOff>158522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417598"/>
          <a:ext cx="889000" cy="20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134931</xdr:rowOff>
    </xdr:from>
    <xdr:to>
      <xdr:col>41</xdr:col>
      <xdr:colOff>50800</xdr:colOff>
      <xdr:row>95</xdr:row>
      <xdr:rowOff>129848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51231"/>
          <a:ext cx="889000" cy="16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17859</xdr:rowOff>
    </xdr:from>
    <xdr:to>
      <xdr:col>55</xdr:col>
      <xdr:colOff>50800</xdr:colOff>
      <xdr:row>95</xdr:row>
      <xdr:rowOff>119459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40736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5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160539</xdr:rowOff>
    </xdr:from>
    <xdr:to>
      <xdr:col>50</xdr:col>
      <xdr:colOff>165100</xdr:colOff>
      <xdr:row>96</xdr:row>
      <xdr:rowOff>90689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107216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2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107722</xdr:rowOff>
    </xdr:from>
    <xdr:to>
      <xdr:col>46</xdr:col>
      <xdr:colOff>38100</xdr:colOff>
      <xdr:row>97</xdr:row>
      <xdr:rowOff>37872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28999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79048</xdr:rowOff>
    </xdr:from>
    <xdr:to>
      <xdr:col>41</xdr:col>
      <xdr:colOff>101600</xdr:colOff>
      <xdr:row>96</xdr:row>
      <xdr:rowOff>9198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25725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84131</xdr:rowOff>
    </xdr:from>
    <xdr:to>
      <xdr:col>36</xdr:col>
      <xdr:colOff>165100</xdr:colOff>
      <xdr:row>95</xdr:row>
      <xdr:rowOff>14281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30808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7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21286</xdr:rowOff>
    </xdr:from>
    <xdr:to>
      <xdr:col>85</xdr:col>
      <xdr:colOff>127000</xdr:colOff>
      <xdr:row>39</xdr:row>
      <xdr:rowOff>37192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07836"/>
          <a:ext cx="8382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37192</xdr:rowOff>
    </xdr:from>
    <xdr:to>
      <xdr:col>81</xdr:col>
      <xdr:colOff>50800</xdr:colOff>
      <xdr:row>39</xdr:row>
      <xdr:rowOff>43117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23742"/>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35611</xdr:rowOff>
    </xdr:from>
    <xdr:to>
      <xdr:col>76</xdr:col>
      <xdr:colOff>114300</xdr:colOff>
      <xdr:row>39</xdr:row>
      <xdr:rowOff>43117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22161"/>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134176</xdr:rowOff>
    </xdr:from>
    <xdr:to>
      <xdr:col>71</xdr:col>
      <xdr:colOff>177800</xdr:colOff>
      <xdr:row>39</xdr:row>
      <xdr:rowOff>35611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49276"/>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141936</xdr:rowOff>
    </xdr:from>
    <xdr:to>
      <xdr:col>85</xdr:col>
      <xdr:colOff>177800</xdr:colOff>
      <xdr:row>39</xdr:row>
      <xdr:rowOff>72086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56863</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157842</xdr:rowOff>
    </xdr:from>
    <xdr:to>
      <xdr:col>81</xdr:col>
      <xdr:colOff>101600</xdr:colOff>
      <xdr:row>39</xdr:row>
      <xdr:rowOff>87992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79119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65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163767</xdr:rowOff>
    </xdr:from>
    <xdr:to>
      <xdr:col>76</xdr:col>
      <xdr:colOff>165100</xdr:colOff>
      <xdr:row>39</xdr:row>
      <xdr:rowOff>93917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85044</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156261</xdr:rowOff>
    </xdr:from>
    <xdr:to>
      <xdr:col>72</xdr:col>
      <xdr:colOff>38100</xdr:colOff>
      <xdr:row>39</xdr:row>
      <xdr:rowOff>86411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77538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83376</xdr:rowOff>
    </xdr:from>
    <xdr:to>
      <xdr:col>67</xdr:col>
      <xdr:colOff>101600</xdr:colOff>
      <xdr:row>39</xdr:row>
      <xdr:rowOff>13526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4653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75088</xdr:rowOff>
    </xdr:from>
    <xdr:to>
      <xdr:col>85</xdr:col>
      <xdr:colOff>127000</xdr:colOff>
      <xdr:row>73</xdr:row>
      <xdr:rowOff>153204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590938"/>
          <a:ext cx="8382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153204</xdr:rowOff>
    </xdr:from>
    <xdr:to>
      <xdr:col>81</xdr:col>
      <xdr:colOff>50800</xdr:colOff>
      <xdr:row>74</xdr:row>
      <xdr:rowOff>31964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69054"/>
          <a:ext cx="889000" cy="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31964</xdr:rowOff>
    </xdr:from>
    <xdr:to>
      <xdr:col>76</xdr:col>
      <xdr:colOff>114300</xdr:colOff>
      <xdr:row>74</xdr:row>
      <xdr:rowOff>91890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19264"/>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91890</xdr:rowOff>
    </xdr:from>
    <xdr:to>
      <xdr:col>71</xdr:col>
      <xdr:colOff>177800</xdr:colOff>
      <xdr:row>74</xdr:row>
      <xdr:rowOff>122424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79190"/>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24288</xdr:rowOff>
    </xdr:from>
    <xdr:to>
      <xdr:col>85</xdr:col>
      <xdr:colOff>177800</xdr:colOff>
      <xdr:row>73</xdr:row>
      <xdr:rowOff>125888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47165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102404</xdr:rowOff>
    </xdr:from>
    <xdr:to>
      <xdr:col>81</xdr:col>
      <xdr:colOff>101600</xdr:colOff>
      <xdr:row>74</xdr:row>
      <xdr:rowOff>32554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49081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152614</xdr:rowOff>
    </xdr:from>
    <xdr:to>
      <xdr:col>76</xdr:col>
      <xdr:colOff>165100</xdr:colOff>
      <xdr:row>74</xdr:row>
      <xdr:rowOff>82764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99291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41090</xdr:rowOff>
    </xdr:from>
    <xdr:to>
      <xdr:col>72</xdr:col>
      <xdr:colOff>38100</xdr:colOff>
      <xdr:row>74</xdr:row>
      <xdr:rowOff>142690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159217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71624</xdr:rowOff>
    </xdr:from>
    <xdr:to>
      <xdr:col>67</xdr:col>
      <xdr:colOff>101600</xdr:colOff>
      <xdr:row>75</xdr:row>
      <xdr:rowOff>1774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18301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61748</xdr:rowOff>
    </xdr:from>
    <xdr:to>
      <xdr:col>85</xdr:col>
      <xdr:colOff>127000</xdr:colOff>
      <xdr:row>97</xdr:row>
      <xdr:rowOff>128867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92398"/>
          <a:ext cx="838200" cy="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128867</xdr:rowOff>
    </xdr:from>
    <xdr:to>
      <xdr:col>81</xdr:col>
      <xdr:colOff>50800</xdr:colOff>
      <xdr:row>97</xdr:row>
      <xdr:rowOff>149161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59517"/>
          <a:ext cx="889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118453</xdr:rowOff>
    </xdr:from>
    <xdr:to>
      <xdr:col>76</xdr:col>
      <xdr:colOff>114300</xdr:colOff>
      <xdr:row>97</xdr:row>
      <xdr:rowOff>149161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49103"/>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118453</xdr:rowOff>
    </xdr:from>
    <xdr:to>
      <xdr:col>71</xdr:col>
      <xdr:colOff>177800</xdr:colOff>
      <xdr:row>98</xdr:row>
      <xdr:rowOff>19952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49103"/>
          <a:ext cx="889000" cy="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10948</xdr:rowOff>
    </xdr:from>
    <xdr:to>
      <xdr:col>85</xdr:col>
      <xdr:colOff>177800</xdr:colOff>
      <xdr:row>97</xdr:row>
      <xdr:rowOff>112548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160825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78067</xdr:rowOff>
    </xdr:from>
    <xdr:to>
      <xdr:col>81</xdr:col>
      <xdr:colOff>101600</xdr:colOff>
      <xdr:row>98</xdr:row>
      <xdr:rowOff>8217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170794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98361</xdr:rowOff>
    </xdr:from>
    <xdr:to>
      <xdr:col>76</xdr:col>
      <xdr:colOff>165100</xdr:colOff>
      <xdr:row>98</xdr:row>
      <xdr:rowOff>28511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19638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67653</xdr:rowOff>
    </xdr:from>
    <xdr:to>
      <xdr:col>72</xdr:col>
      <xdr:colOff>38100</xdr:colOff>
      <xdr:row>97</xdr:row>
      <xdr:rowOff>169253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14330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140602</xdr:rowOff>
    </xdr:from>
    <xdr:to>
      <xdr:col>67</xdr:col>
      <xdr:colOff>101600</xdr:colOff>
      <xdr:row>98</xdr:row>
      <xdr:rowOff>70752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87279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161691</xdr:rowOff>
    </xdr:from>
    <xdr:to>
      <xdr:col>116</xdr:col>
      <xdr:colOff>63500</xdr:colOff>
      <xdr:row>36</xdr:row>
      <xdr:rowOff>15844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16244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161691</xdr:rowOff>
    </xdr:from>
    <xdr:to>
      <xdr:col>111</xdr:col>
      <xdr:colOff>177800</xdr:colOff>
      <xdr:row>36</xdr:row>
      <xdr:rowOff>20919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162441"/>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171247</xdr:rowOff>
    </xdr:from>
    <xdr:to>
      <xdr:col>107</xdr:col>
      <xdr:colOff>50800</xdr:colOff>
      <xdr:row>36</xdr:row>
      <xdr:rowOff>20919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171997"/>
          <a:ext cx="8890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171247</xdr:rowOff>
    </xdr:from>
    <xdr:to>
      <xdr:col>102</xdr:col>
      <xdr:colOff>114300</xdr:colOff>
      <xdr:row>36</xdr:row>
      <xdr:rowOff>20096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171997"/>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136494</xdr:rowOff>
    </xdr:from>
    <xdr:to>
      <xdr:col>116</xdr:col>
      <xdr:colOff>114300</xdr:colOff>
      <xdr:row>36</xdr:row>
      <xdr:rowOff>66644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159371</xdr:rowOff>
    </xdr:from>
    <xdr:ext cx="534377"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8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110891</xdr:rowOff>
    </xdr:from>
    <xdr:to>
      <xdr:col>112</xdr:col>
      <xdr:colOff>38100</xdr:colOff>
      <xdr:row>36</xdr:row>
      <xdr:rowOff>41041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1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57568</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56111" y="588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141569</xdr:rowOff>
    </xdr:from>
    <xdr:to>
      <xdr:col>107</xdr:col>
      <xdr:colOff>101600</xdr:colOff>
      <xdr:row>36</xdr:row>
      <xdr:rowOff>71719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1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88246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9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120447</xdr:rowOff>
    </xdr:from>
    <xdr:to>
      <xdr:col>102</xdr:col>
      <xdr:colOff>165100</xdr:colOff>
      <xdr:row>36</xdr:row>
      <xdr:rowOff>50597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67124</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140746</xdr:rowOff>
    </xdr:from>
    <xdr:to>
      <xdr:col>98</xdr:col>
      <xdr:colOff>38100</xdr:colOff>
      <xdr:row>36</xdr:row>
      <xdr:rowOff>70896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87423</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59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116932</xdr:rowOff>
    </xdr:from>
    <xdr:to>
      <xdr:col>116</xdr:col>
      <xdr:colOff>63500</xdr:colOff>
      <xdr:row>53</xdr:row>
      <xdr:rowOff>125390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203782"/>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125390</xdr:rowOff>
    </xdr:from>
    <xdr:to>
      <xdr:col>111</xdr:col>
      <xdr:colOff>177800</xdr:colOff>
      <xdr:row>53</xdr:row>
      <xdr:rowOff>148433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212240"/>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148433</xdr:rowOff>
    </xdr:from>
    <xdr:to>
      <xdr:col>107</xdr:col>
      <xdr:colOff>50800</xdr:colOff>
      <xdr:row>54</xdr:row>
      <xdr:rowOff>150490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235283"/>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139654</xdr:rowOff>
    </xdr:from>
    <xdr:to>
      <xdr:col>102</xdr:col>
      <xdr:colOff>114300</xdr:colOff>
      <xdr:row>54</xdr:row>
      <xdr:rowOff>150490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397954"/>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66132</xdr:rowOff>
    </xdr:from>
    <xdr:to>
      <xdr:col>116</xdr:col>
      <xdr:colOff>114300</xdr:colOff>
      <xdr:row>53</xdr:row>
      <xdr:rowOff>167732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1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89009</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0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74590</xdr:rowOff>
    </xdr:from>
    <xdr:to>
      <xdr:col>112</xdr:col>
      <xdr:colOff>38100</xdr:colOff>
      <xdr:row>54</xdr:row>
      <xdr:rowOff>4740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1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21267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89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97633</xdr:rowOff>
    </xdr:from>
    <xdr:to>
      <xdr:col>107</xdr:col>
      <xdr:colOff>101600</xdr:colOff>
      <xdr:row>54</xdr:row>
      <xdr:rowOff>27783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1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44310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89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99690</xdr:rowOff>
    </xdr:from>
    <xdr:to>
      <xdr:col>102</xdr:col>
      <xdr:colOff>165100</xdr:colOff>
      <xdr:row>55</xdr:row>
      <xdr:rowOff>29840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3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46367</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1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88854</xdr:rowOff>
    </xdr:from>
    <xdr:to>
      <xdr:col>98</xdr:col>
      <xdr:colOff>38100</xdr:colOff>
      <xdr:row>55</xdr:row>
      <xdr:rowOff>19004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3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35531</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1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85065</xdr:rowOff>
    </xdr:from>
    <xdr:to>
      <xdr:col>116</xdr:col>
      <xdr:colOff>63500</xdr:colOff>
      <xdr:row>74</xdr:row>
      <xdr:rowOff>9436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00915"/>
          <a:ext cx="8382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9436</xdr:rowOff>
    </xdr:from>
    <xdr:to>
      <xdr:col>111</xdr:col>
      <xdr:colOff>177800</xdr:colOff>
      <xdr:row>74</xdr:row>
      <xdr:rowOff>94476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696736"/>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94476</xdr:rowOff>
    </xdr:from>
    <xdr:to>
      <xdr:col>107</xdr:col>
      <xdr:colOff>50800</xdr:colOff>
      <xdr:row>74</xdr:row>
      <xdr:rowOff>129070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81776"/>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129070</xdr:rowOff>
    </xdr:from>
    <xdr:to>
      <xdr:col>102</xdr:col>
      <xdr:colOff>114300</xdr:colOff>
      <xdr:row>75</xdr:row>
      <xdr:rowOff>28563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16370"/>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34265</xdr:rowOff>
    </xdr:from>
    <xdr:to>
      <xdr:col>116</xdr:col>
      <xdr:colOff>114300</xdr:colOff>
      <xdr:row>73</xdr:row>
      <xdr:rowOff>135865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5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57142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0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130086</xdr:rowOff>
    </xdr:from>
    <xdr:to>
      <xdr:col>112</xdr:col>
      <xdr:colOff>38100</xdr:colOff>
      <xdr:row>74</xdr:row>
      <xdr:rowOff>60236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76763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43676</xdr:rowOff>
    </xdr:from>
    <xdr:to>
      <xdr:col>107</xdr:col>
      <xdr:colOff>101600</xdr:colOff>
      <xdr:row>74</xdr:row>
      <xdr:rowOff>145276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161803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78270</xdr:rowOff>
    </xdr:from>
    <xdr:to>
      <xdr:col>102</xdr:col>
      <xdr:colOff>165100</xdr:colOff>
      <xdr:row>75</xdr:row>
      <xdr:rowOff>8420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24947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149213</xdr:rowOff>
    </xdr:from>
    <xdr:to>
      <xdr:col>98</xdr:col>
      <xdr:colOff>38100</xdr:colOff>
      <xdr:row>75</xdr:row>
      <xdr:rowOff>79363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70490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年度決算で一番大きな割合を占めるのは扶助費であり、住民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121,738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円で類似団体平均を少し上回っている。扶助費は前年度から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物価高騰緊急支援給付金給付事業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よるものである。次に大きな割合を占めているのは人件費であり、住民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112,426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高い水準となっている。これは、消防業務を単独で運営しているほか、会計年度任用職員の任用、福祉施設の直営施設があることなどが要因である。引き続き第３次横手市定員適正化計画に基づき、毎年の新規採用職員数の抑制などにより人件費の削減に努める。普通建設事業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83,133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ものの、類似団体と比較して依然高い水準となっている。小学校統合事業などの大型事業の終了により前々年度から減少傾向にあるが、今後は駅前市街地再開発事業や体育館の建て替えなど、大規模な建設事業が控えており、また、昨今の資材高騰の影響もあり普通建設事業費は膨らむと想定している。物件費は、今年度は住民１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86,181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円増加しており、特定空家等対策事業などの事業費増などによるものである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56,573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プレミアム付商品券事業の終了になどにより、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6,297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千円の減額となっており、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下回っている。これは消防業務などを単独で運営しており、広域組織への負担金が抑えられていることによる。維持補修費は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14,916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円で前年度から減少している。令和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降雪量が少なく除排雪経費が大幅に減額となったことが主な要因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。また、類似団体との比較は豪雪地帯であるという地域特性による除排雪経費が要因となり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円上回っている。災害復旧事業費は、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令和５年７月の大雨災害に係る道路・林道の復旧工事等の発生により前年度より増となっている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。積立金は、財政調整基金・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公共施設等総合管理推進基金積立金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の積立が前年度から増となったことにより、前年度比較で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82,454
81,988
692.80
58,420,753
55,381,665
2,446,502
30,495,375
61,613,839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xdr:rowOff>
    </xdr:from>
    <xdr:to>
      <xdr:col>24</xdr:col>
      <xdr:colOff>63500</xdr:colOff>
      <xdr:row>36</xdr:row>
      <xdr:rowOff>12827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045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12827</xdr:rowOff>
    </xdr:from>
    <xdr:to>
      <xdr:col>19</xdr:col>
      <xdr:colOff>177800</xdr:colOff>
      <xdr:row>36</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5027"/>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82169</xdr:rowOff>
    </xdr:from>
    <xdr:to>
      <xdr:col>15</xdr:col>
      <xdr:colOff>50800</xdr:colOff>
      <xdr:row>36</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5436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41783</xdr:rowOff>
    </xdr:from>
    <xdr:to>
      <xdr:col>10</xdr:col>
      <xdr:colOff>114300</xdr:colOff>
      <xdr:row>36</xdr:row>
      <xdr:rowOff>82169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3983"/>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128905</xdr:rowOff>
    </xdr:from>
    <xdr:to>
      <xdr:col>24</xdr:col>
      <xdr:colOff>114300</xdr:colOff>
      <xdr:row>36</xdr:row>
      <xdr:rowOff>59055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107332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133477</xdr:rowOff>
    </xdr:from>
    <xdr:to>
      <xdr:col>20</xdr:col>
      <xdr:colOff>38100</xdr:colOff>
      <xdr:row>36</xdr:row>
      <xdr:rowOff>63627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80154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57658</xdr:rowOff>
    </xdr:from>
    <xdr:to>
      <xdr:col>15</xdr:col>
      <xdr:colOff>101600</xdr:colOff>
      <xdr:row>36</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31369</xdr:rowOff>
    </xdr:from>
    <xdr:to>
      <xdr:col>10</xdr:col>
      <xdr:colOff>165100</xdr:colOff>
      <xdr:row>36</xdr:row>
      <xdr:rowOff>132969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124096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162433</xdr:rowOff>
    </xdr:from>
    <xdr:to>
      <xdr:col>6</xdr:col>
      <xdr:colOff>38100</xdr:colOff>
      <xdr:row>36</xdr:row>
      <xdr:rowOff>92583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83710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158390</xdr:rowOff>
    </xdr:from>
    <xdr:to>
      <xdr:col>24</xdr:col>
      <xdr:colOff>63500</xdr:colOff>
      <xdr:row>56</xdr:row>
      <xdr:rowOff>66923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88140"/>
          <a:ext cx="838200" cy="7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66923</xdr:rowOff>
    </xdr:from>
    <xdr:to>
      <xdr:col>19</xdr:col>
      <xdr:colOff>177800</xdr:colOff>
      <xdr:row>56</xdr:row>
      <xdr:rowOff>94684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68123"/>
          <a:ext cx="889000" cy="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114933</xdr:rowOff>
    </xdr:from>
    <xdr:to>
      <xdr:col>15</xdr:col>
      <xdr:colOff>50800</xdr:colOff>
      <xdr:row>56</xdr:row>
      <xdr:rowOff>94684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01783"/>
          <a:ext cx="889000" cy="49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114933</xdr:rowOff>
    </xdr:from>
    <xdr:to>
      <xdr:col>10</xdr:col>
      <xdr:colOff>114300</xdr:colOff>
      <xdr:row>56</xdr:row>
      <xdr:rowOff>107861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01783"/>
          <a:ext cx="889000" cy="50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107590</xdr:rowOff>
    </xdr:from>
    <xdr:to>
      <xdr:col>24</xdr:col>
      <xdr:colOff>114300</xdr:colOff>
      <xdr:row>56</xdr:row>
      <xdr:rowOff>37740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130467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8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16123</xdr:rowOff>
    </xdr:from>
    <xdr:to>
      <xdr:col>20</xdr:col>
      <xdr:colOff>38100</xdr:colOff>
      <xdr:row>56</xdr:row>
      <xdr:rowOff>117723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108850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43884</xdr:rowOff>
    </xdr:from>
    <xdr:to>
      <xdr:col>15</xdr:col>
      <xdr:colOff>101600</xdr:colOff>
      <xdr:row>56</xdr:row>
      <xdr:rowOff>145484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136611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64133</xdr:rowOff>
    </xdr:from>
    <xdr:to>
      <xdr:col>10</xdr:col>
      <xdr:colOff>165100</xdr:colOff>
      <xdr:row>53</xdr:row>
      <xdr:rowOff>165733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5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10810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2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57061</xdr:rowOff>
    </xdr:from>
    <xdr:to>
      <xdr:col>6</xdr:col>
      <xdr:colOff>38100</xdr:colOff>
      <xdr:row>56</xdr:row>
      <xdr:rowOff>158661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34397</xdr:rowOff>
    </xdr:from>
    <xdr:to>
      <xdr:col>24</xdr:col>
      <xdr:colOff>63500</xdr:colOff>
      <xdr:row>75</xdr:row>
      <xdr:rowOff>159441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93147"/>
          <a:ext cx="8382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159441</xdr:rowOff>
    </xdr:from>
    <xdr:to>
      <xdr:col>19</xdr:col>
      <xdr:colOff>177800</xdr:colOff>
      <xdr:row>75</xdr:row>
      <xdr:rowOff>160536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8191"/>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160536</xdr:rowOff>
    </xdr:from>
    <xdr:to>
      <xdr:col>15</xdr:col>
      <xdr:colOff>50800</xdr:colOff>
      <xdr:row>77</xdr:row>
      <xdr:rowOff>119273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9286"/>
          <a:ext cx="889000" cy="30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166369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8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48896</xdr:rowOff>
    </xdr:from>
    <xdr:to>
      <xdr:col>10</xdr:col>
      <xdr:colOff>114300</xdr:colOff>
      <xdr:row>77</xdr:row>
      <xdr:rowOff>119273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50546"/>
          <a:ext cx="889000" cy="7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155047</xdr:rowOff>
    </xdr:from>
    <xdr:to>
      <xdr:col>24</xdr:col>
      <xdr:colOff>114300</xdr:colOff>
      <xdr:row>75</xdr:row>
      <xdr:rowOff>85197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108641</xdr:rowOff>
    </xdr:from>
    <xdr:to>
      <xdr:col>20</xdr:col>
      <xdr:colOff>38100</xdr:colOff>
      <xdr:row>76</xdr:row>
      <xdr:rowOff>38791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55318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109735</xdr:rowOff>
    </xdr:from>
    <xdr:to>
      <xdr:col>15</xdr:col>
      <xdr:colOff>101600</xdr:colOff>
      <xdr:row>76</xdr:row>
      <xdr:rowOff>39886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84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31013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6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68473</xdr:rowOff>
    </xdr:from>
    <xdr:to>
      <xdr:col>10</xdr:col>
      <xdr:colOff>165100</xdr:colOff>
      <xdr:row>77</xdr:row>
      <xdr:rowOff>170073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4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169546</xdr:rowOff>
    </xdr:from>
    <xdr:to>
      <xdr:col>6</xdr:col>
      <xdr:colOff>38100</xdr:colOff>
      <xdr:row>77</xdr:row>
      <xdr:rowOff>99696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116223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33306</xdr:rowOff>
    </xdr:from>
    <xdr:to>
      <xdr:col>24</xdr:col>
      <xdr:colOff>63500</xdr:colOff>
      <xdr:row>95</xdr:row>
      <xdr:rowOff>170295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21056"/>
          <a:ext cx="838200" cy="13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156159</xdr:rowOff>
    </xdr:from>
    <xdr:to>
      <xdr:col>19</xdr:col>
      <xdr:colOff>177800</xdr:colOff>
      <xdr:row>95</xdr:row>
      <xdr:rowOff>170295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43909"/>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156159</xdr:rowOff>
    </xdr:from>
    <xdr:to>
      <xdr:col>15</xdr:col>
      <xdr:colOff>50800</xdr:colOff>
      <xdr:row>96</xdr:row>
      <xdr:rowOff>142863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43909"/>
          <a:ext cx="8890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88988</xdr:rowOff>
    </xdr:from>
    <xdr:to>
      <xdr:col>10</xdr:col>
      <xdr:colOff>114300</xdr:colOff>
      <xdr:row>96</xdr:row>
      <xdr:rowOff>142863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48188"/>
          <a:ext cx="889000" cy="5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153956</xdr:rowOff>
    </xdr:from>
    <xdr:to>
      <xdr:col>24</xdr:col>
      <xdr:colOff>114300</xdr:colOff>
      <xdr:row>95</xdr:row>
      <xdr:rowOff>84106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5383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119495</xdr:rowOff>
    </xdr:from>
    <xdr:to>
      <xdr:col>20</xdr:col>
      <xdr:colOff>38100</xdr:colOff>
      <xdr:row>96</xdr:row>
      <xdr:rowOff>49645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40772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105359</xdr:rowOff>
    </xdr:from>
    <xdr:to>
      <xdr:col>15</xdr:col>
      <xdr:colOff>101600</xdr:colOff>
      <xdr:row>96</xdr:row>
      <xdr:rowOff>35509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26636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92063</xdr:rowOff>
    </xdr:from>
    <xdr:to>
      <xdr:col>10</xdr:col>
      <xdr:colOff>165100</xdr:colOff>
      <xdr:row>97</xdr:row>
      <xdr:rowOff>22213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38188</xdr:rowOff>
    </xdr:from>
    <xdr:to>
      <xdr:col>6</xdr:col>
      <xdr:colOff>38100</xdr:colOff>
      <xdr:row>96</xdr:row>
      <xdr:rowOff>139788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156315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135128</xdr:rowOff>
    </xdr:from>
    <xdr:to>
      <xdr:col>55</xdr:col>
      <xdr:colOff>0</xdr:colOff>
      <xdr:row>35</xdr:row>
      <xdr:rowOff>136271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3587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9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135128</xdr:rowOff>
    </xdr:from>
    <xdr:to>
      <xdr:col>50</xdr:col>
      <xdr:colOff>114300</xdr:colOff>
      <xdr:row>35</xdr:row>
      <xdr:rowOff>141986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358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36847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124079</xdr:rowOff>
    </xdr:from>
    <xdr:to>
      <xdr:col>45</xdr:col>
      <xdr:colOff>177800</xdr:colOff>
      <xdr:row>35</xdr:row>
      <xdr:rowOff>141986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2482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124079</xdr:rowOff>
    </xdr:from>
    <xdr:to>
      <xdr:col>41</xdr:col>
      <xdr:colOff>50800</xdr:colOff>
      <xdr:row>35</xdr:row>
      <xdr:rowOff>166370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2482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80662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85471</xdr:rowOff>
    </xdr:from>
    <xdr:to>
      <xdr:col>55</xdr:col>
      <xdr:colOff>50800</xdr:colOff>
      <xdr:row>36</xdr:row>
      <xdr:rowOff>15621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108348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3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84328</xdr:rowOff>
    </xdr:from>
    <xdr:to>
      <xdr:col>50</xdr:col>
      <xdr:colOff>165100</xdr:colOff>
      <xdr:row>36</xdr:row>
      <xdr:rowOff>14478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31005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91186</xdr:rowOff>
    </xdr:from>
    <xdr:to>
      <xdr:col>46</xdr:col>
      <xdr:colOff>38100</xdr:colOff>
      <xdr:row>36</xdr:row>
      <xdr:rowOff>21336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37863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73279</xdr:rowOff>
    </xdr:from>
    <xdr:to>
      <xdr:col>41</xdr:col>
      <xdr:colOff>101600</xdr:colOff>
      <xdr:row>36</xdr:row>
      <xdr:rowOff>3429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19956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115570</xdr:rowOff>
    </xdr:from>
    <xdr:to>
      <xdr:col>36</xdr:col>
      <xdr:colOff>165100</xdr:colOff>
      <xdr:row>36</xdr:row>
      <xdr:rowOff>45720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62247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19800</xdr:rowOff>
    </xdr:from>
    <xdr:to>
      <xdr:col>55</xdr:col>
      <xdr:colOff>0</xdr:colOff>
      <xdr:row>54</xdr:row>
      <xdr:rowOff>21495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78100"/>
          <a:ext cx="8382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14884</xdr:rowOff>
    </xdr:from>
    <xdr:to>
      <xdr:col>50</xdr:col>
      <xdr:colOff>114300</xdr:colOff>
      <xdr:row>54</xdr:row>
      <xdr:rowOff>21495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8930284"/>
          <a:ext cx="889000" cy="34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14884</xdr:rowOff>
    </xdr:from>
    <xdr:to>
      <xdr:col>45</xdr:col>
      <xdr:colOff>177800</xdr:colOff>
      <xdr:row>54</xdr:row>
      <xdr:rowOff>105467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8930284"/>
          <a:ext cx="889000" cy="4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150654</xdr:rowOff>
    </xdr:from>
    <xdr:to>
      <xdr:col>41</xdr:col>
      <xdr:colOff>50800</xdr:colOff>
      <xdr:row>54</xdr:row>
      <xdr:rowOff>105467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237504"/>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140450</xdr:rowOff>
    </xdr:from>
    <xdr:to>
      <xdr:col>55</xdr:col>
      <xdr:colOff>50800</xdr:colOff>
      <xdr:row>54</xdr:row>
      <xdr:rowOff>70600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163327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7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142145</xdr:rowOff>
    </xdr:from>
    <xdr:to>
      <xdr:col>50</xdr:col>
      <xdr:colOff>165100</xdr:colOff>
      <xdr:row>54</xdr:row>
      <xdr:rowOff>72295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88822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0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135534</xdr:rowOff>
    </xdr:from>
    <xdr:to>
      <xdr:col>46</xdr:col>
      <xdr:colOff>38100</xdr:colOff>
      <xdr:row>52</xdr:row>
      <xdr:rowOff>65684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887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82211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6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54667</xdr:rowOff>
    </xdr:from>
    <xdr:to>
      <xdr:col>41</xdr:col>
      <xdr:colOff>101600</xdr:colOff>
      <xdr:row>54</xdr:row>
      <xdr:rowOff>156267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99854</xdr:rowOff>
    </xdr:from>
    <xdr:to>
      <xdr:col>36</xdr:col>
      <xdr:colOff>165100</xdr:colOff>
      <xdr:row>54</xdr:row>
      <xdr:rowOff>30004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1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46531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12957</xdr:rowOff>
    </xdr:from>
    <xdr:to>
      <xdr:col>55</xdr:col>
      <xdr:colOff>0</xdr:colOff>
      <xdr:row>74</xdr:row>
      <xdr:rowOff>123730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00257"/>
          <a:ext cx="838200" cy="1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12957</xdr:rowOff>
    </xdr:from>
    <xdr:to>
      <xdr:col>50</xdr:col>
      <xdr:colOff>114300</xdr:colOff>
      <xdr:row>74</xdr:row>
      <xdr:rowOff>30331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70025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9920</xdr:rowOff>
    </xdr:from>
    <xdr:to>
      <xdr:col>45</xdr:col>
      <xdr:colOff>177800</xdr:colOff>
      <xdr:row>74</xdr:row>
      <xdr:rowOff>30331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525770"/>
          <a:ext cx="889000" cy="1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9920</xdr:rowOff>
    </xdr:from>
    <xdr:to>
      <xdr:col>41</xdr:col>
      <xdr:colOff>50800</xdr:colOff>
      <xdr:row>74</xdr:row>
      <xdr:rowOff>154232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525770"/>
          <a:ext cx="889000" cy="3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72930</xdr:rowOff>
    </xdr:from>
    <xdr:to>
      <xdr:col>55</xdr:col>
      <xdr:colOff>50800</xdr:colOff>
      <xdr:row>75</xdr:row>
      <xdr:rowOff>3080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7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95807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133607</xdr:rowOff>
    </xdr:from>
    <xdr:to>
      <xdr:col>50</xdr:col>
      <xdr:colOff>165100</xdr:colOff>
      <xdr:row>74</xdr:row>
      <xdr:rowOff>63757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80284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150981</xdr:rowOff>
    </xdr:from>
    <xdr:to>
      <xdr:col>46</xdr:col>
      <xdr:colOff>38100</xdr:colOff>
      <xdr:row>74</xdr:row>
      <xdr:rowOff>81131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66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97658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4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130570</xdr:rowOff>
    </xdr:from>
    <xdr:to>
      <xdr:col>41</xdr:col>
      <xdr:colOff>101600</xdr:colOff>
      <xdr:row>73</xdr:row>
      <xdr:rowOff>60720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4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77247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2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103432</xdr:rowOff>
    </xdr:from>
    <xdr:to>
      <xdr:col>36</xdr:col>
      <xdr:colOff>165100</xdr:colOff>
      <xdr:row>75</xdr:row>
      <xdr:rowOff>33582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50109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6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169990</xdr:rowOff>
    </xdr:from>
    <xdr:to>
      <xdr:col>55</xdr:col>
      <xdr:colOff>0</xdr:colOff>
      <xdr:row>94</xdr:row>
      <xdr:rowOff>13570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600490"/>
          <a:ext cx="838200" cy="5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169990</xdr:rowOff>
    </xdr:from>
    <xdr:to>
      <xdr:col>50</xdr:col>
      <xdr:colOff>114300</xdr:colOff>
      <xdr:row>91</xdr:row>
      <xdr:rowOff>24276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600490"/>
          <a:ext cx="8890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24276</xdr:rowOff>
    </xdr:from>
    <xdr:to>
      <xdr:col>45</xdr:col>
      <xdr:colOff>177800</xdr:colOff>
      <xdr:row>93</xdr:row>
      <xdr:rowOff>8237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626226"/>
          <a:ext cx="889000" cy="3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8237</xdr:rowOff>
    </xdr:from>
    <xdr:to>
      <xdr:col>41</xdr:col>
      <xdr:colOff>50800</xdr:colOff>
      <xdr:row>94</xdr:row>
      <xdr:rowOff>51060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953087"/>
          <a:ext cx="889000" cy="2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134220</xdr:rowOff>
    </xdr:from>
    <xdr:to>
      <xdr:col>55</xdr:col>
      <xdr:colOff>50800</xdr:colOff>
      <xdr:row>94</xdr:row>
      <xdr:rowOff>64370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157097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119190</xdr:rowOff>
    </xdr:from>
    <xdr:to>
      <xdr:col>50</xdr:col>
      <xdr:colOff>165100</xdr:colOff>
      <xdr:row>91</xdr:row>
      <xdr:rowOff>49340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5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65867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3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144926</xdr:rowOff>
    </xdr:from>
    <xdr:to>
      <xdr:col>46</xdr:col>
      <xdr:colOff>38100</xdr:colOff>
      <xdr:row>91</xdr:row>
      <xdr:rowOff>75076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5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91603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3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128887</xdr:rowOff>
    </xdr:from>
    <xdr:to>
      <xdr:col>41</xdr:col>
      <xdr:colOff>101600</xdr:colOff>
      <xdr:row>93</xdr:row>
      <xdr:rowOff>59037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90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75564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6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260</xdr:rowOff>
    </xdr:from>
    <xdr:to>
      <xdr:col>36</xdr:col>
      <xdr:colOff>165100</xdr:colOff>
      <xdr:row>94</xdr:row>
      <xdr:rowOff>101860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118387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8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107543</xdr:rowOff>
    </xdr:from>
    <xdr:to>
      <xdr:col>85</xdr:col>
      <xdr:colOff>127000</xdr:colOff>
      <xdr:row>36</xdr:row>
      <xdr:rowOff>160960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79743"/>
          <a:ext cx="8382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160960</xdr:rowOff>
    </xdr:from>
    <xdr:to>
      <xdr:col>81</xdr:col>
      <xdr:colOff>50800</xdr:colOff>
      <xdr:row>37</xdr:row>
      <xdr:rowOff>26276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33160"/>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142253</xdr:rowOff>
    </xdr:from>
    <xdr:to>
      <xdr:col>76</xdr:col>
      <xdr:colOff>114300</xdr:colOff>
      <xdr:row>37</xdr:row>
      <xdr:rowOff>26276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14453"/>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165837</xdr:rowOff>
    </xdr:from>
    <xdr:to>
      <xdr:col>71</xdr:col>
      <xdr:colOff>177800</xdr:colOff>
      <xdr:row>36</xdr:row>
      <xdr:rowOff>142253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66587"/>
          <a:ext cx="889000" cy="1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56743</xdr:rowOff>
    </xdr:from>
    <xdr:to>
      <xdr:col>85</xdr:col>
      <xdr:colOff>177800</xdr:colOff>
      <xdr:row>36</xdr:row>
      <xdr:rowOff>158343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79620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110160</xdr:rowOff>
    </xdr:from>
    <xdr:to>
      <xdr:col>81</xdr:col>
      <xdr:colOff>101600</xdr:colOff>
      <xdr:row>37</xdr:row>
      <xdr:rowOff>40310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56837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146926</xdr:rowOff>
    </xdr:from>
    <xdr:to>
      <xdr:col>76</xdr:col>
      <xdr:colOff>165100</xdr:colOff>
      <xdr:row>37</xdr:row>
      <xdr:rowOff>77076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68203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91453</xdr:rowOff>
    </xdr:from>
    <xdr:to>
      <xdr:col>72</xdr:col>
      <xdr:colOff>38100</xdr:colOff>
      <xdr:row>37</xdr:row>
      <xdr:rowOff>21603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5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115037</xdr:rowOff>
    </xdr:from>
    <xdr:to>
      <xdr:col>67</xdr:col>
      <xdr:colOff>101600</xdr:colOff>
      <xdr:row>36</xdr:row>
      <xdr:rowOff>45187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61714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9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16351</xdr:rowOff>
    </xdr:from>
    <xdr:to>
      <xdr:col>85</xdr:col>
      <xdr:colOff>127000</xdr:colOff>
      <xdr:row>58</xdr:row>
      <xdr:rowOff>29267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60451"/>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107162</xdr:rowOff>
    </xdr:from>
    <xdr:to>
      <xdr:col>81</xdr:col>
      <xdr:colOff>50800</xdr:colOff>
      <xdr:row>58</xdr:row>
      <xdr:rowOff>16351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79812"/>
          <a:ext cx="889000" cy="8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109125</xdr:rowOff>
    </xdr:from>
    <xdr:to>
      <xdr:col>76</xdr:col>
      <xdr:colOff>114300</xdr:colOff>
      <xdr:row>57</xdr:row>
      <xdr:rowOff>107162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195975"/>
          <a:ext cx="889000" cy="6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109125</xdr:rowOff>
    </xdr:from>
    <xdr:to>
      <xdr:col>71</xdr:col>
      <xdr:colOff>177800</xdr:colOff>
      <xdr:row>56</xdr:row>
      <xdr:rowOff>137528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195975"/>
          <a:ext cx="889000" cy="54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149917</xdr:rowOff>
    </xdr:from>
    <xdr:to>
      <xdr:col>85</xdr:col>
      <xdr:colOff>177800</xdr:colOff>
      <xdr:row>58</xdr:row>
      <xdr:rowOff>80067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128344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137001</xdr:rowOff>
    </xdr:from>
    <xdr:to>
      <xdr:col>81</xdr:col>
      <xdr:colOff>101600</xdr:colOff>
      <xdr:row>58</xdr:row>
      <xdr:rowOff>67151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58278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56362</xdr:rowOff>
    </xdr:from>
    <xdr:to>
      <xdr:col>76</xdr:col>
      <xdr:colOff>165100</xdr:colOff>
      <xdr:row>57</xdr:row>
      <xdr:rowOff>157962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149089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58325</xdr:rowOff>
    </xdr:from>
    <xdr:to>
      <xdr:col>72</xdr:col>
      <xdr:colOff>38100</xdr:colOff>
      <xdr:row>53</xdr:row>
      <xdr:rowOff>159925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5002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92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86728</xdr:rowOff>
    </xdr:from>
    <xdr:to>
      <xdr:col>67</xdr:col>
      <xdr:colOff>101600</xdr:colOff>
      <xdr:row>57</xdr:row>
      <xdr:rowOff>16878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33405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21286</xdr:rowOff>
    </xdr:from>
    <xdr:to>
      <xdr:col>85</xdr:col>
      <xdr:colOff>127000</xdr:colOff>
      <xdr:row>79</xdr:row>
      <xdr:rowOff>37192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65836"/>
          <a:ext cx="8382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37192</xdr:rowOff>
    </xdr:from>
    <xdr:to>
      <xdr:col>81</xdr:col>
      <xdr:colOff>50800</xdr:colOff>
      <xdr:row>79</xdr:row>
      <xdr:rowOff>43117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81742"/>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35610</xdr:rowOff>
    </xdr:from>
    <xdr:to>
      <xdr:col>76</xdr:col>
      <xdr:colOff>114300</xdr:colOff>
      <xdr:row>79</xdr:row>
      <xdr:rowOff>43117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0160"/>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134175</xdr:rowOff>
    </xdr:from>
    <xdr:to>
      <xdr:col>71</xdr:col>
      <xdr:colOff>177800</xdr:colOff>
      <xdr:row>79</xdr:row>
      <xdr:rowOff>35610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07275"/>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141936</xdr:rowOff>
    </xdr:from>
    <xdr:to>
      <xdr:col>85</xdr:col>
      <xdr:colOff>177800</xdr:colOff>
      <xdr:row>79</xdr:row>
      <xdr:rowOff>72086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56863</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157842</xdr:rowOff>
    </xdr:from>
    <xdr:to>
      <xdr:col>81</xdr:col>
      <xdr:colOff>101600</xdr:colOff>
      <xdr:row>79</xdr:row>
      <xdr:rowOff>87992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79119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2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163767</xdr:rowOff>
    </xdr:from>
    <xdr:to>
      <xdr:col>76</xdr:col>
      <xdr:colOff>165100</xdr:colOff>
      <xdr:row>79</xdr:row>
      <xdr:rowOff>93917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85044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29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156260</xdr:rowOff>
    </xdr:from>
    <xdr:to>
      <xdr:col>72</xdr:col>
      <xdr:colOff>38100</xdr:colOff>
      <xdr:row>79</xdr:row>
      <xdr:rowOff>86410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77537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83375</xdr:rowOff>
    </xdr:from>
    <xdr:to>
      <xdr:col>67</xdr:col>
      <xdr:colOff>101600</xdr:colOff>
      <xdr:row>79</xdr:row>
      <xdr:rowOff>13525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4652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4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75088</xdr:rowOff>
    </xdr:from>
    <xdr:to>
      <xdr:col>85</xdr:col>
      <xdr:colOff>127000</xdr:colOff>
      <xdr:row>93</xdr:row>
      <xdr:rowOff>153203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019938"/>
          <a:ext cx="838200" cy="7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153203</xdr:rowOff>
    </xdr:from>
    <xdr:to>
      <xdr:col>81</xdr:col>
      <xdr:colOff>50800</xdr:colOff>
      <xdr:row>94</xdr:row>
      <xdr:rowOff>31964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098053"/>
          <a:ext cx="889000" cy="5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31964</xdr:rowOff>
    </xdr:from>
    <xdr:to>
      <xdr:col>76</xdr:col>
      <xdr:colOff>114300</xdr:colOff>
      <xdr:row>94</xdr:row>
      <xdr:rowOff>91891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148264"/>
          <a:ext cx="8890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91891</xdr:rowOff>
    </xdr:from>
    <xdr:to>
      <xdr:col>71</xdr:col>
      <xdr:colOff>177800</xdr:colOff>
      <xdr:row>94</xdr:row>
      <xdr:rowOff>122425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08191"/>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24288</xdr:rowOff>
    </xdr:from>
    <xdr:to>
      <xdr:col>85</xdr:col>
      <xdr:colOff>177800</xdr:colOff>
      <xdr:row>93</xdr:row>
      <xdr:rowOff>125888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9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47165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102403</xdr:rowOff>
    </xdr:from>
    <xdr:to>
      <xdr:col>81</xdr:col>
      <xdr:colOff>101600</xdr:colOff>
      <xdr:row>94</xdr:row>
      <xdr:rowOff>32553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49080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8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152614</xdr:rowOff>
    </xdr:from>
    <xdr:to>
      <xdr:col>76</xdr:col>
      <xdr:colOff>165100</xdr:colOff>
      <xdr:row>94</xdr:row>
      <xdr:rowOff>82764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0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99291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41091</xdr:rowOff>
    </xdr:from>
    <xdr:to>
      <xdr:col>72</xdr:col>
      <xdr:colOff>38100</xdr:colOff>
      <xdr:row>94</xdr:row>
      <xdr:rowOff>142691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159218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9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71625</xdr:rowOff>
    </xdr:from>
    <xdr:to>
      <xdr:col>67</xdr:col>
      <xdr:colOff>101600</xdr:colOff>
      <xdr:row>95</xdr:row>
      <xdr:rowOff>1775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8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18302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6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総務費は、大型公共施設整備事業の事業費増などにより前年度から</a:t>
          </a:r>
          <a:r>
            <a:rPr kumimoji="1" lang="en-US" altLang="ja-JP" sz="1300">
              <a:latin typeface="ＭＳ Ｐゴシック" panose="020B0600070205080204" pitchFamily="50" charset="-128"/>
              <a:ea typeface="ＭＳ Ｐゴシック" panose="020B0600070205080204" pitchFamily="50" charset="-128"/>
            </a:rPr>
            <a:t>17,494</a:t>
          </a:r>
          <a:r>
            <a:rPr kumimoji="1" lang="ja-JP" altLang="en-US" sz="1300">
              <a:latin typeface="ＭＳ Ｐゴシック" panose="020B0600070205080204" pitchFamily="50" charset="-128"/>
              <a:ea typeface="ＭＳ Ｐゴシック" panose="020B0600070205080204" pitchFamily="50" charset="-128"/>
            </a:rPr>
            <a:t>円の増の住民一人当たり</a:t>
          </a:r>
          <a:r>
            <a:rPr kumimoji="1" lang="en-US" altLang="ja-JP" sz="1300">
              <a:latin typeface="ＭＳ Ｐゴシック" panose="020B0600070205080204" pitchFamily="50" charset="-128"/>
              <a:ea typeface="ＭＳ Ｐゴシック" panose="020B0600070205080204" pitchFamily="50" charset="-128"/>
            </a:rPr>
            <a:t>108,412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円となっており、類似団体平均と比較して高い。衛生費は新斎場の建設、ペットボトル処理センター設備の法改正対応及び移設などにより、前年度より</a:t>
          </a:r>
          <a:r>
            <a:rPr kumimoji="1" lang="en-US" altLang="ja-JP" sz="1300">
              <a:latin typeface="ＭＳ Ｐゴシック" panose="020B0600070205080204" pitchFamily="50" charset="-128"/>
              <a:ea typeface="ＭＳ Ｐゴシック" panose="020B0600070205080204" pitchFamily="50" charset="-128"/>
            </a:rPr>
            <a:t>7,191</a:t>
          </a:r>
          <a:r>
            <a:rPr kumimoji="1" lang="ja-JP" altLang="en-US" sz="1300">
              <a:latin typeface="ＭＳ Ｐゴシック" panose="020B0600070205080204" pitchFamily="50" charset="-128"/>
              <a:ea typeface="ＭＳ Ｐゴシック" panose="020B0600070205080204" pitchFamily="50" charset="-128"/>
            </a:rPr>
            <a:t>円増の住民一人当たり</a:t>
          </a:r>
          <a:r>
            <a:rPr kumimoji="1" lang="en-US" altLang="ja-JP" sz="1300">
              <a:latin typeface="ＭＳ Ｐゴシック" panose="020B0600070205080204" pitchFamily="50" charset="-128"/>
              <a:ea typeface="ＭＳ Ｐゴシック" panose="020B0600070205080204" pitchFamily="50" charset="-128"/>
            </a:rPr>
            <a:t>56,585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円となっており、類似団体と比較しても高い。商工費はプレミアム付商品券事業の終了などにより、前年度から</a:t>
          </a:r>
          <a:r>
            <a:rPr kumimoji="1" lang="en-US" altLang="ja-JP" sz="1300">
              <a:latin typeface="ＭＳ Ｐゴシック" panose="020B0600070205080204" pitchFamily="50" charset="-128"/>
              <a:ea typeface="ＭＳ Ｐゴシック" panose="020B0600070205080204" pitchFamily="50" charset="-128"/>
            </a:rPr>
            <a:t>3,392</a:t>
          </a:r>
          <a:r>
            <a:rPr kumimoji="1" lang="ja-JP" altLang="en-US" sz="1300">
              <a:latin typeface="ＭＳ Ｐゴシック" panose="020B0600070205080204" pitchFamily="50" charset="-128"/>
              <a:ea typeface="ＭＳ Ｐゴシック" panose="020B0600070205080204" pitchFamily="50" charset="-128"/>
            </a:rPr>
            <a:t>円減の住民一人当たり</a:t>
          </a:r>
          <a:r>
            <a:rPr kumimoji="1" lang="en-US" altLang="ja-JP" sz="1300">
              <a:latin typeface="ＭＳ Ｐゴシック" panose="020B0600070205080204" pitchFamily="50" charset="-128"/>
              <a:ea typeface="ＭＳ Ｐゴシック" panose="020B0600070205080204" pitchFamily="50" charset="-128"/>
            </a:rPr>
            <a:t>25,489</a:t>
          </a:r>
          <a:r>
            <a:rPr kumimoji="1" lang="ja-JP" altLang="en-US" sz="1300">
              <a:latin typeface="ＭＳ Ｐゴシック" panose="020B0600070205080204" pitchFamily="50" charset="-128"/>
              <a:ea typeface="ＭＳ Ｐゴシック" panose="020B0600070205080204" pitchFamily="50" charset="-128"/>
            </a:rPr>
            <a:t>円となっている。　土木費は、暖冬による除排雪経費の大幅な減や駅前地区再開発事業において柱の傾きが発生する施工ミスが生じ、関連経費を令和６年度に繰越したことなどにより、前年度より</a:t>
          </a:r>
          <a:r>
            <a:rPr kumimoji="1" lang="en-US" altLang="ja-JP" sz="1300">
              <a:latin typeface="ＭＳ Ｐゴシック" panose="020B0600070205080204" pitchFamily="50" charset="-128"/>
              <a:ea typeface="ＭＳ Ｐゴシック" panose="020B0600070205080204" pitchFamily="50" charset="-128"/>
            </a:rPr>
            <a:t>27,789</a:t>
          </a:r>
          <a:r>
            <a:rPr kumimoji="1" lang="ja-JP" altLang="en-US" sz="1300">
              <a:latin typeface="ＭＳ Ｐゴシック" panose="020B0600070205080204" pitchFamily="50" charset="-128"/>
              <a:ea typeface="ＭＳ Ｐゴシック" panose="020B0600070205080204" pitchFamily="50" charset="-128"/>
            </a:rPr>
            <a:t>円の大幅減となっている。災害復旧費は、令和５年７月の大雨災害に係る道路・林道の復旧工事の実施などにより前年度から</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円の増の住民一人当たり</a:t>
          </a:r>
          <a:r>
            <a:rPr kumimoji="1" lang="en-US" altLang="ja-JP" sz="1300">
              <a:latin typeface="ＭＳ Ｐゴシック" panose="020B0600070205080204" pitchFamily="50" charset="-128"/>
              <a:ea typeface="ＭＳ Ｐゴシック" panose="020B0600070205080204" pitchFamily="50" charset="-128"/>
            </a:rPr>
            <a:t>1,216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当市の目的別歳出決算の特徴として、豪雪地帯であるという地域特性による除排雪費が発生するため類似団体と比較して土木費は高い傾向にある。また主要産業である農業関係の経費も類似団体と比較して高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令和５年度は、前年度決算剰余金の増に伴う積立の増加や、令和４年度から実施している地方債借入時の据置期間廃止に伴い公債費が増加したことなどの影響により、実質収支は前年度から大幅減となった。財政調整基金においては、大型公共施設建設事業、駅前再開発事業などの大型建設事業実施のため取崩額が大きくなった反面、前年度（令和４年度）の実質収支が大きかったことに伴い地方財政法第７条に基づく積立の額が大きくなったことにより、基金残高は前年度比で微増となっている。今後も大型公共施設建設の本格化による歳出の一時的な増加や人口減少・少子高齢化に伴う税収減が見込まれることから、事業の選択と集中により歳出の削減を図るとともに、基金に依存しない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年度決算は、全ての会計で資金不足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赤字</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は発生しておらず、前年度より</a:t>
          </a:r>
          <a:r>
            <a:rPr kumimoji="1" lang="en-US" altLang="ja-JP" sz="1200">
              <a:latin typeface="ＭＳ ゴシック" pitchFamily="49" charset="-128"/>
              <a:ea typeface="ＭＳ ゴシック" pitchFamily="49" charset="-128"/>
            </a:rPr>
            <a:t>4.6</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一般会計においては、歳入歳出差引が前年度比</a:t>
          </a:r>
          <a:r>
            <a:rPr kumimoji="1" lang="en-US" altLang="ja-JP" sz="1200">
              <a:solidFill>
                <a:sysClr val="windowText" lastClr="000000"/>
              </a:solidFill>
              <a:latin typeface="ＭＳ ゴシック" pitchFamily="49" charset="-128"/>
              <a:ea typeface="ＭＳ ゴシック" pitchFamily="49" charset="-128"/>
            </a:rPr>
            <a:t>134,659</a:t>
          </a:r>
          <a:r>
            <a:rPr kumimoji="1" lang="ja-JP" altLang="en-US" sz="1200">
              <a:solidFill>
                <a:sysClr val="windowText" lastClr="000000"/>
              </a:solidFill>
              <a:latin typeface="ＭＳ ゴシック" pitchFamily="49" charset="-128"/>
              <a:ea typeface="ＭＳ ゴシック" pitchFamily="49" charset="-128"/>
            </a:rPr>
            <a:t>千円減の</a:t>
          </a:r>
          <a:r>
            <a:rPr kumimoji="1" lang="en-US" altLang="ja-JP" sz="1200">
              <a:solidFill>
                <a:sysClr val="windowText" lastClr="000000"/>
              </a:solidFill>
              <a:latin typeface="ＭＳ ゴシック" pitchFamily="49" charset="-128"/>
              <a:ea typeface="ＭＳ ゴシック" pitchFamily="49" charset="-128"/>
            </a:rPr>
            <a:t>3,039,088</a:t>
          </a:r>
          <a:r>
            <a:rPr kumimoji="1" lang="ja-JP" altLang="en-US" sz="1200">
              <a:solidFill>
                <a:sysClr val="windowText" lastClr="000000"/>
              </a:solidFill>
              <a:latin typeface="ＭＳ ゴシック" pitchFamily="49" charset="-128"/>
              <a:ea typeface="ＭＳ ゴシック" pitchFamily="49" charset="-128"/>
            </a:rPr>
            <a:t>千円であったことにより、実質収支が</a:t>
          </a:r>
          <a:r>
            <a:rPr kumimoji="1" lang="en-US" altLang="ja-JP" sz="1200">
              <a:solidFill>
                <a:sysClr val="windowText" lastClr="000000"/>
              </a:solidFill>
              <a:latin typeface="ＭＳ ゴシック" pitchFamily="49" charset="-128"/>
              <a:ea typeface="ＭＳ ゴシック" pitchFamily="49" charset="-128"/>
            </a:rPr>
            <a:t>545,015</a:t>
          </a:r>
          <a:r>
            <a:rPr kumimoji="1" lang="ja-JP" altLang="en-US" sz="1200">
              <a:solidFill>
                <a:sysClr val="windowText" lastClr="000000"/>
              </a:solidFill>
              <a:latin typeface="ＭＳ ゴシック" pitchFamily="49" charset="-128"/>
              <a:ea typeface="ＭＳ ゴシック" pitchFamily="49" charset="-128"/>
            </a:rPr>
            <a:t>千円の減となった。</a:t>
          </a:r>
        </a:p>
        <a:p>
          <a:r>
            <a:rPr kumimoji="1" lang="ja-JP" altLang="en-US" sz="1200">
              <a:solidFill>
                <a:sysClr val="windowText" lastClr="000000"/>
              </a:solidFill>
              <a:latin typeface="ＭＳ ゴシック" pitchFamily="49" charset="-128"/>
              <a:ea typeface="ＭＳ ゴシック" pitchFamily="49" charset="-128"/>
            </a:rPr>
            <a:t>　病院事業会計においては、入院外来ともに利用状況が前年度比較で減となり、新型コロナウイルス感染症の感染症法上の５類への位置づけ変更などにより、新型コロナウイルス関連の補助金がほぼなくなったことで、</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年連続の純損失となり、欠損金も累積している。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水道事業会計においては、給水収益が給水人口の減により減となった一方、費用においても、支払利息や動力費、委託料などが減額となったことなどにより純利益は前年度より増となった。</a:t>
          </a:r>
        </a:p>
        <a:p>
          <a:r>
            <a:rPr kumimoji="1" lang="ja-JP" altLang="en-US" sz="1200">
              <a:solidFill>
                <a:sysClr val="windowText" lastClr="000000"/>
              </a:solidFill>
              <a:latin typeface="ＭＳ ゴシック" pitchFamily="49" charset="-128"/>
              <a:ea typeface="ＭＳ ゴシック" pitchFamily="49" charset="-128"/>
            </a:rPr>
            <a:t>　下水道事業会計においては、浄化槽市町村整備推進事業の法適用に伴い、収益は前年度より増となっており、費用においても同様の利用で増の結果、純利益は前年度より減少となった。</a:t>
          </a:r>
        </a:p>
        <a:p>
          <a:r>
            <a:rPr kumimoji="1" lang="ja-JP" altLang="en-US" sz="1200">
              <a:solidFill>
                <a:sysClr val="windowText" lastClr="000000"/>
              </a:solidFill>
              <a:latin typeface="ＭＳ ゴシック" pitchFamily="49" charset="-128"/>
              <a:ea typeface="ＭＳ ゴシック" pitchFamily="49" charset="-128"/>
            </a:rPr>
            <a:t>　介護保険特別会計においては、歳入において繰越金、一般会計からの繰入の増などにより</a:t>
          </a:r>
          <a:r>
            <a:rPr kumimoji="1" lang="en-US" altLang="ja-JP" sz="1200">
              <a:solidFill>
                <a:sysClr val="windowText" lastClr="000000"/>
              </a:solidFill>
              <a:latin typeface="ＭＳ ゴシック" pitchFamily="49" charset="-128"/>
              <a:ea typeface="ＭＳ ゴシック" pitchFamily="49" charset="-128"/>
            </a:rPr>
            <a:t>129,045</a:t>
          </a:r>
          <a:r>
            <a:rPr kumimoji="1" lang="ja-JP" altLang="en-US" sz="1200">
              <a:solidFill>
                <a:sysClr val="windowText" lastClr="000000"/>
              </a:solidFill>
              <a:latin typeface="ＭＳ ゴシック" pitchFamily="49" charset="-128"/>
              <a:ea typeface="ＭＳ ゴシック" pitchFamily="49" charset="-128"/>
            </a:rPr>
            <a:t>千円の増額となった。歳出においては、新型コロナウイルス感染症の影響が落ち着き、介護予防サービス費などが増加したことで</a:t>
          </a:r>
          <a:r>
            <a:rPr kumimoji="1" lang="en-US" altLang="ja-JP" sz="1200">
              <a:solidFill>
                <a:sysClr val="windowText" lastClr="000000"/>
              </a:solidFill>
              <a:latin typeface="ＭＳ ゴシック" pitchFamily="49" charset="-128"/>
              <a:ea typeface="ＭＳ ゴシック" pitchFamily="49" charset="-128"/>
            </a:rPr>
            <a:t>404,444</a:t>
          </a:r>
          <a:r>
            <a:rPr kumimoji="1" lang="ja-JP" altLang="en-US" sz="1200">
              <a:solidFill>
                <a:sysClr val="windowText" lastClr="000000"/>
              </a:solidFill>
              <a:latin typeface="ＭＳ ゴシック" pitchFamily="49" charset="-128"/>
              <a:ea typeface="ＭＳ ゴシック" pitchFamily="49" charset="-128"/>
            </a:rPr>
            <a:t>千円の増加となり、実質収支が</a:t>
          </a:r>
          <a:r>
            <a:rPr kumimoji="1" lang="en-US" altLang="ja-JP" sz="1200">
              <a:solidFill>
                <a:sysClr val="windowText" lastClr="000000"/>
              </a:solidFill>
              <a:latin typeface="ＭＳ ゴシック" pitchFamily="49" charset="-128"/>
              <a:ea typeface="ＭＳ ゴシック" pitchFamily="49" charset="-128"/>
            </a:rPr>
            <a:t>129,045</a:t>
          </a:r>
          <a:r>
            <a:rPr kumimoji="1" lang="ja-JP" altLang="en-US" sz="1200">
              <a:solidFill>
                <a:sysClr val="windowText" lastClr="000000"/>
              </a:solidFill>
              <a:latin typeface="ＭＳ ゴシック" pitchFamily="49" charset="-128"/>
              <a:ea typeface="ＭＳ ゴシック" pitchFamily="49" charset="-128"/>
            </a:rPr>
            <a:t>千円の増となった。　</a:t>
          </a:r>
        </a:p>
        <a:p>
          <a:r>
            <a:rPr kumimoji="1" lang="ja-JP" altLang="en-US" sz="1200">
              <a:latin typeface="ＭＳ ゴシック" pitchFamily="49" charset="-128"/>
              <a:ea typeface="ＭＳ ゴシック" pitchFamily="49" charset="-128"/>
            </a:rPr>
            <a:t>　今後は、人口減少により市税や地方交付税の減少が見込まれるが、新たな財源確保策や料金改定等を実施するとともに徹底した管理によるコストの削減を図り、時代の変化に対応した公共サービスの提供と持続可能な行政・事業運営を実現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58420753</v>
      </c>
      <c r="BO4" s="407"/>
      <c r="BP4" s="407"/>
      <c r="BQ4" s="407"/>
      <c r="BR4" s="407"/>
      <c r="BS4" s="407"/>
      <c r="BT4" s="407"/>
      <c r="BU4" s="408"/>
      <c r="BV4" s="406">
        <v>59150500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v>
      </c>
      <c r="CU4" s="413"/>
      <c r="CV4" s="413"/>
      <c r="CW4" s="413"/>
      <c r="CX4" s="413"/>
      <c r="CY4" s="413"/>
      <c r="CZ4" s="413"/>
      <c r="DA4" s="414"/>
      <c r="DB4" s="412">
        <v>9.9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55381665</v>
      </c>
      <c r="BO5" s="444"/>
      <c r="BP5" s="444"/>
      <c r="BQ5" s="444"/>
      <c r="BR5" s="444"/>
      <c r="BS5" s="444"/>
      <c r="BT5" s="444"/>
      <c r="BU5" s="445"/>
      <c r="BV5" s="443">
        <v>55976753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96.8</v>
      </c>
      <c r="CU5" s="441"/>
      <c r="CV5" s="441"/>
      <c r="CW5" s="441"/>
      <c r="CX5" s="441"/>
      <c r="CY5" s="441"/>
      <c r="CZ5" s="441"/>
      <c r="DA5" s="442"/>
      <c r="DB5" s="440">
        <v>93.9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3039088</v>
      </c>
      <c r="BO6" s="444"/>
      <c r="BP6" s="444"/>
      <c r="BQ6" s="444"/>
      <c r="BR6" s="444"/>
      <c r="BS6" s="444"/>
      <c r="BT6" s="444"/>
      <c r="BU6" s="445"/>
      <c r="BV6" s="443">
        <v>3173747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96.9</v>
      </c>
      <c r="CU6" s="481"/>
      <c r="CV6" s="481"/>
      <c r="CW6" s="481"/>
      <c r="CX6" s="481"/>
      <c r="CY6" s="481"/>
      <c r="CZ6" s="481"/>
      <c r="DA6" s="482"/>
      <c r="DB6" s="480">
        <v>94.9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592586</v>
      </c>
      <c r="BO7" s="444"/>
      <c r="BP7" s="444"/>
      <c r="BQ7" s="444"/>
      <c r="BR7" s="444"/>
      <c r="BS7" s="444"/>
      <c r="BT7" s="444"/>
      <c r="BU7" s="445"/>
      <c r="BV7" s="443">
        <v>182230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30495375</v>
      </c>
      <c r="CU7" s="444"/>
      <c r="CV7" s="444"/>
      <c r="CW7" s="444"/>
      <c r="CX7" s="444"/>
      <c r="CY7" s="444"/>
      <c r="CZ7" s="444"/>
      <c r="DA7" s="445"/>
      <c r="DB7" s="443">
        <v>30299598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2446502</v>
      </c>
      <c r="BO8" s="444"/>
      <c r="BP8" s="444"/>
      <c r="BQ8" s="444"/>
      <c r="BR8" s="444"/>
      <c r="BS8" s="444"/>
      <c r="BT8" s="444"/>
      <c r="BU8" s="445"/>
      <c r="BV8" s="443">
        <v>2991517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0.33</v>
      </c>
      <c r="CU8" s="484"/>
      <c r="CV8" s="484"/>
      <c r="CW8" s="484"/>
      <c r="CX8" s="484"/>
      <c r="CY8" s="484"/>
      <c r="CZ8" s="484"/>
      <c r="DA8" s="485"/>
      <c r="DB8" s="483">
        <v>0.33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85555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-545015</v>
      </c>
      <c r="BO9" s="444"/>
      <c r="BP9" s="444"/>
      <c r="BQ9" s="444"/>
      <c r="BR9" s="444"/>
      <c r="BS9" s="444"/>
      <c r="BT9" s="444"/>
      <c r="BU9" s="445"/>
      <c r="BV9" s="443">
        <v>550111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16.8</v>
      </c>
      <c r="CU9" s="441"/>
      <c r="CV9" s="441"/>
      <c r="CW9" s="441"/>
      <c r="CX9" s="441"/>
      <c r="CY9" s="441"/>
      <c r="CZ9" s="441"/>
      <c r="DA9" s="442"/>
      <c r="DB9" s="440">
        <v>16.600000000000001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92197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1498259</v>
      </c>
      <c r="BO10" s="444"/>
      <c r="BP10" s="444"/>
      <c r="BQ10" s="444"/>
      <c r="BR10" s="444"/>
      <c r="BS10" s="444"/>
      <c r="BT10" s="444"/>
      <c r="BU10" s="445"/>
      <c r="BV10" s="443">
        <v>1218050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82454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1432386</v>
      </c>
      <c r="BO12" s="444"/>
      <c r="BP12" s="444"/>
      <c r="BQ12" s="444"/>
      <c r="BR12" s="444"/>
      <c r="BS12" s="444"/>
      <c r="BT12" s="444"/>
      <c r="BU12" s="445"/>
      <c r="BV12" s="443">
        <v>1722714</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81988</v>
      </c>
      <c r="S13" s="528"/>
      <c r="T13" s="528"/>
      <c r="U13" s="528"/>
      <c r="V13" s="529"/>
      <c r="W13" s="459" t="s">
        <v>131</v>
      </c>
      <c r="X13" s="460"/>
      <c r="Y13" s="460"/>
      <c r="Z13" s="460"/>
      <c r="AA13" s="460"/>
      <c r="AB13" s="450"/>
      <c r="AC13" s="494">
        <v>6489</v>
      </c>
      <c r="AD13" s="495"/>
      <c r="AE13" s="495"/>
      <c r="AF13" s="495"/>
      <c r="AG13" s="537"/>
      <c r="AH13" s="494">
        <v>7559</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-479142</v>
      </c>
      <c r="BO13" s="444"/>
      <c r="BP13" s="444"/>
      <c r="BQ13" s="444"/>
      <c r="BR13" s="444"/>
      <c r="BS13" s="444"/>
      <c r="BT13" s="444"/>
      <c r="BU13" s="445"/>
      <c r="BV13" s="443">
        <v>45447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v>
      </c>
      <c r="CU13" s="441"/>
      <c r="CV13" s="441"/>
      <c r="CW13" s="441"/>
      <c r="CX13" s="441"/>
      <c r="CY13" s="441"/>
      <c r="CZ13" s="441"/>
      <c r="DA13" s="442"/>
      <c r="DB13" s="440">
        <v>7.6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84294</v>
      </c>
      <c r="S14" s="528"/>
      <c r="T14" s="528"/>
      <c r="U14" s="528"/>
      <c r="V14" s="529"/>
      <c r="W14" s="433"/>
      <c r="X14" s="434"/>
      <c r="Y14" s="434"/>
      <c r="Z14" s="434"/>
      <c r="AA14" s="434"/>
      <c r="AB14" s="423"/>
      <c r="AC14" s="530">
        <v>14.8</v>
      </c>
      <c r="AD14" s="531"/>
      <c r="AE14" s="531"/>
      <c r="AF14" s="531"/>
      <c r="AG14" s="532"/>
      <c r="AH14" s="530">
        <v>16.2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11</v>
      </c>
      <c r="CU14" s="542"/>
      <c r="CV14" s="542"/>
      <c r="CW14" s="542"/>
      <c r="CX14" s="542"/>
      <c r="CY14" s="542"/>
      <c r="CZ14" s="542"/>
      <c r="DA14" s="543"/>
      <c r="DB14" s="541">
        <v>13.8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83912</v>
      </c>
      <c r="S15" s="528"/>
      <c r="T15" s="528"/>
      <c r="U15" s="528"/>
      <c r="V15" s="529"/>
      <c r="W15" s="459" t="s">
        <v>137</v>
      </c>
      <c r="X15" s="460"/>
      <c r="Y15" s="460"/>
      <c r="Z15" s="460"/>
      <c r="AA15" s="460"/>
      <c r="AB15" s="450"/>
      <c r="AC15" s="494">
        <v>11058</v>
      </c>
      <c r="AD15" s="495"/>
      <c r="AE15" s="495"/>
      <c r="AF15" s="495"/>
      <c r="AG15" s="537"/>
      <c r="AH15" s="494">
        <v>11587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9365761</v>
      </c>
      <c r="BO15" s="407"/>
      <c r="BP15" s="407"/>
      <c r="BQ15" s="407"/>
      <c r="BR15" s="407"/>
      <c r="BS15" s="407"/>
      <c r="BT15" s="407"/>
      <c r="BU15" s="408"/>
      <c r="BV15" s="406">
        <v>9140039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25.3</v>
      </c>
      <c r="AD16" s="531"/>
      <c r="AE16" s="531"/>
      <c r="AF16" s="531"/>
      <c r="AG16" s="532"/>
      <c r="AH16" s="530">
        <v>24.9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28108160</v>
      </c>
      <c r="BO16" s="444"/>
      <c r="BP16" s="444"/>
      <c r="BQ16" s="444"/>
      <c r="BR16" s="444"/>
      <c r="BS16" s="444"/>
      <c r="BT16" s="444"/>
      <c r="BU16" s="445"/>
      <c r="BV16" s="443">
        <v>27741936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26164</v>
      </c>
      <c r="AD17" s="495"/>
      <c r="AE17" s="495"/>
      <c r="AF17" s="495"/>
      <c r="AG17" s="537"/>
      <c r="AH17" s="494">
        <v>27398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11638114</v>
      </c>
      <c r="BO17" s="444"/>
      <c r="BP17" s="444"/>
      <c r="BQ17" s="444"/>
      <c r="BR17" s="444"/>
      <c r="BS17" s="444"/>
      <c r="BT17" s="444"/>
      <c r="BU17" s="445"/>
      <c r="BV17" s="443">
        <v>11369445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692.8</v>
      </c>
      <c r="M18" s="567"/>
      <c r="N18" s="567"/>
      <c r="O18" s="567"/>
      <c r="P18" s="567"/>
      <c r="Q18" s="567"/>
      <c r="R18" s="568"/>
      <c r="S18" s="568"/>
      <c r="T18" s="568"/>
      <c r="U18" s="568"/>
      <c r="V18" s="569"/>
      <c r="W18" s="461"/>
      <c r="X18" s="462"/>
      <c r="Y18" s="462"/>
      <c r="Z18" s="462"/>
      <c r="AA18" s="462"/>
      <c r="AB18" s="453"/>
      <c r="AC18" s="570">
        <v>59.9</v>
      </c>
      <c r="AD18" s="571"/>
      <c r="AE18" s="571"/>
      <c r="AF18" s="571"/>
      <c r="AG18" s="572"/>
      <c r="AH18" s="570">
        <v>58.9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29605340</v>
      </c>
      <c r="BO18" s="444"/>
      <c r="BP18" s="444"/>
      <c r="BQ18" s="444"/>
      <c r="BR18" s="444"/>
      <c r="BS18" s="444"/>
      <c r="BT18" s="444"/>
      <c r="BU18" s="445"/>
      <c r="BV18" s="443">
        <v>28819562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123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40942647</v>
      </c>
      <c r="BO19" s="444"/>
      <c r="BP19" s="444"/>
      <c r="BQ19" s="444"/>
      <c r="BR19" s="444"/>
      <c r="BS19" s="444"/>
      <c r="BT19" s="444"/>
      <c r="BU19" s="445"/>
      <c r="BV19" s="443">
        <v>39735994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31109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61613839</v>
      </c>
      <c r="BO22" s="407"/>
      <c r="BP22" s="407"/>
      <c r="BQ22" s="407"/>
      <c r="BR22" s="407"/>
      <c r="BS22" s="407"/>
      <c r="BT22" s="407"/>
      <c r="BU22" s="408"/>
      <c r="BV22" s="406">
        <v>64370666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34634898</v>
      </c>
      <c r="BO23" s="444"/>
      <c r="BP23" s="444"/>
      <c r="BQ23" s="444"/>
      <c r="BR23" s="444"/>
      <c r="BS23" s="444"/>
      <c r="BT23" s="444"/>
      <c r="BU23" s="445"/>
      <c r="BV23" s="443">
        <v>35633751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8200</v>
      </c>
      <c r="R24" s="495"/>
      <c r="S24" s="495"/>
      <c r="T24" s="495"/>
      <c r="U24" s="495"/>
      <c r="V24" s="537"/>
      <c r="W24" s="589"/>
      <c r="X24" s="590"/>
      <c r="Y24" s="591"/>
      <c r="Z24" s="493" t="s">
        <v>162</v>
      </c>
      <c r="AA24" s="473"/>
      <c r="AB24" s="473"/>
      <c r="AC24" s="473"/>
      <c r="AD24" s="473"/>
      <c r="AE24" s="473"/>
      <c r="AF24" s="473"/>
      <c r="AG24" s="474"/>
      <c r="AH24" s="494">
        <v>873</v>
      </c>
      <c r="AI24" s="495"/>
      <c r="AJ24" s="495"/>
      <c r="AK24" s="495"/>
      <c r="AL24" s="537"/>
      <c r="AM24" s="494">
        <v>2786616</v>
      </c>
      <c r="AN24" s="495"/>
      <c r="AO24" s="495"/>
      <c r="AP24" s="495"/>
      <c r="AQ24" s="495"/>
      <c r="AR24" s="537"/>
      <c r="AS24" s="494">
        <v>3192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45869848</v>
      </c>
      <c r="BO24" s="444"/>
      <c r="BP24" s="444"/>
      <c r="BQ24" s="444"/>
      <c r="BR24" s="444"/>
      <c r="BS24" s="444"/>
      <c r="BT24" s="444"/>
      <c r="BU24" s="445"/>
      <c r="BV24" s="443">
        <v>46751126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6580</v>
      </c>
      <c r="R25" s="495"/>
      <c r="S25" s="495"/>
      <c r="T25" s="495"/>
      <c r="U25" s="495"/>
      <c r="V25" s="537"/>
      <c r="W25" s="589"/>
      <c r="X25" s="590"/>
      <c r="Y25" s="591"/>
      <c r="Z25" s="493" t="s">
        <v>165</v>
      </c>
      <c r="AA25" s="473"/>
      <c r="AB25" s="473"/>
      <c r="AC25" s="473"/>
      <c r="AD25" s="473"/>
      <c r="AE25" s="473"/>
      <c r="AF25" s="473"/>
      <c r="AG25" s="474"/>
      <c r="AH25" s="494">
        <v>168</v>
      </c>
      <c r="AI25" s="495"/>
      <c r="AJ25" s="495"/>
      <c r="AK25" s="495"/>
      <c r="AL25" s="537"/>
      <c r="AM25" s="494">
        <v>480984</v>
      </c>
      <c r="AN25" s="495"/>
      <c r="AO25" s="495"/>
      <c r="AP25" s="495"/>
      <c r="AQ25" s="495"/>
      <c r="AR25" s="537"/>
      <c r="AS25" s="494">
        <v>2863</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9451399</v>
      </c>
      <c r="BO25" s="407"/>
      <c r="BP25" s="407"/>
      <c r="BQ25" s="407"/>
      <c r="BR25" s="407"/>
      <c r="BS25" s="407"/>
      <c r="BT25" s="407"/>
      <c r="BU25" s="408"/>
      <c r="BV25" s="406">
        <v>8804073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5660</v>
      </c>
      <c r="R26" s="495"/>
      <c r="S26" s="495"/>
      <c r="T26" s="495"/>
      <c r="U26" s="495"/>
      <c r="V26" s="537"/>
      <c r="W26" s="589"/>
      <c r="X26" s="590"/>
      <c r="Y26" s="591"/>
      <c r="Z26" s="493" t="s">
        <v>168</v>
      </c>
      <c r="AA26" s="595"/>
      <c r="AB26" s="595"/>
      <c r="AC26" s="595"/>
      <c r="AD26" s="595"/>
      <c r="AE26" s="595"/>
      <c r="AF26" s="595"/>
      <c r="AG26" s="596"/>
      <c r="AH26" s="494">
        <v>54</v>
      </c>
      <c r="AI26" s="495"/>
      <c r="AJ26" s="495"/>
      <c r="AK26" s="495"/>
      <c r="AL26" s="537"/>
      <c r="AM26" s="494">
        <v>168966</v>
      </c>
      <c r="AN26" s="495"/>
      <c r="AO26" s="495"/>
      <c r="AP26" s="495"/>
      <c r="AQ26" s="495"/>
      <c r="AR26" s="537"/>
      <c r="AS26" s="494">
        <v>3129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4560</v>
      </c>
      <c r="R27" s="495"/>
      <c r="S27" s="495"/>
      <c r="T27" s="495"/>
      <c r="U27" s="495"/>
      <c r="V27" s="537"/>
      <c r="W27" s="589"/>
      <c r="X27" s="590"/>
      <c r="Y27" s="591"/>
      <c r="Z27" s="493" t="s">
        <v>171</v>
      </c>
      <c r="AA27" s="473"/>
      <c r="AB27" s="473"/>
      <c r="AC27" s="473"/>
      <c r="AD27" s="473"/>
      <c r="AE27" s="473"/>
      <c r="AF27" s="473"/>
      <c r="AG27" s="474"/>
      <c r="AH27" s="494">
        <v>7</v>
      </c>
      <c r="AI27" s="495"/>
      <c r="AJ27" s="495"/>
      <c r="AK27" s="495"/>
      <c r="AL27" s="537"/>
      <c r="AM27" s="494">
        <v>28616</v>
      </c>
      <c r="AN27" s="495"/>
      <c r="AO27" s="495"/>
      <c r="AP27" s="495"/>
      <c r="AQ27" s="495"/>
      <c r="AR27" s="537"/>
      <c r="AS27" s="494">
        <v>4088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4110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9446600</v>
      </c>
      <c r="BO28" s="407"/>
      <c r="BP28" s="407"/>
      <c r="BQ28" s="407"/>
      <c r="BR28" s="407"/>
      <c r="BS28" s="407"/>
      <c r="BT28" s="407"/>
      <c r="BU28" s="408"/>
      <c r="BV28" s="406">
        <v>9380727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23</v>
      </c>
      <c r="M29" s="495"/>
      <c r="N29" s="495"/>
      <c r="O29" s="495"/>
      <c r="P29" s="537"/>
      <c r="Q29" s="494">
        <v>3840</v>
      </c>
      <c r="R29" s="495"/>
      <c r="S29" s="495"/>
      <c r="T29" s="495"/>
      <c r="U29" s="495"/>
      <c r="V29" s="537"/>
      <c r="W29" s="592"/>
      <c r="X29" s="593"/>
      <c r="Y29" s="594"/>
      <c r="Z29" s="493" t="s">
        <v>177</v>
      </c>
      <c r="AA29" s="473"/>
      <c r="AB29" s="473"/>
      <c r="AC29" s="473"/>
      <c r="AD29" s="473"/>
      <c r="AE29" s="473"/>
      <c r="AF29" s="473"/>
      <c r="AG29" s="474"/>
      <c r="AH29" s="494">
        <v>880</v>
      </c>
      <c r="AI29" s="495"/>
      <c r="AJ29" s="495"/>
      <c r="AK29" s="495"/>
      <c r="AL29" s="537"/>
      <c r="AM29" s="494">
        <v>2815232</v>
      </c>
      <c r="AN29" s="495"/>
      <c r="AO29" s="495"/>
      <c r="AP29" s="495"/>
      <c r="AQ29" s="495"/>
      <c r="AR29" s="537"/>
      <c r="AS29" s="494">
        <v>3199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5412056</v>
      </c>
      <c r="BO29" s="444"/>
      <c r="BP29" s="444"/>
      <c r="BQ29" s="444"/>
      <c r="BR29" s="444"/>
      <c r="BS29" s="444"/>
      <c r="BT29" s="444"/>
      <c r="BU29" s="445"/>
      <c r="BV29" s="443">
        <v>6011218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6228073</v>
      </c>
      <c r="BO30" s="563"/>
      <c r="BP30" s="563"/>
      <c r="BQ30" s="563"/>
      <c r="BR30" s="563"/>
      <c r="BS30" s="563"/>
      <c r="BT30" s="563"/>
      <c r="BU30" s="564"/>
      <c r="BV30" s="562">
        <v>6295717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横手市病院事業会計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IF('各会計、関係団体の財政状況及び健全化判断比率'!B35="","",'各会計、関係団体の財政状況及び健全化判断比率'!B35)</f>
        <v>市営温泉施設特別会計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秋田県市町村総合事務組合（一般会計）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横手殖林社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横手市水道事業会計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秋田県市町村総合事務組合（交通災害共済事業等特別会計）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天下森振興公社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IF('各会計、関係団体の財政状況及び健全化判断比率'!B34="","",'各会計、関係団体の財政状況及び健全化判断比率'!B34)</f>
        <v>横手市下水道事業会計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秋田県市町村会館管理組合（一般会計）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ウッディさんない</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市営介護サービス事業特別会計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秋田県後期高齢者医療広域連合（一般会計）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秋田県後期高齢者医療広域連合（後期高齢者医療特別会計）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4FQEs3bS4FLTW/6eNeW6066HcN/b9SzWF5XBIgj7+OfLvF0kdNfvlk1dTWZ2rAfeNq/m6Ze/nQGk/79irk/VNw==" saltValue="EE5ntEEreN4Ar4j6CLEx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15.23</v>
      </c>
      <c r="G34" s="33">
        <v>14.98</v>
      </c>
      <c r="H34" s="33">
        <v>14.4</v>
      </c>
      <c r="I34" s="33">
        <v>14.61</v>
      </c>
      <c r="J34" s="34">
        <v>12.87</v>
      </c>
      <c r="K34" s="22"/>
      <c r="L34" s="22"/>
      <c r="M34" s="22"/>
      <c r="N34" s="22"/>
      <c r="O34" s="22"/>
      <c r="P34" s="22"/>
    </row>
    <row r="35" spans="1:16" ht="39" customHeight="1" x14ac:dyDescent="0.15">
      <c r="A35" s="22"/>
      <c r="B35" s="35"/>
      <c r="C35" s="1181" t="s">
        <v>537</v>
      </c>
      <c r="D35" s="1182"/>
      <c r="E35" s="1183"/>
      <c r="F35" s="36">
        <v>6.43</v>
      </c>
      <c r="G35" s="37">
        <v>6.64</v>
      </c>
      <c r="H35" s="37">
        <v>7.8</v>
      </c>
      <c r="I35" s="37">
        <v>9.86</v>
      </c>
      <c r="J35" s="38">
        <v>8.02</v>
      </c>
      <c r="K35" s="22"/>
      <c r="L35" s="22"/>
      <c r="M35" s="22"/>
      <c r="N35" s="22"/>
      <c r="O35" s="22"/>
      <c r="P35" s="22"/>
    </row>
    <row r="36" spans="1:16" ht="39" customHeight="1" x14ac:dyDescent="0.15">
      <c r="A36" s="22"/>
      <c r="B36" s="35"/>
      <c r="C36" s="1181" t="s">
        <v>538</v>
      </c>
      <c r="D36" s="1182"/>
      <c r="E36" s="1183"/>
      <c r="F36" s="36">
        <v>6.21</v>
      </c>
      <c r="G36" s="37">
        <v>5.38</v>
      </c>
      <c r="H36" s="37">
        <v>4.88</v>
      </c>
      <c r="I36" s="37">
        <v>4.5599999999999996</v>
      </c>
      <c r="J36" s="38">
        <v>4.34</v>
      </c>
      <c r="K36" s="22"/>
      <c r="L36" s="22"/>
      <c r="M36" s="22"/>
      <c r="N36" s="22"/>
      <c r="O36" s="22"/>
      <c r="P36" s="22"/>
    </row>
    <row r="37" spans="1:16" ht="39" customHeight="1" x14ac:dyDescent="0.15">
      <c r="A37" s="22"/>
      <c r="B37" s="35"/>
      <c r="C37" s="1181" t="s">
        <v>539</v>
      </c>
      <c r="D37" s="1182"/>
      <c r="E37" s="1183"/>
      <c r="F37" s="36">
        <v>3.68</v>
      </c>
      <c r="G37" s="37">
        <v>4.05</v>
      </c>
      <c r="H37" s="37">
        <v>4.1100000000000003</v>
      </c>
      <c r="I37" s="37">
        <v>4.4800000000000004</v>
      </c>
      <c r="J37" s="38">
        <v>4.21</v>
      </c>
      <c r="K37" s="22"/>
      <c r="L37" s="22"/>
      <c r="M37" s="22"/>
      <c r="N37" s="22"/>
      <c r="O37" s="22"/>
      <c r="P37" s="22"/>
    </row>
    <row r="38" spans="1:16" ht="39" customHeight="1" x14ac:dyDescent="0.15">
      <c r="A38" s="22"/>
      <c r="B38" s="35"/>
      <c r="C38" s="1181" t="s">
        <v>540</v>
      </c>
      <c r="D38" s="1182"/>
      <c r="E38" s="1183"/>
      <c r="F38" s="36">
        <v>1.91</v>
      </c>
      <c r="G38" s="37">
        <v>1.54</v>
      </c>
      <c r="H38" s="37">
        <v>2.0699999999999998</v>
      </c>
      <c r="I38" s="37">
        <v>2.37</v>
      </c>
      <c r="J38" s="38">
        <v>2.4</v>
      </c>
      <c r="K38" s="22"/>
      <c r="L38" s="22"/>
      <c r="M38" s="22"/>
      <c r="N38" s="22"/>
      <c r="O38" s="22"/>
      <c r="P38" s="22"/>
    </row>
    <row r="39" spans="1:16" ht="39" customHeight="1" x14ac:dyDescent="0.15">
      <c r="A39" s="22"/>
      <c r="B39" s="35"/>
      <c r="C39" s="1181" t="s">
        <v>541</v>
      </c>
      <c r="D39" s="1182"/>
      <c r="E39" s="1183"/>
      <c r="F39" s="36">
        <v>0.45</v>
      </c>
      <c r="G39" s="37">
        <v>1.31</v>
      </c>
      <c r="H39" s="37">
        <v>0.93</v>
      </c>
      <c r="I39" s="37">
        <v>1.74</v>
      </c>
      <c r="J39" s="38">
        <v>1.31</v>
      </c>
      <c r="K39" s="22"/>
      <c r="L39" s="22"/>
      <c r="M39" s="22"/>
      <c r="N39" s="22"/>
      <c r="O39" s="22"/>
      <c r="P39" s="22"/>
    </row>
    <row r="40" spans="1:16" ht="39" customHeight="1" x14ac:dyDescent="0.15">
      <c r="A40" s="22"/>
      <c r="B40" s="35"/>
      <c r="C40" s="1181" t="s">
        <v>542</v>
      </c>
      <c r="D40" s="1182"/>
      <c r="E40" s="1183"/>
      <c r="F40" s="36">
        <v>0.09</v>
      </c>
      <c r="G40" s="37">
        <v>7.0000000000000007E-2</v>
      </c>
      <c r="H40" s="37">
        <v>7.0000000000000007E-2</v>
      </c>
      <c r="I40" s="37">
        <v>0.06</v>
      </c>
      <c r="J40" s="38">
        <v>0.05</v>
      </c>
      <c r="K40" s="22"/>
      <c r="L40" s="22"/>
      <c r="M40" s="22"/>
      <c r="N40" s="22"/>
      <c r="O40" s="22"/>
      <c r="P40" s="22"/>
    </row>
    <row r="41" spans="1:16" ht="39" customHeight="1" x14ac:dyDescent="0.15">
      <c r="A41" s="22"/>
      <c r="B41" s="35"/>
      <c r="C41" s="1181" t="s">
        <v>543</v>
      </c>
      <c r="D41" s="1182"/>
      <c r="E41" s="1183"/>
      <c r="F41" s="36">
        <v>0.18</v>
      </c>
      <c r="G41" s="37">
        <v>0.14000000000000001</v>
      </c>
      <c r="H41" s="37">
        <v>0.09</v>
      </c>
      <c r="I41" s="37">
        <v>0.05</v>
      </c>
      <c r="J41" s="38">
        <v>0.02</v>
      </c>
      <c r="K41" s="22"/>
      <c r="L41" s="22"/>
      <c r="M41" s="22"/>
      <c r="N41" s="22"/>
      <c r="O41" s="22"/>
      <c r="P41" s="22"/>
    </row>
    <row r="42" spans="1:16" ht="39" customHeight="1" x14ac:dyDescent="0.15">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545</v>
      </c>
      <c r="D43" s="1185"/>
      <c r="E43" s="1186"/>
      <c r="F43" s="41">
        <v>0.13</v>
      </c>
      <c r="G43" s="42">
        <v>0.22</v>
      </c>
      <c r="H43" s="42">
        <v>0.06</v>
      </c>
      <c r="I43" s="42">
        <v>0.09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eNSx/IwF4+7t8r6vS5ZZtzPQWAiBeJE9G1QfAnmzTdIT2ggdm3iQjbkvy/zK8oDvMMk1YF+MehHuIZSO6vRw==" saltValue="Sp+9XtJjQ6G+23P3tGIQ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6310</v>
      </c>
      <c r="L45" s="60">
        <v>6378</v>
      </c>
      <c r="M45" s="60">
        <v>6537</v>
      </c>
      <c r="N45" s="60">
        <v>6716</v>
      </c>
      <c r="O45" s="61">
        <v>6964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1179</v>
      </c>
      <c r="L48" s="64">
        <v>1189</v>
      </c>
      <c r="M48" s="64">
        <v>1116</v>
      </c>
      <c r="N48" s="64">
        <v>1130</v>
      </c>
      <c r="O48" s="65">
        <v>1035</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490</v>
      </c>
      <c r="L49" s="64" t="s">
        <v>490</v>
      </c>
      <c r="M49" s="64" t="s">
        <v>490</v>
      </c>
      <c r="N49" s="64" t="s">
        <v>490</v>
      </c>
      <c r="O49" s="65" t="s">
        <v>490</v>
      </c>
      <c r="P49" s="48"/>
      <c r="Q49" s="48"/>
      <c r="R49" s="48"/>
      <c r="S49" s="48"/>
      <c r="T49" s="48"/>
      <c r="U49" s="48"/>
    </row>
    <row r="50" spans="1:21" ht="30.75" customHeight="1" x14ac:dyDescent="0.15">
      <c r="A50" s="48"/>
      <c r="B50" s="1191"/>
      <c r="C50" s="1192"/>
      <c r="D50" s="62"/>
      <c r="E50" s="1197" t="s">
        <v>15</v>
      </c>
      <c r="F50" s="1197"/>
      <c r="G50" s="1197"/>
      <c r="H50" s="1197"/>
      <c r="I50" s="1197"/>
      <c r="J50" s="1198"/>
      <c r="K50" s="63">
        <v>87</v>
      </c>
      <c r="L50" s="64">
        <v>72</v>
      </c>
      <c r="M50" s="64">
        <v>35</v>
      </c>
      <c r="N50" s="64">
        <v>22</v>
      </c>
      <c r="O50" s="65">
        <v>23</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5826</v>
      </c>
      <c r="L52" s="64">
        <v>5828</v>
      </c>
      <c r="M52" s="64">
        <v>5769</v>
      </c>
      <c r="N52" s="64">
        <v>5848</v>
      </c>
      <c r="O52" s="65">
        <v>5897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1750</v>
      </c>
      <c r="L53" s="69">
        <v>1811</v>
      </c>
      <c r="M53" s="69">
        <v>1919</v>
      </c>
      <c r="N53" s="69">
        <v>2020</v>
      </c>
      <c r="O53" s="70">
        <v>2125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559</v>
      </c>
      <c r="L58" s="84" t="s">
        <v>559</v>
      </c>
      <c r="M58" s="84" t="s">
        <v>559</v>
      </c>
      <c r="N58" s="84" t="s">
        <v>559</v>
      </c>
      <c r="O58" s="85" t="s">
        <v>559</v>
      </c>
    </row>
    <row r="59" spans="1:21" ht="31.5" customHeight="1" x14ac:dyDescent="0.15">
      <c r="B59" s="1207"/>
      <c r="C59" s="1208"/>
      <c r="D59" s="1214" t="s">
        <v>26</v>
      </c>
      <c r="E59" s="1215"/>
      <c r="F59" s="1215"/>
      <c r="G59" s="1215"/>
      <c r="H59" s="1215"/>
      <c r="I59" s="1215"/>
      <c r="J59" s="1216"/>
      <c r="K59" s="86" t="s">
        <v>559</v>
      </c>
      <c r="L59" s="87" t="s">
        <v>559</v>
      </c>
      <c r="M59" s="87" t="s">
        <v>559</v>
      </c>
      <c r="N59" s="87" t="s">
        <v>559</v>
      </c>
      <c r="O59" s="88" t="s">
        <v>559</v>
      </c>
    </row>
    <row r="60" spans="1:21" ht="31.5" customHeight="1" thickBot="1" x14ac:dyDescent="0.2">
      <c r="B60" s="1209"/>
      <c r="C60" s="1210"/>
      <c r="D60" s="1217" t="s">
        <v>27</v>
      </c>
      <c r="E60" s="1218"/>
      <c r="F60" s="1218"/>
      <c r="G60" s="1218"/>
      <c r="H60" s="1218"/>
      <c r="I60" s="1218"/>
      <c r="J60" s="1219"/>
      <c r="K60" s="89" t="s">
        <v>559</v>
      </c>
      <c r="L60" s="90" t="s">
        <v>559</v>
      </c>
      <c r="M60" s="90" t="s">
        <v>559</v>
      </c>
      <c r="N60" s="90" t="s">
        <v>559</v>
      </c>
      <c r="O60" s="91" t="s">
        <v>559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Re2LNb57ZPHAjGZl4chr94rEhK2Fvgu9998Eyg6dT9nQ3lg2O9qYbOr1KePWwCLBRBKgnz+mAxMEP3BnZiqEg==" saltValue="Oc4rMopc0v5wtgRIq6Eo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67722</v>
      </c>
      <c r="J41" s="356">
        <v>68963</v>
      </c>
      <c r="K41" s="356">
        <v>66781</v>
      </c>
      <c r="L41" s="356">
        <v>64371</v>
      </c>
      <c r="M41" s="357">
        <v>61614</v>
      </c>
    </row>
    <row r="42" spans="2:13" ht="27.75" customHeight="1" x14ac:dyDescent="0.15">
      <c r="B42" s="1222"/>
      <c r="C42" s="1223"/>
      <c r="D42" s="106"/>
      <c r="E42" s="1228" t="s">
        <v>32</v>
      </c>
      <c r="F42" s="1228"/>
      <c r="G42" s="1228"/>
      <c r="H42" s="1229"/>
      <c r="I42" s="358">
        <v>110</v>
      </c>
      <c r="J42" s="359">
        <v>84</v>
      </c>
      <c r="K42" s="359">
        <v>58</v>
      </c>
      <c r="L42" s="359">
        <v>45</v>
      </c>
      <c r="M42" s="360">
        <v>66</v>
      </c>
    </row>
    <row r="43" spans="2:13" ht="27.75" customHeight="1" x14ac:dyDescent="0.15">
      <c r="B43" s="1222"/>
      <c r="C43" s="1223"/>
      <c r="D43" s="106"/>
      <c r="E43" s="1228" t="s">
        <v>33</v>
      </c>
      <c r="F43" s="1228"/>
      <c r="G43" s="1228"/>
      <c r="H43" s="1229"/>
      <c r="I43" s="358">
        <v>13594</v>
      </c>
      <c r="J43" s="359">
        <v>11768</v>
      </c>
      <c r="K43" s="359">
        <v>11178</v>
      </c>
      <c r="L43" s="359">
        <v>10408</v>
      </c>
      <c r="M43" s="360">
        <v>9558</v>
      </c>
    </row>
    <row r="44" spans="2:13" ht="27.75" customHeight="1" x14ac:dyDescent="0.15">
      <c r="B44" s="1222"/>
      <c r="C44" s="1223"/>
      <c r="D44" s="106"/>
      <c r="E44" s="1228" t="s">
        <v>34</v>
      </c>
      <c r="F44" s="1228"/>
      <c r="G44" s="1228"/>
      <c r="H44" s="1229"/>
      <c r="I44" s="358" t="s">
        <v>490</v>
      </c>
      <c r="J44" s="359" t="s">
        <v>490</v>
      </c>
      <c r="K44" s="359" t="s">
        <v>490</v>
      </c>
      <c r="L44" s="359" t="s">
        <v>490</v>
      </c>
      <c r="M44" s="360" t="s">
        <v>490</v>
      </c>
    </row>
    <row r="45" spans="2:13" ht="27.75" customHeight="1" x14ac:dyDescent="0.15">
      <c r="B45" s="1222"/>
      <c r="C45" s="1223"/>
      <c r="D45" s="106"/>
      <c r="E45" s="1228" t="s">
        <v>35</v>
      </c>
      <c r="F45" s="1228"/>
      <c r="G45" s="1228"/>
      <c r="H45" s="1229"/>
      <c r="I45" s="358">
        <v>5612</v>
      </c>
      <c r="J45" s="359">
        <v>5906</v>
      </c>
      <c r="K45" s="359">
        <v>6036</v>
      </c>
      <c r="L45" s="359">
        <v>6306</v>
      </c>
      <c r="M45" s="360">
        <v>6694</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20302</v>
      </c>
      <c r="J50" s="359">
        <v>19910</v>
      </c>
      <c r="K50" s="359">
        <v>20536</v>
      </c>
      <c r="L50" s="359">
        <v>20209</v>
      </c>
      <c r="M50" s="360">
        <v>19979</v>
      </c>
    </row>
    <row r="51" spans="2:13" ht="27.75" customHeight="1" x14ac:dyDescent="0.15">
      <c r="B51" s="1222"/>
      <c r="C51" s="1223"/>
      <c r="D51" s="106"/>
      <c r="E51" s="1228" t="s">
        <v>42</v>
      </c>
      <c r="F51" s="1228"/>
      <c r="G51" s="1228"/>
      <c r="H51" s="1229"/>
      <c r="I51" s="358">
        <v>1122</v>
      </c>
      <c r="J51" s="359">
        <v>915</v>
      </c>
      <c r="K51" s="359">
        <v>686</v>
      </c>
      <c r="L51" s="359">
        <v>566</v>
      </c>
      <c r="M51" s="360">
        <v>461</v>
      </c>
    </row>
    <row r="52" spans="2:13" ht="27.75" customHeight="1" x14ac:dyDescent="0.15">
      <c r="B52" s="1224"/>
      <c r="C52" s="1225"/>
      <c r="D52" s="106"/>
      <c r="E52" s="1228" t="s">
        <v>43</v>
      </c>
      <c r="F52" s="1228"/>
      <c r="G52" s="1228"/>
      <c r="H52" s="1229"/>
      <c r="I52" s="358">
        <v>61655</v>
      </c>
      <c r="J52" s="359">
        <v>62268</v>
      </c>
      <c r="K52" s="359">
        <v>59362</v>
      </c>
      <c r="L52" s="359">
        <v>56963</v>
      </c>
      <c r="M52" s="360">
        <v>54761</v>
      </c>
    </row>
    <row r="53" spans="2:13" ht="27.75" customHeight="1" thickBot="1" x14ac:dyDescent="0.2">
      <c r="B53" s="1235" t="s">
        <v>19</v>
      </c>
      <c r="C53" s="1236"/>
      <c r="D53" s="110"/>
      <c r="E53" s="1237" t="s">
        <v>44</v>
      </c>
      <c r="F53" s="1237"/>
      <c r="G53" s="1237"/>
      <c r="H53" s="1238"/>
      <c r="I53" s="361">
        <v>3959</v>
      </c>
      <c r="J53" s="362">
        <v>3626</v>
      </c>
      <c r="K53" s="362">
        <v>3469</v>
      </c>
      <c r="L53" s="362">
        <v>3392</v>
      </c>
      <c r="M53" s="363">
        <v>2730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afxubFixZfM/SOVbl3pTnMq7Ue3oet6R2DiPJbbwlzOOWjmBjl4fEGLPrdqKgA+yYPGYVYzb9MqBAoseJ7SaA==" saltValue="PwOpTtBK6ccZ+W1gnEse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9885</v>
      </c>
      <c r="G55" s="122">
        <v>9381</v>
      </c>
      <c r="H55" s="123">
        <v>9447</v>
      </c>
    </row>
    <row r="56" spans="2:8" ht="52.5" customHeight="1" x14ac:dyDescent="0.15">
      <c r="B56" s="124"/>
      <c r="C56" s="1249" t="s">
        <v>47</v>
      </c>
      <c r="D56" s="1249"/>
      <c r="E56" s="1250"/>
      <c r="F56" s="125">
        <v>6010</v>
      </c>
      <c r="G56" s="125">
        <v>6011</v>
      </c>
      <c r="H56" s="126">
        <v>5412</v>
      </c>
    </row>
    <row r="57" spans="2:8" ht="53.25" customHeight="1" x14ac:dyDescent="0.15">
      <c r="B57" s="124"/>
      <c r="C57" s="1251" t="s">
        <v>48</v>
      </c>
      <c r="D57" s="1251"/>
      <c r="E57" s="1252"/>
      <c r="F57" s="127">
        <v>6320</v>
      </c>
      <c r="G57" s="127">
        <v>6296</v>
      </c>
      <c r="H57" s="128">
        <v>6228</v>
      </c>
    </row>
    <row r="58" spans="2:8" ht="45.75" customHeight="1" x14ac:dyDescent="0.15">
      <c r="B58" s="129"/>
      <c r="C58" s="1239" t="s">
        <v>554</v>
      </c>
      <c r="D58" s="1240"/>
      <c r="E58" s="1241"/>
      <c r="F58" s="130">
        <v>3301</v>
      </c>
      <c r="G58" s="130">
        <v>3102</v>
      </c>
      <c r="H58" s="131">
        <v>2903</v>
      </c>
    </row>
    <row r="59" spans="2:8" ht="45.75" customHeight="1" x14ac:dyDescent="0.15">
      <c r="B59" s="129"/>
      <c r="C59" s="1239" t="s">
        <v>555</v>
      </c>
      <c r="D59" s="1240"/>
      <c r="E59" s="1241"/>
      <c r="F59" s="130">
        <v>2020</v>
      </c>
      <c r="G59" s="130">
        <v>2167</v>
      </c>
      <c r="H59" s="131">
        <v>2357</v>
      </c>
    </row>
    <row r="60" spans="2:8" ht="45.75" customHeight="1" x14ac:dyDescent="0.15">
      <c r="B60" s="129"/>
      <c r="C60" s="1239" t="s">
        <v>556</v>
      </c>
      <c r="D60" s="1240"/>
      <c r="E60" s="1241"/>
      <c r="F60" s="130">
        <v>434</v>
      </c>
      <c r="G60" s="130">
        <v>450</v>
      </c>
      <c r="H60" s="131">
        <v>479</v>
      </c>
    </row>
    <row r="61" spans="2:8" ht="45.75" customHeight="1" x14ac:dyDescent="0.15">
      <c r="B61" s="129"/>
      <c r="C61" s="1239" t="s">
        <v>557</v>
      </c>
      <c r="D61" s="1240"/>
      <c r="E61" s="1241"/>
      <c r="F61" s="130">
        <v>373</v>
      </c>
      <c r="G61" s="130">
        <v>367</v>
      </c>
      <c r="H61" s="131">
        <v>295</v>
      </c>
    </row>
    <row r="62" spans="2:8" ht="45.75" customHeight="1" thickBot="1" x14ac:dyDescent="0.2">
      <c r="B62" s="132"/>
      <c r="C62" s="1242" t="s">
        <v>558</v>
      </c>
      <c r="D62" s="1243"/>
      <c r="E62" s="1244"/>
      <c r="F62" s="133">
        <v>100</v>
      </c>
      <c r="G62" s="133">
        <v>100</v>
      </c>
      <c r="H62" s="134">
        <v>100</v>
      </c>
    </row>
    <row r="63" spans="2:8" ht="52.5" customHeight="1" thickBot="1" x14ac:dyDescent="0.2">
      <c r="B63" s="135"/>
      <c r="C63" s="1245" t="s">
        <v>49</v>
      </c>
      <c r="D63" s="1245"/>
      <c r="E63" s="1246"/>
      <c r="F63" s="136">
        <v>22216</v>
      </c>
      <c r="G63" s="136">
        <v>21688</v>
      </c>
      <c r="H63" s="137">
        <v>21087</v>
      </c>
    </row>
    <row r="64" spans="2:8" x14ac:dyDescent="0.15"/>
  </sheetData>
  <sheetProtection algorithmName="SHA-512" hashValue="+RMTqImF9YKe65g0xmvy0IWOAYTRoq8d3dN+XF7FoZlzM6H2jIpPa817ucLVTsmOIwPW5dCyfOwFDGBcFvK8kA==" saltValue="2b4QXdwZ7+wlYKobIrBf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025E7-8931-47EA-8E0F-C77D4265AA99}">
  <sheetPr codeName="Sheet1">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568</v>
      </c>
      <c r="AO51" s="1258"/>
      <c r="AP51" s="1258"/>
      <c r="AQ51" s="1258"/>
      <c r="AR51" s="1258"/>
      <c r="AS51" s="1258"/>
      <c r="AT51" s="1258"/>
      <c r="AU51" s="1258"/>
      <c r="AV51" s="1258"/>
      <c r="AW51" s="1258"/>
      <c r="AX51" s="1258"/>
      <c r="AY51" s="1258"/>
      <c r="AZ51" s="1258"/>
      <c r="BA51" s="1258"/>
      <c r="BB51" s="1258" t="s">
        <v>569</v>
      </c>
      <c r="BC51" s="1258"/>
      <c r="BD51" s="1258"/>
      <c r="BE51" s="1258"/>
      <c r="BF51" s="1258"/>
      <c r="BG51" s="1258"/>
      <c r="BH51" s="1258"/>
      <c r="BI51" s="1258"/>
      <c r="BJ51" s="1258"/>
      <c r="BK51" s="1258"/>
      <c r="BL51" s="1258"/>
      <c r="BM51" s="1258"/>
      <c r="BN51" s="1258"/>
      <c r="BO51" s="1258"/>
      <c r="BP51" s="1255">
        <v>15.9</v>
      </c>
      <c r="BQ51" s="1255"/>
      <c r="BR51" s="1255"/>
      <c r="BS51" s="1255"/>
      <c r="BT51" s="1255"/>
      <c r="BU51" s="1255"/>
      <c r="BV51" s="1255"/>
      <c r="BW51" s="1255"/>
      <c r="BX51" s="1255">
        <v>14.6</v>
      </c>
      <c r="BY51" s="1255"/>
      <c r="BZ51" s="1255"/>
      <c r="CA51" s="1255"/>
      <c r="CB51" s="1255"/>
      <c r="CC51" s="1255"/>
      <c r="CD51" s="1255"/>
      <c r="CE51" s="1255"/>
      <c r="CF51" s="1255">
        <v>13.6</v>
      </c>
      <c r="CG51" s="1255"/>
      <c r="CH51" s="1255"/>
      <c r="CI51" s="1255"/>
      <c r="CJ51" s="1255"/>
      <c r="CK51" s="1255"/>
      <c r="CL51" s="1255"/>
      <c r="CM51" s="1255"/>
      <c r="CN51" s="1255">
        <v>13.8</v>
      </c>
      <c r="CO51" s="1255"/>
      <c r="CP51" s="1255"/>
      <c r="CQ51" s="1255"/>
      <c r="CR51" s="1255"/>
      <c r="CS51" s="1255"/>
      <c r="CT51" s="1255"/>
      <c r="CU51" s="1255"/>
      <c r="CV51" s="1255">
        <v>11</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570</v>
      </c>
      <c r="BC53" s="1258"/>
      <c r="BD53" s="1258"/>
      <c r="BE53" s="1258"/>
      <c r="BF53" s="1258"/>
      <c r="BG53" s="1258"/>
      <c r="BH53" s="1258"/>
      <c r="BI53" s="1258"/>
      <c r="BJ53" s="1258"/>
      <c r="BK53" s="1258"/>
      <c r="BL53" s="1258"/>
      <c r="BM53" s="1258"/>
      <c r="BN53" s="1258"/>
      <c r="BO53" s="1258"/>
      <c r="BP53" s="1255">
        <v>62.2</v>
      </c>
      <c r="BQ53" s="1255"/>
      <c r="BR53" s="1255"/>
      <c r="BS53" s="1255"/>
      <c r="BT53" s="1255"/>
      <c r="BU53" s="1255"/>
      <c r="BV53" s="1255"/>
      <c r="BW53" s="1255"/>
      <c r="BX53" s="1255">
        <v>62.7</v>
      </c>
      <c r="BY53" s="1255"/>
      <c r="BZ53" s="1255"/>
      <c r="CA53" s="1255"/>
      <c r="CB53" s="1255"/>
      <c r="CC53" s="1255"/>
      <c r="CD53" s="1255"/>
      <c r="CE53" s="1255"/>
      <c r="CF53" s="1255">
        <v>63.9</v>
      </c>
      <c r="CG53" s="1255"/>
      <c r="CH53" s="1255"/>
      <c r="CI53" s="1255"/>
      <c r="CJ53" s="1255"/>
      <c r="CK53" s="1255"/>
      <c r="CL53" s="1255"/>
      <c r="CM53" s="1255"/>
      <c r="CN53" s="1255">
        <v>65.5</v>
      </c>
      <c r="CO53" s="1255"/>
      <c r="CP53" s="1255"/>
      <c r="CQ53" s="1255"/>
      <c r="CR53" s="1255"/>
      <c r="CS53" s="1255"/>
      <c r="CT53" s="1255"/>
      <c r="CU53" s="1255"/>
      <c r="CV53" s="1255">
        <v>67</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571</v>
      </c>
      <c r="AO55" s="1259"/>
      <c r="AP55" s="1259"/>
      <c r="AQ55" s="1259"/>
      <c r="AR55" s="1259"/>
      <c r="AS55" s="1259"/>
      <c r="AT55" s="1259"/>
      <c r="AU55" s="1259"/>
      <c r="AV55" s="1259"/>
      <c r="AW55" s="1259"/>
      <c r="AX55" s="1259"/>
      <c r="AY55" s="1259"/>
      <c r="AZ55" s="1259"/>
      <c r="BA55" s="1259"/>
      <c r="BB55" s="1258" t="s">
        <v>569</v>
      </c>
      <c r="BC55" s="1258"/>
      <c r="BD55" s="1258"/>
      <c r="BE55" s="1258"/>
      <c r="BF55" s="1258"/>
      <c r="BG55" s="1258"/>
      <c r="BH55" s="1258"/>
      <c r="BI55" s="1258"/>
      <c r="BJ55" s="1258"/>
      <c r="BK55" s="1258"/>
      <c r="BL55" s="1258"/>
      <c r="BM55" s="1258"/>
      <c r="BN55" s="1258"/>
      <c r="BO55" s="1258"/>
      <c r="BP55" s="1255">
        <v>22.7</v>
      </c>
      <c r="BQ55" s="1255"/>
      <c r="BR55" s="1255"/>
      <c r="BS55" s="1255"/>
      <c r="BT55" s="1255"/>
      <c r="BU55" s="1255"/>
      <c r="BV55" s="1255"/>
      <c r="BW55" s="1255"/>
      <c r="BX55" s="1255">
        <v>27.8</v>
      </c>
      <c r="BY55" s="1255"/>
      <c r="BZ55" s="1255"/>
      <c r="CA55" s="1255"/>
      <c r="CB55" s="1255"/>
      <c r="CC55" s="1255"/>
      <c r="CD55" s="1255"/>
      <c r="CE55" s="1255"/>
      <c r="CF55" s="1255">
        <v>19</v>
      </c>
      <c r="CG55" s="1255"/>
      <c r="CH55" s="1255"/>
      <c r="CI55" s="1255"/>
      <c r="CJ55" s="1255"/>
      <c r="CK55" s="1255"/>
      <c r="CL55" s="1255"/>
      <c r="CM55" s="1255"/>
      <c r="CN55" s="1255">
        <v>4</v>
      </c>
      <c r="CO55" s="1255"/>
      <c r="CP55" s="1255"/>
      <c r="CQ55" s="1255"/>
      <c r="CR55" s="1255"/>
      <c r="CS55" s="1255"/>
      <c r="CT55" s="1255"/>
      <c r="CU55" s="1255"/>
      <c r="CV55" s="1255">
        <v>0.4</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570</v>
      </c>
      <c r="BC57" s="1258"/>
      <c r="BD57" s="1258"/>
      <c r="BE57" s="1258"/>
      <c r="BF57" s="1258"/>
      <c r="BG57" s="1258"/>
      <c r="BH57" s="1258"/>
      <c r="BI57" s="1258"/>
      <c r="BJ57" s="1258"/>
      <c r="BK57" s="1258"/>
      <c r="BL57" s="1258"/>
      <c r="BM57" s="1258"/>
      <c r="BN57" s="1258"/>
      <c r="BO57" s="1258"/>
      <c r="BP57" s="1255">
        <v>60.6</v>
      </c>
      <c r="BQ57" s="1255"/>
      <c r="BR57" s="1255"/>
      <c r="BS57" s="1255"/>
      <c r="BT57" s="1255"/>
      <c r="BU57" s="1255"/>
      <c r="BV57" s="1255"/>
      <c r="BW57" s="1255"/>
      <c r="BX57" s="1255">
        <v>62</v>
      </c>
      <c r="BY57" s="1255"/>
      <c r="BZ57" s="1255"/>
      <c r="CA57" s="1255"/>
      <c r="CB57" s="1255"/>
      <c r="CC57" s="1255"/>
      <c r="CD57" s="1255"/>
      <c r="CE57" s="1255"/>
      <c r="CF57" s="1255">
        <v>61.7</v>
      </c>
      <c r="CG57" s="1255"/>
      <c r="CH57" s="1255"/>
      <c r="CI57" s="1255"/>
      <c r="CJ57" s="1255"/>
      <c r="CK57" s="1255"/>
      <c r="CL57" s="1255"/>
      <c r="CM57" s="1255"/>
      <c r="CN57" s="1255">
        <v>63.5</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568</v>
      </c>
      <c r="AO73" s="1258"/>
      <c r="AP73" s="1258"/>
      <c r="AQ73" s="1258"/>
      <c r="AR73" s="1258"/>
      <c r="AS73" s="1258"/>
      <c r="AT73" s="1258"/>
      <c r="AU73" s="1258"/>
      <c r="AV73" s="1258"/>
      <c r="AW73" s="1258"/>
      <c r="AX73" s="1258"/>
      <c r="AY73" s="1258"/>
      <c r="AZ73" s="1258"/>
      <c r="BA73" s="1258"/>
      <c r="BB73" s="1258" t="s">
        <v>569</v>
      </c>
      <c r="BC73" s="1258"/>
      <c r="BD73" s="1258"/>
      <c r="BE73" s="1258"/>
      <c r="BF73" s="1258"/>
      <c r="BG73" s="1258"/>
      <c r="BH73" s="1258"/>
      <c r="BI73" s="1258"/>
      <c r="BJ73" s="1258"/>
      <c r="BK73" s="1258"/>
      <c r="BL73" s="1258"/>
      <c r="BM73" s="1258"/>
      <c r="BN73" s="1258"/>
      <c r="BO73" s="1258"/>
      <c r="BP73" s="1255">
        <v>15.9</v>
      </c>
      <c r="BQ73" s="1255"/>
      <c r="BR73" s="1255"/>
      <c r="BS73" s="1255"/>
      <c r="BT73" s="1255"/>
      <c r="BU73" s="1255"/>
      <c r="BV73" s="1255"/>
      <c r="BW73" s="1255"/>
      <c r="BX73" s="1255">
        <v>14.6</v>
      </c>
      <c r="BY73" s="1255"/>
      <c r="BZ73" s="1255"/>
      <c r="CA73" s="1255"/>
      <c r="CB73" s="1255"/>
      <c r="CC73" s="1255"/>
      <c r="CD73" s="1255"/>
      <c r="CE73" s="1255"/>
      <c r="CF73" s="1255">
        <v>13.6</v>
      </c>
      <c r="CG73" s="1255"/>
      <c r="CH73" s="1255"/>
      <c r="CI73" s="1255"/>
      <c r="CJ73" s="1255"/>
      <c r="CK73" s="1255"/>
      <c r="CL73" s="1255"/>
      <c r="CM73" s="1255"/>
      <c r="CN73" s="1255">
        <v>13.8</v>
      </c>
      <c r="CO73" s="1255"/>
      <c r="CP73" s="1255"/>
      <c r="CQ73" s="1255"/>
      <c r="CR73" s="1255"/>
      <c r="CS73" s="1255"/>
      <c r="CT73" s="1255"/>
      <c r="CU73" s="1255"/>
      <c r="CV73" s="1255">
        <v>11</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573</v>
      </c>
      <c r="BC75" s="1258"/>
      <c r="BD75" s="1258"/>
      <c r="BE75" s="1258"/>
      <c r="BF75" s="1258"/>
      <c r="BG75" s="1258"/>
      <c r="BH75" s="1258"/>
      <c r="BI75" s="1258"/>
      <c r="BJ75" s="1258"/>
      <c r="BK75" s="1258"/>
      <c r="BL75" s="1258"/>
      <c r="BM75" s="1258"/>
      <c r="BN75" s="1258"/>
      <c r="BO75" s="1258"/>
      <c r="BP75" s="1255">
        <v>7</v>
      </c>
      <c r="BQ75" s="1255"/>
      <c r="BR75" s="1255"/>
      <c r="BS75" s="1255"/>
      <c r="BT75" s="1255"/>
      <c r="BU75" s="1255"/>
      <c r="BV75" s="1255"/>
      <c r="BW75" s="1255"/>
      <c r="BX75" s="1255">
        <v>7</v>
      </c>
      <c r="BY75" s="1255"/>
      <c r="BZ75" s="1255"/>
      <c r="CA75" s="1255"/>
      <c r="CB75" s="1255"/>
      <c r="CC75" s="1255"/>
      <c r="CD75" s="1255"/>
      <c r="CE75" s="1255"/>
      <c r="CF75" s="1255">
        <v>7.2</v>
      </c>
      <c r="CG75" s="1255"/>
      <c r="CH75" s="1255"/>
      <c r="CI75" s="1255"/>
      <c r="CJ75" s="1255"/>
      <c r="CK75" s="1255"/>
      <c r="CL75" s="1255"/>
      <c r="CM75" s="1255"/>
      <c r="CN75" s="1255">
        <v>7.6</v>
      </c>
      <c r="CO75" s="1255"/>
      <c r="CP75" s="1255"/>
      <c r="CQ75" s="1255"/>
      <c r="CR75" s="1255"/>
      <c r="CS75" s="1255"/>
      <c r="CT75" s="1255"/>
      <c r="CU75" s="1255"/>
      <c r="CV75" s="1255">
        <v>8.1</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571</v>
      </c>
      <c r="AO77" s="1259"/>
      <c r="AP77" s="1259"/>
      <c r="AQ77" s="1259"/>
      <c r="AR77" s="1259"/>
      <c r="AS77" s="1259"/>
      <c r="AT77" s="1259"/>
      <c r="AU77" s="1259"/>
      <c r="AV77" s="1259"/>
      <c r="AW77" s="1259"/>
      <c r="AX77" s="1259"/>
      <c r="AY77" s="1259"/>
      <c r="AZ77" s="1259"/>
      <c r="BA77" s="1259"/>
      <c r="BB77" s="1258" t="s">
        <v>569</v>
      </c>
      <c r="BC77" s="1258"/>
      <c r="BD77" s="1258"/>
      <c r="BE77" s="1258"/>
      <c r="BF77" s="1258"/>
      <c r="BG77" s="1258"/>
      <c r="BH77" s="1258"/>
      <c r="BI77" s="1258"/>
      <c r="BJ77" s="1258"/>
      <c r="BK77" s="1258"/>
      <c r="BL77" s="1258"/>
      <c r="BM77" s="1258"/>
      <c r="BN77" s="1258"/>
      <c r="BO77" s="1258"/>
      <c r="BP77" s="1255">
        <v>22.7</v>
      </c>
      <c r="BQ77" s="1255"/>
      <c r="BR77" s="1255"/>
      <c r="BS77" s="1255"/>
      <c r="BT77" s="1255"/>
      <c r="BU77" s="1255"/>
      <c r="BV77" s="1255"/>
      <c r="BW77" s="1255"/>
      <c r="BX77" s="1255">
        <v>27.8</v>
      </c>
      <c r="BY77" s="1255"/>
      <c r="BZ77" s="1255"/>
      <c r="CA77" s="1255"/>
      <c r="CB77" s="1255"/>
      <c r="CC77" s="1255"/>
      <c r="CD77" s="1255"/>
      <c r="CE77" s="1255"/>
      <c r="CF77" s="1255">
        <v>19</v>
      </c>
      <c r="CG77" s="1255"/>
      <c r="CH77" s="1255"/>
      <c r="CI77" s="1255"/>
      <c r="CJ77" s="1255"/>
      <c r="CK77" s="1255"/>
      <c r="CL77" s="1255"/>
      <c r="CM77" s="1255"/>
      <c r="CN77" s="1255">
        <v>4</v>
      </c>
      <c r="CO77" s="1255"/>
      <c r="CP77" s="1255"/>
      <c r="CQ77" s="1255"/>
      <c r="CR77" s="1255"/>
      <c r="CS77" s="1255"/>
      <c r="CT77" s="1255"/>
      <c r="CU77" s="1255"/>
      <c r="CV77" s="1255">
        <v>0.4</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573</v>
      </c>
      <c r="BC79" s="1258"/>
      <c r="BD79" s="1258"/>
      <c r="BE79" s="1258"/>
      <c r="BF79" s="1258"/>
      <c r="BG79" s="1258"/>
      <c r="BH79" s="1258"/>
      <c r="BI79" s="1258"/>
      <c r="BJ79" s="1258"/>
      <c r="BK79" s="1258"/>
      <c r="BL79" s="1258"/>
      <c r="BM79" s="1258"/>
      <c r="BN79" s="1258"/>
      <c r="BO79" s="1258"/>
      <c r="BP79" s="1255">
        <v>7.7</v>
      </c>
      <c r="BQ79" s="1255"/>
      <c r="BR79" s="1255"/>
      <c r="BS79" s="1255"/>
      <c r="BT79" s="1255"/>
      <c r="BU79" s="1255"/>
      <c r="BV79" s="1255"/>
      <c r="BW79" s="1255"/>
      <c r="BX79" s="1255">
        <v>7.5</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y1GScZwtKzY1TJf85+3c6L/gtrR8qs0SLZMI7SqPha3l0r1k9Eg+OPxVxKUTtACqS9uoFC4/ph0jNisWJrVcw==" saltValue="Xh3NfXUvG3+tGRun2WWN1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92932-1183-4A09-AF12-AAA477A6D786}">
  <sheetPr codeName="Sheet2">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6E/fo8S/HZ1kH70Am3JXHbqFHMSI5HrqXx3Kt4p/AIWmpzVCNsI2qcUsRnGwgHWmMd1yI7epCcAOuGghT31QeA==" saltValue="aUV3GQHNmMP3nSYPnY6Y+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1673E-64CD-4962-9A83-D6E760602F48}">
  <sheetPr codeName="Sheet3">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gL2qYW0YW+PCA6KUzJsm7cAciDeTSduwQf4WPtp9UQ9UmUxGMYhPs9pBXBcgxsWaXsPAEPUUgrUIPUFUROkQ3w==" saltValue="XLp7Jnf/XH6oQnMp1sjZq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125809</v>
      </c>
      <c r="E3" s="156"/>
      <c r="F3" s="157">
        <v>70166</v>
      </c>
      <c r="G3" s="158"/>
      <c r="H3" s="159"/>
    </row>
    <row r="4" spans="1:8" x14ac:dyDescent="0.15">
      <c r="A4" s="160"/>
      <c r="B4" s="161"/>
      <c r="C4" s="162"/>
      <c r="D4" s="163">
        <v>65848</v>
      </c>
      <c r="E4" s="164"/>
      <c r="F4" s="165">
        <v>36115</v>
      </c>
      <c r="G4" s="166"/>
      <c r="H4" s="167"/>
    </row>
    <row r="5" spans="1:8" x14ac:dyDescent="0.15">
      <c r="A5" s="148" t="s">
        <v>522</v>
      </c>
      <c r="B5" s="153"/>
      <c r="C5" s="154"/>
      <c r="D5" s="155">
        <v>121685</v>
      </c>
      <c r="E5" s="156"/>
      <c r="F5" s="157">
        <v>70329</v>
      </c>
      <c r="G5" s="158"/>
      <c r="H5" s="159"/>
    </row>
    <row r="6" spans="1:8" x14ac:dyDescent="0.15">
      <c r="A6" s="160"/>
      <c r="B6" s="161"/>
      <c r="C6" s="162"/>
      <c r="D6" s="163">
        <v>74119</v>
      </c>
      <c r="E6" s="164"/>
      <c r="F6" s="165">
        <v>39403</v>
      </c>
      <c r="G6" s="166"/>
      <c r="H6" s="167"/>
    </row>
    <row r="7" spans="1:8" x14ac:dyDescent="0.15">
      <c r="A7" s="148" t="s">
        <v>523</v>
      </c>
      <c r="B7" s="153"/>
      <c r="C7" s="154"/>
      <c r="D7" s="155">
        <v>93325</v>
      </c>
      <c r="E7" s="156"/>
      <c r="F7" s="157">
        <v>71871</v>
      </c>
      <c r="G7" s="158"/>
      <c r="H7" s="159"/>
    </row>
    <row r="8" spans="1:8" x14ac:dyDescent="0.15">
      <c r="A8" s="160"/>
      <c r="B8" s="161"/>
      <c r="C8" s="162"/>
      <c r="D8" s="163">
        <v>43434</v>
      </c>
      <c r="E8" s="164"/>
      <c r="F8" s="165">
        <v>38232</v>
      </c>
      <c r="G8" s="166"/>
      <c r="H8" s="167"/>
    </row>
    <row r="9" spans="1:8" x14ac:dyDescent="0.15">
      <c r="A9" s="148" t="s">
        <v>524</v>
      </c>
      <c r="B9" s="153"/>
      <c r="C9" s="154"/>
      <c r="D9" s="155">
        <v>87843</v>
      </c>
      <c r="E9" s="156"/>
      <c r="F9" s="157">
        <v>71807</v>
      </c>
      <c r="G9" s="158"/>
      <c r="H9" s="159"/>
    </row>
    <row r="10" spans="1:8" x14ac:dyDescent="0.15">
      <c r="A10" s="160"/>
      <c r="B10" s="161"/>
      <c r="C10" s="162"/>
      <c r="D10" s="163">
        <v>42183</v>
      </c>
      <c r="E10" s="164"/>
      <c r="F10" s="165">
        <v>37333</v>
      </c>
      <c r="G10" s="166"/>
      <c r="H10" s="167"/>
    </row>
    <row r="11" spans="1:8" x14ac:dyDescent="0.15">
      <c r="A11" s="148" t="s">
        <v>525</v>
      </c>
      <c r="B11" s="153"/>
      <c r="C11" s="154"/>
      <c r="D11" s="155">
        <v>83133</v>
      </c>
      <c r="E11" s="156"/>
      <c r="F11" s="157">
        <v>80821</v>
      </c>
      <c r="G11" s="158"/>
      <c r="H11" s="159"/>
    </row>
    <row r="12" spans="1:8" x14ac:dyDescent="0.15">
      <c r="A12" s="160"/>
      <c r="B12" s="161"/>
      <c r="C12" s="168"/>
      <c r="D12" s="163">
        <v>49600</v>
      </c>
      <c r="E12" s="164"/>
      <c r="F12" s="165">
        <v>49586</v>
      </c>
      <c r="G12" s="166"/>
      <c r="H12" s="167"/>
    </row>
    <row r="13" spans="1:8" x14ac:dyDescent="0.15">
      <c r="A13" s="148"/>
      <c r="B13" s="153"/>
      <c r="C13" s="169"/>
      <c r="D13" s="170">
        <v>102359</v>
      </c>
      <c r="E13" s="171"/>
      <c r="F13" s="172">
        <v>72999</v>
      </c>
      <c r="G13" s="173"/>
      <c r="H13" s="159"/>
    </row>
    <row r="14" spans="1:8" x14ac:dyDescent="0.15">
      <c r="A14" s="160"/>
      <c r="B14" s="161"/>
      <c r="C14" s="162"/>
      <c r="D14" s="163">
        <v>55037</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6.52</v>
      </c>
      <c r="C19" s="174">
        <f>ROUND(VALUE(SUBSTITUTE(実質収支比率等に係る経年分析!G$48,"▲","-")),2)</f>
        <v>6.83</v>
      </c>
      <c r="D19" s="174">
        <f>ROUND(VALUE(SUBSTITUTE(実質収支比率等に係る経年分析!H$48,"▲","-")),2)</f>
        <v>7.84</v>
      </c>
      <c r="E19" s="174">
        <f>ROUND(VALUE(SUBSTITUTE(実質収支比率等に係る経年分析!I$48,"▲","-")),2)</f>
        <v>9.8699999999999992</v>
      </c>
      <c r="F19" s="174">
        <f>ROUND(VALUE(SUBSTITUTE(実質収支比率等に係る経年分析!J$48,"▲","-")),2)</f>
        <v>8.02</v>
      </c>
    </row>
    <row r="20" spans="1:11" x14ac:dyDescent="0.15">
      <c r="A20" s="174" t="s">
        <v>53</v>
      </c>
      <c r="B20" s="174">
        <f>ROUND(VALUE(SUBSTITUTE(実質収支比率等に係る経年分析!F$47,"▲","-")),2)</f>
        <v>31.67</v>
      </c>
      <c r="C20" s="174">
        <f>ROUND(VALUE(SUBSTITUTE(実質収支比率等に係る経年分析!G$47,"▲","-")),2)</f>
        <v>30.91</v>
      </c>
      <c r="D20" s="174">
        <f>ROUND(VALUE(SUBSTITUTE(実質収支比率等に係る経年分析!H$47,"▲","-")),2)</f>
        <v>31.74</v>
      </c>
      <c r="E20" s="174">
        <f>ROUND(VALUE(SUBSTITUTE(実質収支比率等に係る経年分析!I$47,"▲","-")),2)</f>
        <v>30.96</v>
      </c>
      <c r="F20" s="174">
        <f>ROUND(VALUE(SUBSTITUTE(実質収支比率等に係る経年分析!J$47,"▲","-")),2)</f>
        <v>30.98</v>
      </c>
    </row>
    <row r="21" spans="1:11" x14ac:dyDescent="0.15">
      <c r="A21" s="174" t="s">
        <v>54</v>
      </c>
      <c r="B21" s="174">
        <f>IF(ISNUMBER(VALUE(SUBSTITUTE(実質収支比率等に係る経年分析!F$49,"▲","-"))),ROUND(VALUE(SUBSTITUTE(実質収支比率等に係る経年分析!F$49,"▲","-")),2),NA())</f>
        <v>-0.2</v>
      </c>
      <c r="C21" s="174">
        <f>IF(ISNUMBER(VALUE(SUBSTITUTE(実質収支比率等に係る経年分析!G$49,"▲","-"))),ROUND(VALUE(SUBSTITUTE(実質収支比率等に係る経年分析!G$49,"▲","-")),2),NA())</f>
        <v>-0.36</v>
      </c>
      <c r="D21" s="174">
        <f>IF(ISNUMBER(VALUE(SUBSTITUTE(実質収支比率等に係る経年分析!H$49,"▲","-"))),ROUND(VALUE(SUBSTITUTE(実質収支比率等に係る経年分析!H$49,"▲","-")),2),NA())</f>
        <v>2.58</v>
      </c>
      <c r="E21" s="174">
        <f>IF(ISNUMBER(VALUE(SUBSTITUTE(実質収支比率等に係る経年分析!I$49,"▲","-"))),ROUND(VALUE(SUBSTITUTE(実質収支比率等に係る経年分析!I$49,"▲","-")),2),NA())</f>
        <v>0.15</v>
      </c>
      <c r="F21" s="174">
        <f>IF(ISNUMBER(VALUE(SUBSTITUTE(実質収支比率等に係る経年分析!J$49,"▲","-"))),ROUND(VALUE(SUBSTITUTE(実質収支比率等に係る経年分析!J$49,"▲","-")),2),NA())</f>
        <v>-1.57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市営介護サービス事業特別会計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0.14000000000000001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市営温泉施設特別会計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1.74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2.0699999999999998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2.37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2.4</v>
      </c>
    </row>
    <row r="33" spans="1:16" x14ac:dyDescent="0.15">
      <c r="A33" s="175" t="str">
        <f>IF(連結実質赤字比率に係る赤字・黒字の構成分析!C$37="",NA(),連結実質赤字比率に係る赤字・黒字の構成分析!C$37)</f>
        <v>横手市下水道事業会計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4.1100000000000003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4.4800000000000004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4.21</v>
      </c>
    </row>
    <row r="34" spans="1:16" x14ac:dyDescent="0.15">
      <c r="A34" s="175" t="str">
        <f>IF(連結実質赤字比率に係る赤字・黒字の構成分析!C$36="",NA(),連結実質赤字比率に係る赤字・黒字の構成分析!C$36)</f>
        <v>横手市水道事業会計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4.5599999999999996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8.02</v>
      </c>
    </row>
    <row r="36" spans="1:16" x14ac:dyDescent="0.15">
      <c r="A36" s="175" t="str">
        <f>IF(連結実質赤字比率に係る赤字・黒字の構成分析!C$34="",NA(),連結実質赤字比率に係る赤字・黒字の構成分析!C$34)</f>
        <v>横手市病院事業会計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12.87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5826</v>
      </c>
      <c r="E42" s="176"/>
      <c r="F42" s="176"/>
      <c r="G42" s="176">
        <f>'実質公債費比率（分子）の構造'!L$52</f>
        <v>5828</v>
      </c>
      <c r="H42" s="176"/>
      <c r="I42" s="176"/>
      <c r="J42" s="176">
        <f>'実質公債費比率（分子）の構造'!M$52</f>
        <v>5769</v>
      </c>
      <c r="K42" s="176"/>
      <c r="L42" s="176"/>
      <c r="M42" s="176">
        <f>'実質公債費比率（分子）の構造'!N$52</f>
        <v>5848</v>
      </c>
      <c r="N42" s="176"/>
      <c r="O42" s="176"/>
      <c r="P42" s="176">
        <f>'実質公債費比率（分子）の構造'!O$52</f>
        <v>5897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87</v>
      </c>
      <c r="C44" s="176"/>
      <c r="D44" s="176"/>
      <c r="E44" s="176">
        <f>'実質公債費比率（分子）の構造'!L$50</f>
        <v>72</v>
      </c>
      <c r="F44" s="176"/>
      <c r="G44" s="176"/>
      <c r="H44" s="176">
        <f>'実質公債費比率（分子）の構造'!M$50</f>
        <v>35</v>
      </c>
      <c r="I44" s="176"/>
      <c r="J44" s="176"/>
      <c r="K44" s="176">
        <f>'実質公債費比率（分子）の構造'!N$50</f>
        <v>22</v>
      </c>
      <c r="L44" s="176"/>
      <c r="M44" s="176"/>
      <c r="N44" s="176">
        <f>'実質公債費比率（分子）の構造'!O$50</f>
        <v>23</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1179</v>
      </c>
      <c r="C46" s="176"/>
      <c r="D46" s="176"/>
      <c r="E46" s="176">
        <f>'実質公債費比率（分子）の構造'!L$48</f>
        <v>1189</v>
      </c>
      <c r="F46" s="176"/>
      <c r="G46" s="176"/>
      <c r="H46" s="176">
        <f>'実質公債費比率（分子）の構造'!M$48</f>
        <v>1116</v>
      </c>
      <c r="I46" s="176"/>
      <c r="J46" s="176"/>
      <c r="K46" s="176">
        <f>'実質公債費比率（分子）の構造'!N$48</f>
        <v>1130</v>
      </c>
      <c r="L46" s="176"/>
      <c r="M46" s="176"/>
      <c r="N46" s="176">
        <f>'実質公債費比率（分子）の構造'!O$48</f>
        <v>1035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6310</v>
      </c>
      <c r="C49" s="176"/>
      <c r="D49" s="176"/>
      <c r="E49" s="176">
        <f>'実質公債費比率（分子）の構造'!L$45</f>
        <v>6378</v>
      </c>
      <c r="F49" s="176"/>
      <c r="G49" s="176"/>
      <c r="H49" s="176">
        <f>'実質公債費比率（分子）の構造'!M$45</f>
        <v>6537</v>
      </c>
      <c r="I49" s="176"/>
      <c r="J49" s="176"/>
      <c r="K49" s="176">
        <f>'実質公債費比率（分子）の構造'!N$45</f>
        <v>6716</v>
      </c>
      <c r="L49" s="176"/>
      <c r="M49" s="176"/>
      <c r="N49" s="176">
        <f>'実質公債費比率（分子）の構造'!O$45</f>
        <v>6964</v>
      </c>
      <c r="O49" s="176"/>
      <c r="P49" s="176"/>
    </row>
    <row r="50" spans="1:16" x14ac:dyDescent="0.15">
      <c r="A50" s="176" t="s">
        <v>67</v>
      </c>
      <c r="B50" s="176" t="e">
        <f>NA()</f>
        <v>#N/A</v>
      </c>
      <c r="C50" s="176">
        <f>IF(ISNUMBER('実質公債費比率（分子）の構造'!K$53),'実質公債費比率（分子）の構造'!K$53,NA())</f>
        <v>1750</v>
      </c>
      <c r="D50" s="176" t="e">
        <f>NA()</f>
        <v>#N/A</v>
      </c>
      <c r="E50" s="176" t="e">
        <f>NA()</f>
        <v>#N/A</v>
      </c>
      <c r="F50" s="176">
        <f>IF(ISNUMBER('実質公債費比率（分子）の構造'!L$53),'実質公債費比率（分子）の構造'!L$53,NA())</f>
        <v>1811</v>
      </c>
      <c r="G50" s="176" t="e">
        <f>NA()</f>
        <v>#N/A</v>
      </c>
      <c r="H50" s="176" t="e">
        <f>NA()</f>
        <v>#N/A</v>
      </c>
      <c r="I50" s="176">
        <f>IF(ISNUMBER('実質公債費比率（分子）の構造'!M$53),'実質公債費比率（分子）の構造'!M$53,NA())</f>
        <v>1919</v>
      </c>
      <c r="J50" s="176" t="e">
        <f>NA()</f>
        <v>#N/A</v>
      </c>
      <c r="K50" s="176" t="e">
        <f>NA()</f>
        <v>#N/A</v>
      </c>
      <c r="L50" s="176">
        <f>IF(ISNUMBER('実質公債費比率（分子）の構造'!N$53),'実質公債費比率（分子）の構造'!N$53,NA())</f>
        <v>2020</v>
      </c>
      <c r="M50" s="176" t="e">
        <f>NA()</f>
        <v>#N/A</v>
      </c>
      <c r="N50" s="176" t="e">
        <f>NA()</f>
        <v>#N/A</v>
      </c>
      <c r="O50" s="176">
        <f>IF(ISNUMBER('実質公債費比率（分子）の構造'!O$53),'実質公債費比率（分子）の構造'!O$53,NA())</f>
        <v>2125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61655</v>
      </c>
      <c r="E56" s="175"/>
      <c r="F56" s="175"/>
      <c r="G56" s="175">
        <f>'将来負担比率（分子）の構造'!J$52</f>
        <v>62268</v>
      </c>
      <c r="H56" s="175"/>
      <c r="I56" s="175"/>
      <c r="J56" s="175">
        <f>'将来負担比率（分子）の構造'!K$52</f>
        <v>59362</v>
      </c>
      <c r="K56" s="175"/>
      <c r="L56" s="175"/>
      <c r="M56" s="175">
        <f>'将来負担比率（分子）の構造'!L$52</f>
        <v>56963</v>
      </c>
      <c r="N56" s="175"/>
      <c r="O56" s="175"/>
      <c r="P56" s="175">
        <f>'将来負担比率（分子）の構造'!M$52</f>
        <v>54761</v>
      </c>
    </row>
    <row r="57" spans="1:16" x14ac:dyDescent="0.15">
      <c r="A57" s="175" t="s">
        <v>42</v>
      </c>
      <c r="B57" s="175"/>
      <c r="C57" s="175"/>
      <c r="D57" s="175">
        <f>'将来負担比率（分子）の構造'!I$51</f>
        <v>1122</v>
      </c>
      <c r="E57" s="175"/>
      <c r="F57" s="175"/>
      <c r="G57" s="175">
        <f>'将来負担比率（分子）の構造'!J$51</f>
        <v>915</v>
      </c>
      <c r="H57" s="175"/>
      <c r="I57" s="175"/>
      <c r="J57" s="175">
        <f>'将来負担比率（分子）の構造'!K$51</f>
        <v>686</v>
      </c>
      <c r="K57" s="175"/>
      <c r="L57" s="175"/>
      <c r="M57" s="175">
        <f>'将来負担比率（分子）の構造'!L$51</f>
        <v>566</v>
      </c>
      <c r="N57" s="175"/>
      <c r="O57" s="175"/>
      <c r="P57" s="175">
        <f>'将来負担比率（分子）の構造'!M$51</f>
        <v>461</v>
      </c>
    </row>
    <row r="58" spans="1:16" x14ac:dyDescent="0.15">
      <c r="A58" s="175" t="s">
        <v>41</v>
      </c>
      <c r="B58" s="175"/>
      <c r="C58" s="175"/>
      <c r="D58" s="175">
        <f>'将来負担比率（分子）の構造'!I$50</f>
        <v>20302</v>
      </c>
      <c r="E58" s="175"/>
      <c r="F58" s="175"/>
      <c r="G58" s="175">
        <f>'将来負担比率（分子）の構造'!J$50</f>
        <v>19910</v>
      </c>
      <c r="H58" s="175"/>
      <c r="I58" s="175"/>
      <c r="J58" s="175">
        <f>'将来負担比率（分子）の構造'!K$50</f>
        <v>20536</v>
      </c>
      <c r="K58" s="175"/>
      <c r="L58" s="175"/>
      <c r="M58" s="175">
        <f>'将来負担比率（分子）の構造'!L$50</f>
        <v>20209</v>
      </c>
      <c r="N58" s="175"/>
      <c r="O58" s="175"/>
      <c r="P58" s="175">
        <f>'将来負担比率（分子）の構造'!M$50</f>
        <v>19979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5612</v>
      </c>
      <c r="C62" s="175"/>
      <c r="D62" s="175"/>
      <c r="E62" s="175">
        <f>'将来負担比率（分子）の構造'!J$45</f>
        <v>5906</v>
      </c>
      <c r="F62" s="175"/>
      <c r="G62" s="175"/>
      <c r="H62" s="175">
        <f>'将来負担比率（分子）の構造'!K$45</f>
        <v>6036</v>
      </c>
      <c r="I62" s="175"/>
      <c r="J62" s="175"/>
      <c r="K62" s="175">
        <f>'将来負担比率（分子）の構造'!L$45</f>
        <v>6306</v>
      </c>
      <c r="L62" s="175"/>
      <c r="M62" s="175"/>
      <c r="N62" s="175">
        <f>'将来負担比率（分子）の構造'!M$45</f>
        <v>6694</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13594</v>
      </c>
      <c r="C64" s="175"/>
      <c r="D64" s="175"/>
      <c r="E64" s="175">
        <f>'将来負担比率（分子）の構造'!J$43</f>
        <v>11768</v>
      </c>
      <c r="F64" s="175"/>
      <c r="G64" s="175"/>
      <c r="H64" s="175">
        <f>'将来負担比率（分子）の構造'!K$43</f>
        <v>11178</v>
      </c>
      <c r="I64" s="175"/>
      <c r="J64" s="175"/>
      <c r="K64" s="175">
        <f>'将来負担比率（分子）の構造'!L$43</f>
        <v>10408</v>
      </c>
      <c r="L64" s="175"/>
      <c r="M64" s="175"/>
      <c r="N64" s="175">
        <f>'将来負担比率（分子）の構造'!M$43</f>
        <v>9558</v>
      </c>
      <c r="O64" s="175"/>
      <c r="P64" s="175"/>
    </row>
    <row r="65" spans="1:16" x14ac:dyDescent="0.15">
      <c r="A65" s="175" t="s">
        <v>32</v>
      </c>
      <c r="B65" s="175">
        <f>'将来負担比率（分子）の構造'!I$42</f>
        <v>110</v>
      </c>
      <c r="C65" s="175"/>
      <c r="D65" s="175"/>
      <c r="E65" s="175">
        <f>'将来負担比率（分子）の構造'!J$42</f>
        <v>84</v>
      </c>
      <c r="F65" s="175"/>
      <c r="G65" s="175"/>
      <c r="H65" s="175">
        <f>'将来負担比率（分子）の構造'!K$42</f>
        <v>58</v>
      </c>
      <c r="I65" s="175"/>
      <c r="J65" s="175"/>
      <c r="K65" s="175">
        <f>'将来負担比率（分子）の構造'!L$42</f>
        <v>45</v>
      </c>
      <c r="L65" s="175"/>
      <c r="M65" s="175"/>
      <c r="N65" s="175">
        <f>'将来負担比率（分子）の構造'!M$42</f>
        <v>66</v>
      </c>
      <c r="O65" s="175"/>
      <c r="P65" s="175"/>
    </row>
    <row r="66" spans="1:16" x14ac:dyDescent="0.15">
      <c r="A66" s="175" t="s">
        <v>31</v>
      </c>
      <c r="B66" s="175">
        <f>'将来負担比率（分子）の構造'!I$41</f>
        <v>67722</v>
      </c>
      <c r="C66" s="175"/>
      <c r="D66" s="175"/>
      <c r="E66" s="175">
        <f>'将来負担比率（分子）の構造'!J$41</f>
        <v>68963</v>
      </c>
      <c r="F66" s="175"/>
      <c r="G66" s="175"/>
      <c r="H66" s="175">
        <f>'将来負担比率（分子）の構造'!K$41</f>
        <v>66781</v>
      </c>
      <c r="I66" s="175"/>
      <c r="J66" s="175"/>
      <c r="K66" s="175">
        <f>'将来負担比率（分子）の構造'!L$41</f>
        <v>64371</v>
      </c>
      <c r="L66" s="175"/>
      <c r="M66" s="175"/>
      <c r="N66" s="175">
        <f>'将来負担比率（分子）の構造'!M$41</f>
        <v>61614</v>
      </c>
      <c r="O66" s="175"/>
      <c r="P66" s="175"/>
    </row>
    <row r="67" spans="1:16" x14ac:dyDescent="0.15">
      <c r="A67" s="175" t="s">
        <v>71</v>
      </c>
      <c r="B67" s="175" t="e">
        <f>NA()</f>
        <v>#N/A</v>
      </c>
      <c r="C67" s="175">
        <f>IF(ISNUMBER('将来負担比率（分子）の構造'!I$53), IF('将来負担比率（分子）の構造'!I$53 &lt; 0, 0, '将来負担比率（分子）の構造'!I$53), NA())</f>
        <v>3959</v>
      </c>
      <c r="D67" s="175" t="e">
        <f>NA()</f>
        <v>#N/A</v>
      </c>
      <c r="E67" s="175" t="e">
        <f>NA()</f>
        <v>#N/A</v>
      </c>
      <c r="F67" s="175">
        <f>IF(ISNUMBER('将来負担比率（分子）の構造'!J$53), IF('将来負担比率（分子）の構造'!J$53 &lt; 0, 0, '将来負担比率（分子）の構造'!J$53), NA())</f>
        <v>3626</v>
      </c>
      <c r="G67" s="175" t="e">
        <f>NA()</f>
        <v>#N/A</v>
      </c>
      <c r="H67" s="175" t="e">
        <f>NA()</f>
        <v>#N/A</v>
      </c>
      <c r="I67" s="175">
        <f>IF(ISNUMBER('将来負担比率（分子）の構造'!K$53), IF('将来負担比率（分子）の構造'!K$53 &lt; 0, 0, '将来負担比率（分子）の構造'!K$53), NA())</f>
        <v>3469</v>
      </c>
      <c r="J67" s="175" t="e">
        <f>NA()</f>
        <v>#N/A</v>
      </c>
      <c r="K67" s="175" t="e">
        <f>NA()</f>
        <v>#N/A</v>
      </c>
      <c r="L67" s="175">
        <f>IF(ISNUMBER('将来負担比率（分子）の構造'!L$53), IF('将来負担比率（分子）の構造'!L$53 &lt; 0, 0, '将来負担比率（分子）の構造'!L$53), NA())</f>
        <v>3392</v>
      </c>
      <c r="M67" s="175" t="e">
        <f>NA()</f>
        <v>#N/A</v>
      </c>
      <c r="N67" s="175" t="e">
        <f>NA()</f>
        <v>#N/A</v>
      </c>
      <c r="O67" s="175">
        <f>IF(ISNUMBER('将来負担比率（分子）の構造'!M$53), IF('将来負担比率（分子）の構造'!M$53 &lt; 0, 0, '将来負担比率（分子）の構造'!M$53), NA())</f>
        <v>2730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9885</v>
      </c>
      <c r="C72" s="179">
        <f>基金残高に係る経年分析!G55</f>
        <v>9381</v>
      </c>
      <c r="D72" s="179">
        <f>基金残高に係る経年分析!H55</f>
        <v>9447</v>
      </c>
    </row>
    <row r="73" spans="1:16" x14ac:dyDescent="0.15">
      <c r="A73" s="178" t="s">
        <v>74</v>
      </c>
      <c r="B73" s="179">
        <f>基金残高に係る経年分析!F56</f>
        <v>6010</v>
      </c>
      <c r="C73" s="179">
        <f>基金残高に係る経年分析!G56</f>
        <v>6011</v>
      </c>
      <c r="D73" s="179">
        <f>基金残高に係る経年分析!H56</f>
        <v>5412</v>
      </c>
    </row>
    <row r="74" spans="1:16" x14ac:dyDescent="0.15">
      <c r="A74" s="178" t="s">
        <v>75</v>
      </c>
      <c r="B74" s="179">
        <f>基金残高に係る経年分析!F57</f>
        <v>6320</v>
      </c>
      <c r="C74" s="179">
        <f>基金残高に係る経年分析!G57</f>
        <v>6296</v>
      </c>
      <c r="D74" s="179">
        <f>基金残高に係る経年分析!H57</f>
        <v>6228</v>
      </c>
    </row>
  </sheetData>
  <sheetProtection algorithmName="SHA-512" hashValue="1k4p9EPiY23m6LGIhhNKdbzwnjMzaoYdRct8Lnqox4+/0kkmKSvqed/l50yw/0CKyHbLq6fv0Blmv7s7w67xhA==" saltValue="GRwS4ofvHP5u5WxT4eOG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8602971</v>
      </c>
      <c r="S5" s="649"/>
      <c r="T5" s="649"/>
      <c r="U5" s="649"/>
      <c r="V5" s="649"/>
      <c r="W5" s="649"/>
      <c r="X5" s="649"/>
      <c r="Y5" s="650"/>
      <c r="Z5" s="651">
        <v>14.7</v>
      </c>
      <c r="AA5" s="651"/>
      <c r="AB5" s="651"/>
      <c r="AC5" s="651"/>
      <c r="AD5" s="652">
        <v>8602971</v>
      </c>
      <c r="AE5" s="652"/>
      <c r="AF5" s="652"/>
      <c r="AG5" s="652"/>
      <c r="AH5" s="652"/>
      <c r="AI5" s="652"/>
      <c r="AJ5" s="652"/>
      <c r="AK5" s="652"/>
      <c r="AL5" s="653">
        <v>28.1</v>
      </c>
      <c r="AM5" s="654"/>
      <c r="AN5" s="654"/>
      <c r="AO5" s="655"/>
      <c r="AP5" s="645" t="s">
        <v>216</v>
      </c>
      <c r="AQ5" s="646"/>
      <c r="AR5" s="646"/>
      <c r="AS5" s="646"/>
      <c r="AT5" s="646"/>
      <c r="AU5" s="646"/>
      <c r="AV5" s="646"/>
      <c r="AW5" s="646"/>
      <c r="AX5" s="646"/>
      <c r="AY5" s="646"/>
      <c r="AZ5" s="646"/>
      <c r="BA5" s="646"/>
      <c r="BB5" s="646"/>
      <c r="BC5" s="646"/>
      <c r="BD5" s="646"/>
      <c r="BE5" s="646"/>
      <c r="BF5" s="647"/>
      <c r="BG5" s="659">
        <v>8562109</v>
      </c>
      <c r="BH5" s="660"/>
      <c r="BI5" s="660"/>
      <c r="BJ5" s="660"/>
      <c r="BK5" s="660"/>
      <c r="BL5" s="660"/>
      <c r="BM5" s="660"/>
      <c r="BN5" s="661"/>
      <c r="BO5" s="662">
        <v>99.5</v>
      </c>
      <c r="BP5" s="662"/>
      <c r="BQ5" s="662"/>
      <c r="BR5" s="662"/>
      <c r="BS5" s="663">
        <v>119260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609279</v>
      </c>
      <c r="S6" s="660"/>
      <c r="T6" s="660"/>
      <c r="U6" s="660"/>
      <c r="V6" s="660"/>
      <c r="W6" s="660"/>
      <c r="X6" s="660"/>
      <c r="Y6" s="661"/>
      <c r="Z6" s="662">
        <v>1</v>
      </c>
      <c r="AA6" s="662"/>
      <c r="AB6" s="662"/>
      <c r="AC6" s="662"/>
      <c r="AD6" s="663">
        <v>609279</v>
      </c>
      <c r="AE6" s="663"/>
      <c r="AF6" s="663"/>
      <c r="AG6" s="663"/>
      <c r="AH6" s="663"/>
      <c r="AI6" s="663"/>
      <c r="AJ6" s="663"/>
      <c r="AK6" s="663"/>
      <c r="AL6" s="664">
        <v>2</v>
      </c>
      <c r="AM6" s="665"/>
      <c r="AN6" s="665"/>
      <c r="AO6" s="666"/>
      <c r="AP6" s="656" t="s">
        <v>221</v>
      </c>
      <c r="AQ6" s="657"/>
      <c r="AR6" s="657"/>
      <c r="AS6" s="657"/>
      <c r="AT6" s="657"/>
      <c r="AU6" s="657"/>
      <c r="AV6" s="657"/>
      <c r="AW6" s="657"/>
      <c r="AX6" s="657"/>
      <c r="AY6" s="657"/>
      <c r="AZ6" s="657"/>
      <c r="BA6" s="657"/>
      <c r="BB6" s="657"/>
      <c r="BC6" s="657"/>
      <c r="BD6" s="657"/>
      <c r="BE6" s="657"/>
      <c r="BF6" s="658"/>
      <c r="BG6" s="659">
        <v>8562109</v>
      </c>
      <c r="BH6" s="660"/>
      <c r="BI6" s="660"/>
      <c r="BJ6" s="660"/>
      <c r="BK6" s="660"/>
      <c r="BL6" s="660"/>
      <c r="BM6" s="660"/>
      <c r="BN6" s="661"/>
      <c r="BO6" s="662">
        <v>99.5</v>
      </c>
      <c r="BP6" s="662"/>
      <c r="BQ6" s="662"/>
      <c r="BR6" s="662"/>
      <c r="BS6" s="663">
        <v>119260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284020</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283561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2103</v>
      </c>
      <c r="S7" s="660"/>
      <c r="T7" s="660"/>
      <c r="U7" s="660"/>
      <c r="V7" s="660"/>
      <c r="W7" s="660"/>
      <c r="X7" s="660"/>
      <c r="Y7" s="661"/>
      <c r="Z7" s="662">
        <v>0</v>
      </c>
      <c r="AA7" s="662"/>
      <c r="AB7" s="662"/>
      <c r="AC7" s="662"/>
      <c r="AD7" s="663">
        <v>2103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3638876</v>
      </c>
      <c r="BH7" s="660"/>
      <c r="BI7" s="660"/>
      <c r="BJ7" s="660"/>
      <c r="BK7" s="660"/>
      <c r="BL7" s="660"/>
      <c r="BM7" s="660"/>
      <c r="BN7" s="661"/>
      <c r="BO7" s="662">
        <v>42.3</v>
      </c>
      <c r="BP7" s="662"/>
      <c r="BQ7" s="662"/>
      <c r="BR7" s="662"/>
      <c r="BS7" s="663">
        <v>119260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8938974</v>
      </c>
      <c r="CS7" s="660"/>
      <c r="CT7" s="660"/>
      <c r="CU7" s="660"/>
      <c r="CV7" s="660"/>
      <c r="CW7" s="660"/>
      <c r="CX7" s="660"/>
      <c r="CY7" s="661"/>
      <c r="CZ7" s="662">
        <v>16.100000000000001</v>
      </c>
      <c r="DA7" s="662"/>
      <c r="DB7" s="662"/>
      <c r="DC7" s="662"/>
      <c r="DD7" s="668">
        <v>1681514</v>
      </c>
      <c r="DE7" s="660"/>
      <c r="DF7" s="660"/>
      <c r="DG7" s="660"/>
      <c r="DH7" s="660"/>
      <c r="DI7" s="660"/>
      <c r="DJ7" s="660"/>
      <c r="DK7" s="660"/>
      <c r="DL7" s="660"/>
      <c r="DM7" s="660"/>
      <c r="DN7" s="660"/>
      <c r="DO7" s="660"/>
      <c r="DP7" s="661"/>
      <c r="DQ7" s="668">
        <v>6836264</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23131</v>
      </c>
      <c r="S8" s="660"/>
      <c r="T8" s="660"/>
      <c r="U8" s="660"/>
      <c r="V8" s="660"/>
      <c r="W8" s="660"/>
      <c r="X8" s="660"/>
      <c r="Y8" s="661"/>
      <c r="Z8" s="662">
        <v>0</v>
      </c>
      <c r="AA8" s="662"/>
      <c r="AB8" s="662"/>
      <c r="AC8" s="662"/>
      <c r="AD8" s="663">
        <v>23131</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142229</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16981352</v>
      </c>
      <c r="CS8" s="660"/>
      <c r="CT8" s="660"/>
      <c r="CU8" s="660"/>
      <c r="CV8" s="660"/>
      <c r="CW8" s="660"/>
      <c r="CX8" s="660"/>
      <c r="CY8" s="661"/>
      <c r="CZ8" s="662">
        <v>30.7</v>
      </c>
      <c r="DA8" s="662"/>
      <c r="DB8" s="662"/>
      <c r="DC8" s="662"/>
      <c r="DD8" s="668">
        <v>54183</v>
      </c>
      <c r="DE8" s="660"/>
      <c r="DF8" s="660"/>
      <c r="DG8" s="660"/>
      <c r="DH8" s="660"/>
      <c r="DI8" s="660"/>
      <c r="DJ8" s="660"/>
      <c r="DK8" s="660"/>
      <c r="DL8" s="660"/>
      <c r="DM8" s="660"/>
      <c r="DN8" s="660"/>
      <c r="DO8" s="660"/>
      <c r="DP8" s="661"/>
      <c r="DQ8" s="668">
        <v>9540745</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31035</v>
      </c>
      <c r="S9" s="660"/>
      <c r="T9" s="660"/>
      <c r="U9" s="660"/>
      <c r="V9" s="660"/>
      <c r="W9" s="660"/>
      <c r="X9" s="660"/>
      <c r="Y9" s="661"/>
      <c r="Z9" s="662">
        <v>0.1</v>
      </c>
      <c r="AA9" s="662"/>
      <c r="AB9" s="662"/>
      <c r="AC9" s="662"/>
      <c r="AD9" s="663">
        <v>31035</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2967336</v>
      </c>
      <c r="BH9" s="660"/>
      <c r="BI9" s="660"/>
      <c r="BJ9" s="660"/>
      <c r="BK9" s="660"/>
      <c r="BL9" s="660"/>
      <c r="BM9" s="660"/>
      <c r="BN9" s="661"/>
      <c r="BO9" s="662">
        <v>34.5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4665631</v>
      </c>
      <c r="CS9" s="660"/>
      <c r="CT9" s="660"/>
      <c r="CU9" s="660"/>
      <c r="CV9" s="660"/>
      <c r="CW9" s="660"/>
      <c r="CX9" s="660"/>
      <c r="CY9" s="661"/>
      <c r="CZ9" s="662">
        <v>8.4</v>
      </c>
      <c r="DA9" s="662"/>
      <c r="DB9" s="662"/>
      <c r="DC9" s="662"/>
      <c r="DD9" s="668">
        <v>984277</v>
      </c>
      <c r="DE9" s="660"/>
      <c r="DF9" s="660"/>
      <c r="DG9" s="660"/>
      <c r="DH9" s="660"/>
      <c r="DI9" s="660"/>
      <c r="DJ9" s="660"/>
      <c r="DK9" s="660"/>
      <c r="DL9" s="660"/>
      <c r="DM9" s="660"/>
      <c r="DN9" s="660"/>
      <c r="DO9" s="660"/>
      <c r="DP9" s="661"/>
      <c r="DQ9" s="668">
        <v>3028869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265661</v>
      </c>
      <c r="BH10" s="660"/>
      <c r="BI10" s="660"/>
      <c r="BJ10" s="660"/>
      <c r="BK10" s="660"/>
      <c r="BL10" s="660"/>
      <c r="BM10" s="660"/>
      <c r="BN10" s="661"/>
      <c r="BO10" s="662">
        <v>3.1</v>
      </c>
      <c r="BP10" s="662"/>
      <c r="BQ10" s="662"/>
      <c r="BR10" s="662"/>
      <c r="BS10" s="663">
        <v>44010</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128511</v>
      </c>
      <c r="CS10" s="660"/>
      <c r="CT10" s="660"/>
      <c r="CU10" s="660"/>
      <c r="CV10" s="660"/>
      <c r="CW10" s="660"/>
      <c r="CX10" s="660"/>
      <c r="CY10" s="661"/>
      <c r="CZ10" s="662">
        <v>0.2</v>
      </c>
      <c r="DA10" s="662"/>
      <c r="DB10" s="662"/>
      <c r="DC10" s="662"/>
      <c r="DD10" s="668">
        <v>10772</v>
      </c>
      <c r="DE10" s="660"/>
      <c r="DF10" s="660"/>
      <c r="DG10" s="660"/>
      <c r="DH10" s="660"/>
      <c r="DI10" s="660"/>
      <c r="DJ10" s="660"/>
      <c r="DK10" s="660"/>
      <c r="DL10" s="660"/>
      <c r="DM10" s="660"/>
      <c r="DN10" s="660"/>
      <c r="DO10" s="660"/>
      <c r="DP10" s="661"/>
      <c r="DQ10" s="668">
        <v>52499</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2239803</v>
      </c>
      <c r="S11" s="660"/>
      <c r="T11" s="660"/>
      <c r="U11" s="660"/>
      <c r="V11" s="660"/>
      <c r="W11" s="660"/>
      <c r="X11" s="660"/>
      <c r="Y11" s="661"/>
      <c r="Z11" s="664">
        <v>3.8</v>
      </c>
      <c r="AA11" s="665"/>
      <c r="AB11" s="665"/>
      <c r="AC11" s="671"/>
      <c r="AD11" s="668">
        <v>2239803</v>
      </c>
      <c r="AE11" s="660"/>
      <c r="AF11" s="660"/>
      <c r="AG11" s="660"/>
      <c r="AH11" s="660"/>
      <c r="AI11" s="660"/>
      <c r="AJ11" s="660"/>
      <c r="AK11" s="661"/>
      <c r="AL11" s="664">
        <v>7.3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263650</v>
      </c>
      <c r="BH11" s="660"/>
      <c r="BI11" s="660"/>
      <c r="BJ11" s="660"/>
      <c r="BK11" s="660"/>
      <c r="BL11" s="660"/>
      <c r="BM11" s="660"/>
      <c r="BN11" s="661"/>
      <c r="BO11" s="662">
        <v>3.1</v>
      </c>
      <c r="BP11" s="662"/>
      <c r="BQ11" s="662"/>
      <c r="BR11" s="662"/>
      <c r="BS11" s="663">
        <v>75250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3817146</v>
      </c>
      <c r="CS11" s="660"/>
      <c r="CT11" s="660"/>
      <c r="CU11" s="660"/>
      <c r="CV11" s="660"/>
      <c r="CW11" s="660"/>
      <c r="CX11" s="660"/>
      <c r="CY11" s="661"/>
      <c r="CZ11" s="662">
        <v>6.9</v>
      </c>
      <c r="DA11" s="662"/>
      <c r="DB11" s="662"/>
      <c r="DC11" s="662"/>
      <c r="DD11" s="668">
        <v>694042</v>
      </c>
      <c r="DE11" s="660"/>
      <c r="DF11" s="660"/>
      <c r="DG11" s="660"/>
      <c r="DH11" s="660"/>
      <c r="DI11" s="660"/>
      <c r="DJ11" s="660"/>
      <c r="DK11" s="660"/>
      <c r="DL11" s="660"/>
      <c r="DM11" s="660"/>
      <c r="DN11" s="660"/>
      <c r="DO11" s="660"/>
      <c r="DP11" s="661"/>
      <c r="DQ11" s="668">
        <v>1612160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6361</v>
      </c>
      <c r="S12" s="660"/>
      <c r="T12" s="660"/>
      <c r="U12" s="660"/>
      <c r="V12" s="660"/>
      <c r="W12" s="660"/>
      <c r="X12" s="660"/>
      <c r="Y12" s="661"/>
      <c r="Z12" s="662">
        <v>0</v>
      </c>
      <c r="AA12" s="662"/>
      <c r="AB12" s="662"/>
      <c r="AC12" s="662"/>
      <c r="AD12" s="663">
        <v>6361</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3885769</v>
      </c>
      <c r="BH12" s="660"/>
      <c r="BI12" s="660"/>
      <c r="BJ12" s="660"/>
      <c r="BK12" s="660"/>
      <c r="BL12" s="660"/>
      <c r="BM12" s="660"/>
      <c r="BN12" s="661"/>
      <c r="BO12" s="662">
        <v>45.2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2101664</v>
      </c>
      <c r="CS12" s="660"/>
      <c r="CT12" s="660"/>
      <c r="CU12" s="660"/>
      <c r="CV12" s="660"/>
      <c r="CW12" s="660"/>
      <c r="CX12" s="660"/>
      <c r="CY12" s="661"/>
      <c r="CZ12" s="662">
        <v>3.8</v>
      </c>
      <c r="DA12" s="662"/>
      <c r="DB12" s="662"/>
      <c r="DC12" s="662"/>
      <c r="DD12" s="668">
        <v>269593</v>
      </c>
      <c r="DE12" s="660"/>
      <c r="DF12" s="660"/>
      <c r="DG12" s="660"/>
      <c r="DH12" s="660"/>
      <c r="DI12" s="660"/>
      <c r="DJ12" s="660"/>
      <c r="DK12" s="660"/>
      <c r="DL12" s="660"/>
      <c r="DM12" s="660"/>
      <c r="DN12" s="660"/>
      <c r="DO12" s="660"/>
      <c r="DP12" s="661"/>
      <c r="DQ12" s="668">
        <v>1301025</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3870505</v>
      </c>
      <c r="BH13" s="660"/>
      <c r="BI13" s="660"/>
      <c r="BJ13" s="660"/>
      <c r="BK13" s="660"/>
      <c r="BL13" s="660"/>
      <c r="BM13" s="660"/>
      <c r="BN13" s="661"/>
      <c r="BO13" s="662">
        <v>45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5493206</v>
      </c>
      <c r="CS13" s="660"/>
      <c r="CT13" s="660"/>
      <c r="CU13" s="660"/>
      <c r="CV13" s="660"/>
      <c r="CW13" s="660"/>
      <c r="CX13" s="660"/>
      <c r="CY13" s="661"/>
      <c r="CZ13" s="662">
        <v>9.9</v>
      </c>
      <c r="DA13" s="662"/>
      <c r="DB13" s="662"/>
      <c r="DC13" s="662"/>
      <c r="DD13" s="668">
        <v>2178014</v>
      </c>
      <c r="DE13" s="660"/>
      <c r="DF13" s="660"/>
      <c r="DG13" s="660"/>
      <c r="DH13" s="660"/>
      <c r="DI13" s="660"/>
      <c r="DJ13" s="660"/>
      <c r="DK13" s="660"/>
      <c r="DL13" s="660"/>
      <c r="DM13" s="660"/>
      <c r="DN13" s="660"/>
      <c r="DO13" s="660"/>
      <c r="DP13" s="661"/>
      <c r="DQ13" s="668">
        <v>3784632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2883</v>
      </c>
      <c r="S14" s="660"/>
      <c r="T14" s="660"/>
      <c r="U14" s="660"/>
      <c r="V14" s="660"/>
      <c r="W14" s="660"/>
      <c r="X14" s="660"/>
      <c r="Y14" s="661"/>
      <c r="Z14" s="662">
        <v>0</v>
      </c>
      <c r="AA14" s="662"/>
      <c r="AB14" s="662"/>
      <c r="AC14" s="662"/>
      <c r="AD14" s="663">
        <v>2883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371770</v>
      </c>
      <c r="BH14" s="660"/>
      <c r="BI14" s="660"/>
      <c r="BJ14" s="660"/>
      <c r="BK14" s="660"/>
      <c r="BL14" s="660"/>
      <c r="BM14" s="660"/>
      <c r="BN14" s="661"/>
      <c r="BO14" s="662">
        <v>4.3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1801105</v>
      </c>
      <c r="CS14" s="660"/>
      <c r="CT14" s="660"/>
      <c r="CU14" s="660"/>
      <c r="CV14" s="660"/>
      <c r="CW14" s="660"/>
      <c r="CX14" s="660"/>
      <c r="CY14" s="661"/>
      <c r="CZ14" s="662">
        <v>3.3</v>
      </c>
      <c r="DA14" s="662"/>
      <c r="DB14" s="662"/>
      <c r="DC14" s="662"/>
      <c r="DD14" s="668">
        <v>173367</v>
      </c>
      <c r="DE14" s="660"/>
      <c r="DF14" s="660"/>
      <c r="DG14" s="660"/>
      <c r="DH14" s="660"/>
      <c r="DI14" s="660"/>
      <c r="DJ14" s="660"/>
      <c r="DK14" s="660"/>
      <c r="DL14" s="660"/>
      <c r="DM14" s="660"/>
      <c r="DN14" s="660"/>
      <c r="DO14" s="660"/>
      <c r="DP14" s="661"/>
      <c r="DQ14" s="668">
        <v>1606534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665694</v>
      </c>
      <c r="BH15" s="660"/>
      <c r="BI15" s="660"/>
      <c r="BJ15" s="660"/>
      <c r="BK15" s="660"/>
      <c r="BL15" s="660"/>
      <c r="BM15" s="660"/>
      <c r="BN15" s="661"/>
      <c r="BO15" s="662">
        <v>7.7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4105975</v>
      </c>
      <c r="CS15" s="660"/>
      <c r="CT15" s="660"/>
      <c r="CU15" s="660"/>
      <c r="CV15" s="660"/>
      <c r="CW15" s="660"/>
      <c r="CX15" s="660"/>
      <c r="CY15" s="661"/>
      <c r="CZ15" s="662">
        <v>7.4</v>
      </c>
      <c r="DA15" s="662"/>
      <c r="DB15" s="662"/>
      <c r="DC15" s="662"/>
      <c r="DD15" s="668">
        <v>808859</v>
      </c>
      <c r="DE15" s="660"/>
      <c r="DF15" s="660"/>
      <c r="DG15" s="660"/>
      <c r="DH15" s="660"/>
      <c r="DI15" s="660"/>
      <c r="DJ15" s="660"/>
      <c r="DK15" s="660"/>
      <c r="DL15" s="660"/>
      <c r="DM15" s="660"/>
      <c r="DN15" s="660"/>
      <c r="DO15" s="660"/>
      <c r="DP15" s="661"/>
      <c r="DQ15" s="668">
        <v>2968953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38831</v>
      </c>
      <c r="S16" s="660"/>
      <c r="T16" s="660"/>
      <c r="U16" s="660"/>
      <c r="V16" s="660"/>
      <c r="W16" s="660"/>
      <c r="X16" s="660"/>
      <c r="Y16" s="661"/>
      <c r="Z16" s="662">
        <v>0.1</v>
      </c>
      <c r="AA16" s="662"/>
      <c r="AB16" s="662"/>
      <c r="AC16" s="662"/>
      <c r="AD16" s="663">
        <v>38831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100251</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22319</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155500</v>
      </c>
      <c r="S17" s="660"/>
      <c r="T17" s="660"/>
      <c r="U17" s="660"/>
      <c r="V17" s="660"/>
      <c r="W17" s="660"/>
      <c r="X17" s="660"/>
      <c r="Y17" s="661"/>
      <c r="Z17" s="662">
        <v>0.3</v>
      </c>
      <c r="AA17" s="662"/>
      <c r="AB17" s="662"/>
      <c r="AC17" s="662"/>
      <c r="AD17" s="663">
        <v>155500</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6963830</v>
      </c>
      <c r="CS17" s="660"/>
      <c r="CT17" s="660"/>
      <c r="CU17" s="660"/>
      <c r="CV17" s="660"/>
      <c r="CW17" s="660"/>
      <c r="CX17" s="660"/>
      <c r="CY17" s="661"/>
      <c r="CZ17" s="662">
        <v>12.6</v>
      </c>
      <c r="DA17" s="662"/>
      <c r="DB17" s="662"/>
      <c r="DC17" s="662"/>
      <c r="DD17" s="668" t="s">
        <v>122</v>
      </c>
      <c r="DE17" s="660"/>
      <c r="DF17" s="660"/>
      <c r="DG17" s="660"/>
      <c r="DH17" s="660"/>
      <c r="DI17" s="660"/>
      <c r="DJ17" s="660"/>
      <c r="DK17" s="660"/>
      <c r="DL17" s="660"/>
      <c r="DM17" s="660"/>
      <c r="DN17" s="660"/>
      <c r="DO17" s="660"/>
      <c r="DP17" s="661"/>
      <c r="DQ17" s="668">
        <v>6865998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67179</v>
      </c>
      <c r="S18" s="660"/>
      <c r="T18" s="660"/>
      <c r="U18" s="660"/>
      <c r="V18" s="660"/>
      <c r="W18" s="660"/>
      <c r="X18" s="660"/>
      <c r="Y18" s="661"/>
      <c r="Z18" s="662">
        <v>0.1</v>
      </c>
      <c r="AA18" s="662"/>
      <c r="AB18" s="662"/>
      <c r="AC18" s="662"/>
      <c r="AD18" s="663">
        <v>67179</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64058</v>
      </c>
      <c r="S19" s="660"/>
      <c r="T19" s="660"/>
      <c r="U19" s="660"/>
      <c r="V19" s="660"/>
      <c r="W19" s="660"/>
      <c r="X19" s="660"/>
      <c r="Y19" s="661"/>
      <c r="Z19" s="662">
        <v>0.1</v>
      </c>
      <c r="AA19" s="662"/>
      <c r="AB19" s="662"/>
      <c r="AC19" s="662"/>
      <c r="AD19" s="663">
        <v>64058</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40862</v>
      </c>
      <c r="BH19" s="660"/>
      <c r="BI19" s="660"/>
      <c r="BJ19" s="660"/>
      <c r="BK19" s="660"/>
      <c r="BL19" s="660"/>
      <c r="BM19" s="660"/>
      <c r="BN19" s="661"/>
      <c r="BO19" s="662">
        <v>0.5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3121</v>
      </c>
      <c r="S20" s="660"/>
      <c r="T20" s="660"/>
      <c r="U20" s="660"/>
      <c r="V20" s="660"/>
      <c r="W20" s="660"/>
      <c r="X20" s="660"/>
      <c r="Y20" s="661"/>
      <c r="Z20" s="662">
        <v>0</v>
      </c>
      <c r="AA20" s="662"/>
      <c r="AB20" s="662"/>
      <c r="AC20" s="662"/>
      <c r="AD20" s="663">
        <v>3121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40862</v>
      </c>
      <c r="BH20" s="660"/>
      <c r="BI20" s="660"/>
      <c r="BJ20" s="660"/>
      <c r="BK20" s="660"/>
      <c r="BL20" s="660"/>
      <c r="BM20" s="660"/>
      <c r="BN20" s="661"/>
      <c r="BO20" s="662">
        <v>0.5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55381665</v>
      </c>
      <c r="CS20" s="660"/>
      <c r="CT20" s="660"/>
      <c r="CU20" s="660"/>
      <c r="CV20" s="660"/>
      <c r="CW20" s="660"/>
      <c r="CX20" s="660"/>
      <c r="CY20" s="661"/>
      <c r="CZ20" s="662">
        <v>100</v>
      </c>
      <c r="DA20" s="662"/>
      <c r="DB20" s="662"/>
      <c r="DC20" s="662"/>
      <c r="DD20" s="668">
        <v>6854621</v>
      </c>
      <c r="DE20" s="660"/>
      <c r="DF20" s="660"/>
      <c r="DG20" s="660"/>
      <c r="DH20" s="660"/>
      <c r="DI20" s="660"/>
      <c r="DJ20" s="660"/>
      <c r="DK20" s="660"/>
      <c r="DL20" s="660"/>
      <c r="DM20" s="660"/>
      <c r="DN20" s="660"/>
      <c r="DO20" s="660"/>
      <c r="DP20" s="661"/>
      <c r="DQ20" s="668">
        <v>37903559</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21066282</v>
      </c>
      <c r="S21" s="660"/>
      <c r="T21" s="660"/>
      <c r="U21" s="660"/>
      <c r="V21" s="660"/>
      <c r="W21" s="660"/>
      <c r="X21" s="660"/>
      <c r="Y21" s="661"/>
      <c r="Z21" s="662">
        <v>36.1</v>
      </c>
      <c r="AA21" s="662"/>
      <c r="AB21" s="662"/>
      <c r="AC21" s="662"/>
      <c r="AD21" s="663">
        <v>18701683</v>
      </c>
      <c r="AE21" s="663"/>
      <c r="AF21" s="663"/>
      <c r="AG21" s="663"/>
      <c r="AH21" s="663"/>
      <c r="AI21" s="663"/>
      <c r="AJ21" s="663"/>
      <c r="AK21" s="663"/>
      <c r="AL21" s="664">
        <v>61.2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40862</v>
      </c>
      <c r="BH21" s="660"/>
      <c r="BI21" s="660"/>
      <c r="BJ21" s="660"/>
      <c r="BK21" s="660"/>
      <c r="BL21" s="660"/>
      <c r="BM21" s="660"/>
      <c r="BN21" s="661"/>
      <c r="BO21" s="662">
        <v>0.5</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18701683</v>
      </c>
      <c r="S22" s="660"/>
      <c r="T22" s="660"/>
      <c r="U22" s="660"/>
      <c r="V22" s="660"/>
      <c r="W22" s="660"/>
      <c r="X22" s="660"/>
      <c r="Y22" s="661"/>
      <c r="Z22" s="662">
        <v>32</v>
      </c>
      <c r="AA22" s="662"/>
      <c r="AB22" s="662"/>
      <c r="AC22" s="662"/>
      <c r="AD22" s="663">
        <v>18701683</v>
      </c>
      <c r="AE22" s="663"/>
      <c r="AF22" s="663"/>
      <c r="AG22" s="663"/>
      <c r="AH22" s="663"/>
      <c r="AI22" s="663"/>
      <c r="AJ22" s="663"/>
      <c r="AK22" s="663"/>
      <c r="AL22" s="664">
        <v>61.2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2364595</v>
      </c>
      <c r="S23" s="660"/>
      <c r="T23" s="660"/>
      <c r="U23" s="660"/>
      <c r="V23" s="660"/>
      <c r="W23" s="660"/>
      <c r="X23" s="660"/>
      <c r="Y23" s="661"/>
      <c r="Z23" s="662">
        <v>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4</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26271595</v>
      </c>
      <c r="CS24" s="649"/>
      <c r="CT24" s="649"/>
      <c r="CU24" s="649"/>
      <c r="CV24" s="649"/>
      <c r="CW24" s="649"/>
      <c r="CX24" s="649"/>
      <c r="CY24" s="650"/>
      <c r="CZ24" s="653">
        <v>47.4</v>
      </c>
      <c r="DA24" s="654"/>
      <c r="DB24" s="654"/>
      <c r="DC24" s="670"/>
      <c r="DD24" s="694">
        <v>19516938</v>
      </c>
      <c r="DE24" s="649"/>
      <c r="DF24" s="649"/>
      <c r="DG24" s="649"/>
      <c r="DH24" s="649"/>
      <c r="DI24" s="649"/>
      <c r="DJ24" s="649"/>
      <c r="DK24" s="650"/>
      <c r="DL24" s="694">
        <v>18245586</v>
      </c>
      <c r="DM24" s="649"/>
      <c r="DN24" s="649"/>
      <c r="DO24" s="649"/>
      <c r="DP24" s="649"/>
      <c r="DQ24" s="649"/>
      <c r="DR24" s="649"/>
      <c r="DS24" s="649"/>
      <c r="DT24" s="649"/>
      <c r="DU24" s="649"/>
      <c r="DV24" s="650"/>
      <c r="DW24" s="653">
        <v>59.6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32845358</v>
      </c>
      <c r="S25" s="660"/>
      <c r="T25" s="660"/>
      <c r="U25" s="660"/>
      <c r="V25" s="660"/>
      <c r="W25" s="660"/>
      <c r="X25" s="660"/>
      <c r="Y25" s="661"/>
      <c r="Z25" s="662">
        <v>56.2</v>
      </c>
      <c r="AA25" s="662"/>
      <c r="AB25" s="662"/>
      <c r="AC25" s="662"/>
      <c r="AD25" s="663">
        <v>30480759</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9269939</v>
      </c>
      <c r="CS25" s="691"/>
      <c r="CT25" s="691"/>
      <c r="CU25" s="691"/>
      <c r="CV25" s="691"/>
      <c r="CW25" s="691"/>
      <c r="CX25" s="691"/>
      <c r="CY25" s="692"/>
      <c r="CZ25" s="664">
        <v>16.7</v>
      </c>
      <c r="DA25" s="689"/>
      <c r="DB25" s="689"/>
      <c r="DC25" s="693"/>
      <c r="DD25" s="668">
        <v>8759926</v>
      </c>
      <c r="DE25" s="691"/>
      <c r="DF25" s="691"/>
      <c r="DG25" s="691"/>
      <c r="DH25" s="691"/>
      <c r="DI25" s="691"/>
      <c r="DJ25" s="691"/>
      <c r="DK25" s="692"/>
      <c r="DL25" s="668">
        <v>8683564</v>
      </c>
      <c r="DM25" s="691"/>
      <c r="DN25" s="691"/>
      <c r="DO25" s="691"/>
      <c r="DP25" s="691"/>
      <c r="DQ25" s="691"/>
      <c r="DR25" s="691"/>
      <c r="DS25" s="691"/>
      <c r="DT25" s="691"/>
      <c r="DU25" s="691"/>
      <c r="DV25" s="692"/>
      <c r="DW25" s="664">
        <v>28.4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7207</v>
      </c>
      <c r="S26" s="660"/>
      <c r="T26" s="660"/>
      <c r="U26" s="660"/>
      <c r="V26" s="660"/>
      <c r="W26" s="660"/>
      <c r="X26" s="660"/>
      <c r="Y26" s="661"/>
      <c r="Z26" s="662">
        <v>0</v>
      </c>
      <c r="AA26" s="662"/>
      <c r="AB26" s="662"/>
      <c r="AC26" s="662"/>
      <c r="AD26" s="663">
        <v>7207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5518598</v>
      </c>
      <c r="CS26" s="660"/>
      <c r="CT26" s="660"/>
      <c r="CU26" s="660"/>
      <c r="CV26" s="660"/>
      <c r="CW26" s="660"/>
      <c r="CX26" s="660"/>
      <c r="CY26" s="661"/>
      <c r="CZ26" s="664">
        <v>10</v>
      </c>
      <c r="DA26" s="689"/>
      <c r="DB26" s="689"/>
      <c r="DC26" s="693"/>
      <c r="DD26" s="668">
        <v>5270167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183712</v>
      </c>
      <c r="S27" s="660"/>
      <c r="T27" s="660"/>
      <c r="U27" s="660"/>
      <c r="V27" s="660"/>
      <c r="W27" s="660"/>
      <c r="X27" s="660"/>
      <c r="Y27" s="661"/>
      <c r="Z27" s="662">
        <v>0.3</v>
      </c>
      <c r="AA27" s="662"/>
      <c r="AB27" s="662"/>
      <c r="AC27" s="662"/>
      <c r="AD27" s="663">
        <v>275</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8602971</v>
      </c>
      <c r="BH27" s="660"/>
      <c r="BI27" s="660"/>
      <c r="BJ27" s="660"/>
      <c r="BK27" s="660"/>
      <c r="BL27" s="660"/>
      <c r="BM27" s="660"/>
      <c r="BN27" s="661"/>
      <c r="BO27" s="662">
        <v>100</v>
      </c>
      <c r="BP27" s="662"/>
      <c r="BQ27" s="662"/>
      <c r="BR27" s="662"/>
      <c r="BS27" s="663">
        <v>119260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10037826</v>
      </c>
      <c r="CS27" s="691"/>
      <c r="CT27" s="691"/>
      <c r="CU27" s="691"/>
      <c r="CV27" s="691"/>
      <c r="CW27" s="691"/>
      <c r="CX27" s="691"/>
      <c r="CY27" s="692"/>
      <c r="CZ27" s="664">
        <v>18.100000000000001</v>
      </c>
      <c r="DA27" s="689"/>
      <c r="DB27" s="689"/>
      <c r="DC27" s="693"/>
      <c r="DD27" s="668">
        <v>3891014</v>
      </c>
      <c r="DE27" s="691"/>
      <c r="DF27" s="691"/>
      <c r="DG27" s="691"/>
      <c r="DH27" s="691"/>
      <c r="DI27" s="691"/>
      <c r="DJ27" s="691"/>
      <c r="DK27" s="692"/>
      <c r="DL27" s="668">
        <v>2696024</v>
      </c>
      <c r="DM27" s="691"/>
      <c r="DN27" s="691"/>
      <c r="DO27" s="691"/>
      <c r="DP27" s="691"/>
      <c r="DQ27" s="691"/>
      <c r="DR27" s="691"/>
      <c r="DS27" s="691"/>
      <c r="DT27" s="691"/>
      <c r="DU27" s="691"/>
      <c r="DV27" s="692"/>
      <c r="DW27" s="664">
        <v>8.8000000000000007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266513</v>
      </c>
      <c r="S28" s="660"/>
      <c r="T28" s="660"/>
      <c r="U28" s="660"/>
      <c r="V28" s="660"/>
      <c r="W28" s="660"/>
      <c r="X28" s="660"/>
      <c r="Y28" s="661"/>
      <c r="Z28" s="662">
        <v>0.5</v>
      </c>
      <c r="AA28" s="662"/>
      <c r="AB28" s="662"/>
      <c r="AC28" s="662"/>
      <c r="AD28" s="663">
        <v>35032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6963830</v>
      </c>
      <c r="CS28" s="660"/>
      <c r="CT28" s="660"/>
      <c r="CU28" s="660"/>
      <c r="CV28" s="660"/>
      <c r="CW28" s="660"/>
      <c r="CX28" s="660"/>
      <c r="CY28" s="661"/>
      <c r="CZ28" s="664">
        <v>12.6</v>
      </c>
      <c r="DA28" s="689"/>
      <c r="DB28" s="689"/>
      <c r="DC28" s="693"/>
      <c r="DD28" s="668">
        <v>6865998</v>
      </c>
      <c r="DE28" s="660"/>
      <c r="DF28" s="660"/>
      <c r="DG28" s="660"/>
      <c r="DH28" s="660"/>
      <c r="DI28" s="660"/>
      <c r="DJ28" s="660"/>
      <c r="DK28" s="661"/>
      <c r="DL28" s="668">
        <v>6865998</v>
      </c>
      <c r="DM28" s="660"/>
      <c r="DN28" s="660"/>
      <c r="DO28" s="660"/>
      <c r="DP28" s="660"/>
      <c r="DQ28" s="660"/>
      <c r="DR28" s="660"/>
      <c r="DS28" s="660"/>
      <c r="DT28" s="660"/>
      <c r="DU28" s="660"/>
      <c r="DV28" s="661"/>
      <c r="DW28" s="664">
        <v>22.4</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275197</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6963830</v>
      </c>
      <c r="CS29" s="691"/>
      <c r="CT29" s="691"/>
      <c r="CU29" s="691"/>
      <c r="CV29" s="691"/>
      <c r="CW29" s="691"/>
      <c r="CX29" s="691"/>
      <c r="CY29" s="692"/>
      <c r="CZ29" s="664">
        <v>12.6</v>
      </c>
      <c r="DA29" s="689"/>
      <c r="DB29" s="689"/>
      <c r="DC29" s="693"/>
      <c r="DD29" s="668">
        <v>6865998</v>
      </c>
      <c r="DE29" s="691"/>
      <c r="DF29" s="691"/>
      <c r="DG29" s="691"/>
      <c r="DH29" s="691"/>
      <c r="DI29" s="691"/>
      <c r="DJ29" s="691"/>
      <c r="DK29" s="692"/>
      <c r="DL29" s="668">
        <v>6865998</v>
      </c>
      <c r="DM29" s="691"/>
      <c r="DN29" s="691"/>
      <c r="DO29" s="691"/>
      <c r="DP29" s="691"/>
      <c r="DQ29" s="691"/>
      <c r="DR29" s="691"/>
      <c r="DS29" s="691"/>
      <c r="DT29" s="691"/>
      <c r="DU29" s="691"/>
      <c r="DV29" s="692"/>
      <c r="DW29" s="664">
        <v>22.4</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7953395</v>
      </c>
      <c r="S30" s="660"/>
      <c r="T30" s="660"/>
      <c r="U30" s="660"/>
      <c r="V30" s="660"/>
      <c r="W30" s="660"/>
      <c r="X30" s="660"/>
      <c r="Y30" s="661"/>
      <c r="Z30" s="662">
        <v>13.6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6745696</v>
      </c>
      <c r="CS30" s="660"/>
      <c r="CT30" s="660"/>
      <c r="CU30" s="660"/>
      <c r="CV30" s="660"/>
      <c r="CW30" s="660"/>
      <c r="CX30" s="660"/>
      <c r="CY30" s="661"/>
      <c r="CZ30" s="664">
        <v>12.2</v>
      </c>
      <c r="DA30" s="689"/>
      <c r="DB30" s="689"/>
      <c r="DC30" s="693"/>
      <c r="DD30" s="668">
        <v>6647864</v>
      </c>
      <c r="DE30" s="660"/>
      <c r="DF30" s="660"/>
      <c r="DG30" s="660"/>
      <c r="DH30" s="660"/>
      <c r="DI30" s="660"/>
      <c r="DJ30" s="660"/>
      <c r="DK30" s="661"/>
      <c r="DL30" s="668">
        <v>6647864</v>
      </c>
      <c r="DM30" s="660"/>
      <c r="DN30" s="660"/>
      <c r="DO30" s="660"/>
      <c r="DP30" s="660"/>
      <c r="DQ30" s="660"/>
      <c r="DR30" s="660"/>
      <c r="DS30" s="660"/>
      <c r="DT30" s="660"/>
      <c r="DU30" s="660"/>
      <c r="DV30" s="661"/>
      <c r="DW30" s="664">
        <v>21.7</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98.9</v>
      </c>
      <c r="BH31" s="703"/>
      <c r="BI31" s="703"/>
      <c r="BJ31" s="703"/>
      <c r="BK31" s="703"/>
      <c r="BL31" s="703"/>
      <c r="BM31" s="654">
        <v>95.1</v>
      </c>
      <c r="BN31" s="703"/>
      <c r="BO31" s="703"/>
      <c r="BP31" s="703"/>
      <c r="BQ31" s="704"/>
      <c r="BR31" s="715">
        <v>98.9</v>
      </c>
      <c r="BS31" s="703"/>
      <c r="BT31" s="703"/>
      <c r="BU31" s="703"/>
      <c r="BV31" s="703"/>
      <c r="BW31" s="703"/>
      <c r="BX31" s="654">
        <v>95</v>
      </c>
      <c r="BY31" s="703"/>
      <c r="BZ31" s="703"/>
      <c r="CA31" s="703"/>
      <c r="CB31" s="704"/>
      <c r="CD31" s="697"/>
      <c r="CE31" s="698"/>
      <c r="CF31" s="656" t="s">
        <v>300</v>
      </c>
      <c r="CG31" s="657"/>
      <c r="CH31" s="657"/>
      <c r="CI31" s="657"/>
      <c r="CJ31" s="657"/>
      <c r="CK31" s="657"/>
      <c r="CL31" s="657"/>
      <c r="CM31" s="657"/>
      <c r="CN31" s="657"/>
      <c r="CO31" s="657"/>
      <c r="CP31" s="657"/>
      <c r="CQ31" s="658"/>
      <c r="CR31" s="659">
        <v>218134</v>
      </c>
      <c r="CS31" s="691"/>
      <c r="CT31" s="691"/>
      <c r="CU31" s="691"/>
      <c r="CV31" s="691"/>
      <c r="CW31" s="691"/>
      <c r="CX31" s="691"/>
      <c r="CY31" s="692"/>
      <c r="CZ31" s="664">
        <v>0.4</v>
      </c>
      <c r="DA31" s="689"/>
      <c r="DB31" s="689"/>
      <c r="DC31" s="693"/>
      <c r="DD31" s="668">
        <v>218134</v>
      </c>
      <c r="DE31" s="691"/>
      <c r="DF31" s="691"/>
      <c r="DG31" s="691"/>
      <c r="DH31" s="691"/>
      <c r="DI31" s="691"/>
      <c r="DJ31" s="691"/>
      <c r="DK31" s="692"/>
      <c r="DL31" s="668">
        <v>218134</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3832598</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97.4</v>
      </c>
      <c r="BN32" s="691"/>
      <c r="BO32" s="691"/>
      <c r="BP32" s="691"/>
      <c r="BQ32" s="714"/>
      <c r="BR32" s="716">
        <v>99.4</v>
      </c>
      <c r="BS32" s="691"/>
      <c r="BT32" s="691"/>
      <c r="BU32" s="691"/>
      <c r="BV32" s="691"/>
      <c r="BW32" s="691"/>
      <c r="BX32" s="665">
        <v>97.2</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194580</v>
      </c>
      <c r="S33" s="660"/>
      <c r="T33" s="660"/>
      <c r="U33" s="660"/>
      <c r="V33" s="660"/>
      <c r="W33" s="660"/>
      <c r="X33" s="660"/>
      <c r="Y33" s="661"/>
      <c r="Z33" s="662">
        <v>0.3</v>
      </c>
      <c r="AA33" s="662"/>
      <c r="AB33" s="662"/>
      <c r="AC33" s="662"/>
      <c r="AD33" s="663">
        <v>36793</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98.3</v>
      </c>
      <c r="BH33" s="718"/>
      <c r="BI33" s="718"/>
      <c r="BJ33" s="718"/>
      <c r="BK33" s="718"/>
      <c r="BL33" s="718"/>
      <c r="BM33" s="719">
        <v>92.3</v>
      </c>
      <c r="BN33" s="718"/>
      <c r="BO33" s="718"/>
      <c r="BP33" s="718"/>
      <c r="BQ33" s="720"/>
      <c r="BR33" s="717">
        <v>98.2</v>
      </c>
      <c r="BS33" s="718"/>
      <c r="BT33" s="718"/>
      <c r="BU33" s="718"/>
      <c r="BV33" s="718"/>
      <c r="BW33" s="718"/>
      <c r="BX33" s="719">
        <v>92.1</v>
      </c>
      <c r="BY33" s="718"/>
      <c r="BZ33" s="718"/>
      <c r="CA33" s="718"/>
      <c r="CB33" s="720"/>
      <c r="CD33" s="656" t="s">
        <v>307</v>
      </c>
      <c r="CE33" s="657"/>
      <c r="CF33" s="657"/>
      <c r="CG33" s="657"/>
      <c r="CH33" s="657"/>
      <c r="CI33" s="657"/>
      <c r="CJ33" s="657"/>
      <c r="CK33" s="657"/>
      <c r="CL33" s="657"/>
      <c r="CM33" s="657"/>
      <c r="CN33" s="657"/>
      <c r="CO33" s="657"/>
      <c r="CP33" s="657"/>
      <c r="CQ33" s="658"/>
      <c r="CR33" s="659">
        <v>22155198</v>
      </c>
      <c r="CS33" s="691"/>
      <c r="CT33" s="691"/>
      <c r="CU33" s="691"/>
      <c r="CV33" s="691"/>
      <c r="CW33" s="691"/>
      <c r="CX33" s="691"/>
      <c r="CY33" s="692"/>
      <c r="CZ33" s="664">
        <v>40</v>
      </c>
      <c r="DA33" s="689"/>
      <c r="DB33" s="689"/>
      <c r="DC33" s="693"/>
      <c r="DD33" s="668">
        <v>16641470</v>
      </c>
      <c r="DE33" s="691"/>
      <c r="DF33" s="691"/>
      <c r="DG33" s="691"/>
      <c r="DH33" s="691"/>
      <c r="DI33" s="691"/>
      <c r="DJ33" s="691"/>
      <c r="DK33" s="692"/>
      <c r="DL33" s="668">
        <v>11359754</v>
      </c>
      <c r="DM33" s="691"/>
      <c r="DN33" s="691"/>
      <c r="DO33" s="691"/>
      <c r="DP33" s="691"/>
      <c r="DQ33" s="691"/>
      <c r="DR33" s="691"/>
      <c r="DS33" s="691"/>
      <c r="DT33" s="691"/>
      <c r="DU33" s="691"/>
      <c r="DV33" s="692"/>
      <c r="DW33" s="664">
        <v>37.1</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526241</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7105940</v>
      </c>
      <c r="CS34" s="660"/>
      <c r="CT34" s="660"/>
      <c r="CU34" s="660"/>
      <c r="CV34" s="660"/>
      <c r="CW34" s="660"/>
      <c r="CX34" s="660"/>
      <c r="CY34" s="661"/>
      <c r="CZ34" s="664">
        <v>12.8</v>
      </c>
      <c r="DA34" s="689"/>
      <c r="DB34" s="689"/>
      <c r="DC34" s="693"/>
      <c r="DD34" s="668">
        <v>5227877</v>
      </c>
      <c r="DE34" s="660"/>
      <c r="DF34" s="660"/>
      <c r="DG34" s="660"/>
      <c r="DH34" s="660"/>
      <c r="DI34" s="660"/>
      <c r="DJ34" s="660"/>
      <c r="DK34" s="661"/>
      <c r="DL34" s="668">
        <v>4522269</v>
      </c>
      <c r="DM34" s="660"/>
      <c r="DN34" s="660"/>
      <c r="DO34" s="660"/>
      <c r="DP34" s="660"/>
      <c r="DQ34" s="660"/>
      <c r="DR34" s="660"/>
      <c r="DS34" s="660"/>
      <c r="DT34" s="660"/>
      <c r="DU34" s="660"/>
      <c r="DV34" s="661"/>
      <c r="DW34" s="664">
        <v>14.8</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2785060</v>
      </c>
      <c r="S35" s="660"/>
      <c r="T35" s="660"/>
      <c r="U35" s="660"/>
      <c r="V35" s="660"/>
      <c r="W35" s="660"/>
      <c r="X35" s="660"/>
      <c r="Y35" s="661"/>
      <c r="Z35" s="662">
        <v>4.8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1229843</v>
      </c>
      <c r="CS35" s="691"/>
      <c r="CT35" s="691"/>
      <c r="CU35" s="691"/>
      <c r="CV35" s="691"/>
      <c r="CW35" s="691"/>
      <c r="CX35" s="691"/>
      <c r="CY35" s="692"/>
      <c r="CZ35" s="664">
        <v>2.2000000000000002</v>
      </c>
      <c r="DA35" s="689"/>
      <c r="DB35" s="689"/>
      <c r="DC35" s="693"/>
      <c r="DD35" s="668">
        <v>1189417</v>
      </c>
      <c r="DE35" s="691"/>
      <c r="DF35" s="691"/>
      <c r="DG35" s="691"/>
      <c r="DH35" s="691"/>
      <c r="DI35" s="691"/>
      <c r="DJ35" s="691"/>
      <c r="DK35" s="692"/>
      <c r="DL35" s="668">
        <v>828844</v>
      </c>
      <c r="DM35" s="691"/>
      <c r="DN35" s="691"/>
      <c r="DO35" s="691"/>
      <c r="DP35" s="691"/>
      <c r="DQ35" s="691"/>
      <c r="DR35" s="691"/>
      <c r="DS35" s="691"/>
      <c r="DT35" s="691"/>
      <c r="DU35" s="691"/>
      <c r="DV35" s="692"/>
      <c r="DW35" s="664">
        <v>2.7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3168849</v>
      </c>
      <c r="S36" s="660"/>
      <c r="T36" s="660"/>
      <c r="U36" s="660"/>
      <c r="V36" s="660"/>
      <c r="W36" s="660"/>
      <c r="X36" s="660"/>
      <c r="Y36" s="661"/>
      <c r="Z36" s="662">
        <v>5.4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6839226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734117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4664638</v>
      </c>
      <c r="CS36" s="660"/>
      <c r="CT36" s="660"/>
      <c r="CU36" s="660"/>
      <c r="CV36" s="660"/>
      <c r="CW36" s="660"/>
      <c r="CX36" s="660"/>
      <c r="CY36" s="661"/>
      <c r="CZ36" s="664">
        <v>8.4</v>
      </c>
      <c r="DA36" s="689"/>
      <c r="DB36" s="689"/>
      <c r="DC36" s="693"/>
      <c r="DD36" s="668">
        <v>3561688</v>
      </c>
      <c r="DE36" s="660"/>
      <c r="DF36" s="660"/>
      <c r="DG36" s="660"/>
      <c r="DH36" s="660"/>
      <c r="DI36" s="660"/>
      <c r="DJ36" s="660"/>
      <c r="DK36" s="661"/>
      <c r="DL36" s="668">
        <v>2145927</v>
      </c>
      <c r="DM36" s="660"/>
      <c r="DN36" s="660"/>
      <c r="DO36" s="660"/>
      <c r="DP36" s="660"/>
      <c r="DQ36" s="660"/>
      <c r="DR36" s="660"/>
      <c r="DS36" s="660"/>
      <c r="DT36" s="660"/>
      <c r="DU36" s="660"/>
      <c r="DV36" s="661"/>
      <c r="DW36" s="664">
        <v>7</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2393175</v>
      </c>
      <c r="S37" s="660"/>
      <c r="T37" s="660"/>
      <c r="U37" s="660"/>
      <c r="V37" s="660"/>
      <c r="W37" s="660"/>
      <c r="X37" s="660"/>
      <c r="Y37" s="661"/>
      <c r="Z37" s="662">
        <v>4.0999999999999996</v>
      </c>
      <c r="AA37" s="662"/>
      <c r="AB37" s="662"/>
      <c r="AC37" s="662"/>
      <c r="AD37" s="663">
        <v>2844</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1131806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574853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59205</v>
      </c>
      <c r="CS37" s="691"/>
      <c r="CT37" s="691"/>
      <c r="CU37" s="691"/>
      <c r="CV37" s="691"/>
      <c r="CW37" s="691"/>
      <c r="CX37" s="691"/>
      <c r="CY37" s="692"/>
      <c r="CZ37" s="664">
        <v>0.1</v>
      </c>
      <c r="DA37" s="689"/>
      <c r="DB37" s="689"/>
      <c r="DC37" s="693"/>
      <c r="DD37" s="668">
        <v>57662</v>
      </c>
      <c r="DE37" s="691"/>
      <c r="DF37" s="691"/>
      <c r="DG37" s="691"/>
      <c r="DH37" s="691"/>
      <c r="DI37" s="691"/>
      <c r="DJ37" s="691"/>
      <c r="DK37" s="692"/>
      <c r="DL37" s="668">
        <v>57662</v>
      </c>
      <c r="DM37" s="691"/>
      <c r="DN37" s="691"/>
      <c r="DO37" s="691"/>
      <c r="DP37" s="691"/>
      <c r="DQ37" s="691"/>
      <c r="DR37" s="691"/>
      <c r="DS37" s="691"/>
      <c r="DT37" s="691"/>
      <c r="DU37" s="691"/>
      <c r="DV37" s="692"/>
      <c r="DW37" s="664">
        <v>0.2</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3988868</v>
      </c>
      <c r="S38" s="660"/>
      <c r="T38" s="660"/>
      <c r="U38" s="660"/>
      <c r="V38" s="660"/>
      <c r="W38" s="660"/>
      <c r="X38" s="660"/>
      <c r="Y38" s="661"/>
      <c r="Z38" s="662">
        <v>6.8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848446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10953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4611944</v>
      </c>
      <c r="CS38" s="660"/>
      <c r="CT38" s="660"/>
      <c r="CU38" s="660"/>
      <c r="CV38" s="660"/>
      <c r="CW38" s="660"/>
      <c r="CX38" s="660"/>
      <c r="CY38" s="661"/>
      <c r="CZ38" s="664">
        <v>8.3000000000000007</v>
      </c>
      <c r="DA38" s="689"/>
      <c r="DB38" s="689"/>
      <c r="DC38" s="693"/>
      <c r="DD38" s="668">
        <v>3863450</v>
      </c>
      <c r="DE38" s="660"/>
      <c r="DF38" s="660"/>
      <c r="DG38" s="660"/>
      <c r="DH38" s="660"/>
      <c r="DI38" s="660"/>
      <c r="DJ38" s="660"/>
      <c r="DK38" s="661"/>
      <c r="DL38" s="668">
        <v>3232821</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328185</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16736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2113960</v>
      </c>
      <c r="CS39" s="691"/>
      <c r="CT39" s="691"/>
      <c r="CU39" s="691"/>
      <c r="CV39" s="691"/>
      <c r="CW39" s="691"/>
      <c r="CX39" s="691"/>
      <c r="CY39" s="692"/>
      <c r="CZ39" s="664">
        <v>3.8</v>
      </c>
      <c r="DA39" s="689"/>
      <c r="DB39" s="689"/>
      <c r="DC39" s="693"/>
      <c r="DD39" s="668">
        <v>2039145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25368</v>
      </c>
      <c r="S40" s="660"/>
      <c r="T40" s="660"/>
      <c r="U40" s="660"/>
      <c r="V40" s="660"/>
      <c r="W40" s="660"/>
      <c r="X40" s="660"/>
      <c r="Y40" s="661"/>
      <c r="Z40" s="662">
        <v>0</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247030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2428873</v>
      </c>
      <c r="CS40" s="660"/>
      <c r="CT40" s="660"/>
      <c r="CU40" s="660"/>
      <c r="CV40" s="660"/>
      <c r="CW40" s="660"/>
      <c r="CX40" s="660"/>
      <c r="CY40" s="661"/>
      <c r="CZ40" s="664">
        <v>4.4000000000000004</v>
      </c>
      <c r="DA40" s="689"/>
      <c r="DB40" s="689"/>
      <c r="DC40" s="693"/>
      <c r="DD40" s="668">
        <v>759893</v>
      </c>
      <c r="DE40" s="660"/>
      <c r="DF40" s="660"/>
      <c r="DG40" s="660"/>
      <c r="DH40" s="660"/>
      <c r="DI40" s="660"/>
      <c r="DJ40" s="660"/>
      <c r="DK40" s="661"/>
      <c r="DL40" s="668">
        <v>629893</v>
      </c>
      <c r="DM40" s="660"/>
      <c r="DN40" s="660"/>
      <c r="DO40" s="660"/>
      <c r="DP40" s="660"/>
      <c r="DQ40" s="660"/>
      <c r="DR40" s="660"/>
      <c r="DS40" s="660"/>
      <c r="DT40" s="660"/>
      <c r="DU40" s="660"/>
      <c r="DV40" s="661"/>
      <c r="DW40" s="664">
        <v>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58420753</v>
      </c>
      <c r="S41" s="732"/>
      <c r="T41" s="732"/>
      <c r="U41" s="732"/>
      <c r="V41" s="732"/>
      <c r="W41" s="732"/>
      <c r="X41" s="732"/>
      <c r="Y41" s="736"/>
      <c r="Z41" s="737">
        <v>100</v>
      </c>
      <c r="AA41" s="737"/>
      <c r="AB41" s="737"/>
      <c r="AC41" s="737"/>
      <c r="AD41" s="738">
        <v>30562910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800758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3483001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6954872</v>
      </c>
      <c r="CS42" s="691"/>
      <c r="CT42" s="691"/>
      <c r="CU42" s="691"/>
      <c r="CV42" s="691"/>
      <c r="CW42" s="691"/>
      <c r="CX42" s="691"/>
      <c r="CY42" s="692"/>
      <c r="CZ42" s="664">
        <v>12.6</v>
      </c>
      <c r="DA42" s="689"/>
      <c r="DB42" s="689"/>
      <c r="DC42" s="693"/>
      <c r="DD42" s="668">
        <v>1745151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159206</v>
      </c>
      <c r="CS43" s="691"/>
      <c r="CT43" s="691"/>
      <c r="CU43" s="691"/>
      <c r="CV43" s="691"/>
      <c r="CW43" s="691"/>
      <c r="CX43" s="691"/>
      <c r="CY43" s="692"/>
      <c r="CZ43" s="664">
        <v>0.3</v>
      </c>
      <c r="DA43" s="689"/>
      <c r="DB43" s="689"/>
      <c r="DC43" s="693"/>
      <c r="DD43" s="668">
        <v>158765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6854621</v>
      </c>
      <c r="CS44" s="660"/>
      <c r="CT44" s="660"/>
      <c r="CU44" s="660"/>
      <c r="CV44" s="660"/>
      <c r="CW44" s="660"/>
      <c r="CX44" s="660"/>
      <c r="CY44" s="661"/>
      <c r="CZ44" s="664">
        <v>12.4</v>
      </c>
      <c r="DA44" s="665"/>
      <c r="DB44" s="665"/>
      <c r="DC44" s="671"/>
      <c r="DD44" s="668">
        <v>1722832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2329887</v>
      </c>
      <c r="CS45" s="691"/>
      <c r="CT45" s="691"/>
      <c r="CU45" s="691"/>
      <c r="CV45" s="691"/>
      <c r="CW45" s="691"/>
      <c r="CX45" s="691"/>
      <c r="CY45" s="692"/>
      <c r="CZ45" s="664">
        <v>4.2</v>
      </c>
      <c r="DA45" s="689"/>
      <c r="DB45" s="689"/>
      <c r="DC45" s="693"/>
      <c r="DD45" s="668">
        <v>174209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4089712</v>
      </c>
      <c r="CS46" s="660"/>
      <c r="CT46" s="660"/>
      <c r="CU46" s="660"/>
      <c r="CV46" s="660"/>
      <c r="CW46" s="660"/>
      <c r="CX46" s="660"/>
      <c r="CY46" s="661"/>
      <c r="CZ46" s="664">
        <v>7.4</v>
      </c>
      <c r="DA46" s="665"/>
      <c r="DB46" s="665"/>
      <c r="DC46" s="671"/>
      <c r="DD46" s="668">
        <v>1512787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100251</v>
      </c>
      <c r="CS47" s="691"/>
      <c r="CT47" s="691"/>
      <c r="CU47" s="691"/>
      <c r="CV47" s="691"/>
      <c r="CW47" s="691"/>
      <c r="CX47" s="691"/>
      <c r="CY47" s="692"/>
      <c r="CZ47" s="664">
        <v>0.2</v>
      </c>
      <c r="DA47" s="689"/>
      <c r="DB47" s="689"/>
      <c r="DC47" s="693"/>
      <c r="DD47" s="668">
        <v>22319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55381665</v>
      </c>
      <c r="CS49" s="718"/>
      <c r="CT49" s="718"/>
      <c r="CU49" s="718"/>
      <c r="CV49" s="718"/>
      <c r="CW49" s="718"/>
      <c r="CX49" s="718"/>
      <c r="CY49" s="747"/>
      <c r="CZ49" s="739">
        <v>100</v>
      </c>
      <c r="DA49" s="748"/>
      <c r="DB49" s="748"/>
      <c r="DC49" s="749"/>
      <c r="DD49" s="750">
        <v>37903559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EtOY7r8phVe0J9BK0FxQy+MUSYTzXxjYacKLcRY/IYw0Wu3QaTTGXNfRZowN5Zrz56tGUCzg7rY1djm7Dpbqg==" saltValue="BIaYLqL+g6aD4zAcA53A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58465</v>
      </c>
      <c r="R7" s="789"/>
      <c r="S7" s="789"/>
      <c r="T7" s="789"/>
      <c r="U7" s="789"/>
      <c r="V7" s="789">
        <v>55426</v>
      </c>
      <c r="W7" s="789"/>
      <c r="X7" s="789"/>
      <c r="Y7" s="789"/>
      <c r="Z7" s="789"/>
      <c r="AA7" s="789">
        <v>3039</v>
      </c>
      <c r="AB7" s="789"/>
      <c r="AC7" s="789"/>
      <c r="AD7" s="789"/>
      <c r="AE7" s="790"/>
      <c r="AF7" s="791">
        <v>2447</v>
      </c>
      <c r="AG7" s="792"/>
      <c r="AH7" s="792"/>
      <c r="AI7" s="792"/>
      <c r="AJ7" s="793"/>
      <c r="AK7" s="794">
        <v>2785</v>
      </c>
      <c r="AL7" s="795"/>
      <c r="AM7" s="795"/>
      <c r="AN7" s="795"/>
      <c r="AO7" s="795"/>
      <c r="AP7" s="795">
        <v>61614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551</v>
      </c>
      <c r="BT7" s="783"/>
      <c r="BU7" s="783"/>
      <c r="BV7" s="783"/>
      <c r="BW7" s="783"/>
      <c r="BX7" s="783"/>
      <c r="BY7" s="783"/>
      <c r="BZ7" s="783"/>
      <c r="CA7" s="783"/>
      <c r="CB7" s="783"/>
      <c r="CC7" s="783"/>
      <c r="CD7" s="783"/>
      <c r="CE7" s="783"/>
      <c r="CF7" s="783"/>
      <c r="CG7" s="798"/>
      <c r="CH7" s="779">
        <v>3</v>
      </c>
      <c r="CI7" s="780"/>
      <c r="CJ7" s="780"/>
      <c r="CK7" s="780"/>
      <c r="CL7" s="781"/>
      <c r="CM7" s="779">
        <v>90</v>
      </c>
      <c r="CN7" s="780"/>
      <c r="CO7" s="780"/>
      <c r="CP7" s="780"/>
      <c r="CQ7" s="781"/>
      <c r="CR7" s="779">
        <v>6</v>
      </c>
      <c r="CS7" s="780"/>
      <c r="CT7" s="780"/>
      <c r="CU7" s="780"/>
      <c r="CV7" s="781"/>
      <c r="CW7" s="779" t="s">
        <v>490</v>
      </c>
      <c r="CX7" s="780"/>
      <c r="CY7" s="780"/>
      <c r="CZ7" s="780"/>
      <c r="DA7" s="781"/>
      <c r="DB7" s="779" t="s">
        <v>490</v>
      </c>
      <c r="DC7" s="780"/>
      <c r="DD7" s="780"/>
      <c r="DE7" s="780"/>
      <c r="DF7" s="781"/>
      <c r="DG7" s="779" t="s">
        <v>490</v>
      </c>
      <c r="DH7" s="780"/>
      <c r="DI7" s="780"/>
      <c r="DJ7" s="780"/>
      <c r="DK7" s="781"/>
      <c r="DL7" s="779" t="s">
        <v>490</v>
      </c>
      <c r="DM7" s="780"/>
      <c r="DN7" s="780"/>
      <c r="DO7" s="780"/>
      <c r="DP7" s="781"/>
      <c r="DQ7" s="779" t="s">
        <v>490</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552</v>
      </c>
      <c r="BT8" s="810"/>
      <c r="BU8" s="810"/>
      <c r="BV8" s="810"/>
      <c r="BW8" s="810"/>
      <c r="BX8" s="810"/>
      <c r="BY8" s="810"/>
      <c r="BZ8" s="810"/>
      <c r="CA8" s="810"/>
      <c r="CB8" s="810"/>
      <c r="CC8" s="810"/>
      <c r="CD8" s="810"/>
      <c r="CE8" s="810"/>
      <c r="CF8" s="810"/>
      <c r="CG8" s="811"/>
      <c r="CH8" s="812">
        <v>14</v>
      </c>
      <c r="CI8" s="813"/>
      <c r="CJ8" s="813"/>
      <c r="CK8" s="813"/>
      <c r="CL8" s="814"/>
      <c r="CM8" s="812">
        <v>101</v>
      </c>
      <c r="CN8" s="813"/>
      <c r="CO8" s="813"/>
      <c r="CP8" s="813"/>
      <c r="CQ8" s="814"/>
      <c r="CR8" s="812">
        <v>10</v>
      </c>
      <c r="CS8" s="813"/>
      <c r="CT8" s="813"/>
      <c r="CU8" s="813"/>
      <c r="CV8" s="814"/>
      <c r="CW8" s="812" t="s">
        <v>490</v>
      </c>
      <c r="CX8" s="813"/>
      <c r="CY8" s="813"/>
      <c r="CZ8" s="813"/>
      <c r="DA8" s="814"/>
      <c r="DB8" s="812" t="s">
        <v>490</v>
      </c>
      <c r="DC8" s="813"/>
      <c r="DD8" s="813"/>
      <c r="DE8" s="813"/>
      <c r="DF8" s="814"/>
      <c r="DG8" s="812" t="s">
        <v>490</v>
      </c>
      <c r="DH8" s="813"/>
      <c r="DI8" s="813"/>
      <c r="DJ8" s="813"/>
      <c r="DK8" s="814"/>
      <c r="DL8" s="812" t="s">
        <v>490</v>
      </c>
      <c r="DM8" s="813"/>
      <c r="DN8" s="813"/>
      <c r="DO8" s="813"/>
      <c r="DP8" s="814"/>
      <c r="DQ8" s="812" t="s">
        <v>490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553</v>
      </c>
      <c r="BT9" s="810"/>
      <c r="BU9" s="810"/>
      <c r="BV9" s="810"/>
      <c r="BW9" s="810"/>
      <c r="BX9" s="810"/>
      <c r="BY9" s="810"/>
      <c r="BZ9" s="810"/>
      <c r="CA9" s="810"/>
      <c r="CB9" s="810"/>
      <c r="CC9" s="810"/>
      <c r="CD9" s="810"/>
      <c r="CE9" s="810"/>
      <c r="CF9" s="810"/>
      <c r="CG9" s="811"/>
      <c r="CH9" s="812">
        <v>3</v>
      </c>
      <c r="CI9" s="813"/>
      <c r="CJ9" s="813"/>
      <c r="CK9" s="813"/>
      <c r="CL9" s="814"/>
      <c r="CM9" s="812">
        <v>84</v>
      </c>
      <c r="CN9" s="813"/>
      <c r="CO9" s="813"/>
      <c r="CP9" s="813"/>
      <c r="CQ9" s="814"/>
      <c r="CR9" s="812">
        <v>28</v>
      </c>
      <c r="CS9" s="813"/>
      <c r="CT9" s="813"/>
      <c r="CU9" s="813"/>
      <c r="CV9" s="814"/>
      <c r="CW9" s="812" t="s">
        <v>490</v>
      </c>
      <c r="CX9" s="813"/>
      <c r="CY9" s="813"/>
      <c r="CZ9" s="813"/>
      <c r="DA9" s="814"/>
      <c r="DB9" s="812" t="s">
        <v>490</v>
      </c>
      <c r="DC9" s="813"/>
      <c r="DD9" s="813"/>
      <c r="DE9" s="813"/>
      <c r="DF9" s="814"/>
      <c r="DG9" s="812" t="s">
        <v>490</v>
      </c>
      <c r="DH9" s="813"/>
      <c r="DI9" s="813"/>
      <c r="DJ9" s="813"/>
      <c r="DK9" s="814"/>
      <c r="DL9" s="812" t="s">
        <v>490</v>
      </c>
      <c r="DM9" s="813"/>
      <c r="DN9" s="813"/>
      <c r="DO9" s="813"/>
      <c r="DP9" s="814"/>
      <c r="DQ9" s="812" t="s">
        <v>490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58465</v>
      </c>
      <c r="R23" s="829"/>
      <c r="S23" s="829"/>
      <c r="T23" s="829"/>
      <c r="U23" s="829"/>
      <c r="V23" s="829">
        <v>55426</v>
      </c>
      <c r="W23" s="829"/>
      <c r="X23" s="829"/>
      <c r="Y23" s="829"/>
      <c r="Z23" s="829"/>
      <c r="AA23" s="829">
        <v>3039</v>
      </c>
      <c r="AB23" s="829"/>
      <c r="AC23" s="829"/>
      <c r="AD23" s="829"/>
      <c r="AE23" s="830"/>
      <c r="AF23" s="831">
        <v>2447</v>
      </c>
      <c r="AG23" s="829"/>
      <c r="AH23" s="829"/>
      <c r="AI23" s="829"/>
      <c r="AJ23" s="832"/>
      <c r="AK23" s="833"/>
      <c r="AL23" s="834"/>
      <c r="AM23" s="834"/>
      <c r="AN23" s="834"/>
      <c r="AO23" s="834"/>
      <c r="AP23" s="829">
        <v>61614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9451</v>
      </c>
      <c r="R28" s="859"/>
      <c r="S28" s="859"/>
      <c r="T28" s="859"/>
      <c r="U28" s="859"/>
      <c r="V28" s="859">
        <v>8717</v>
      </c>
      <c r="W28" s="859"/>
      <c r="X28" s="859"/>
      <c r="Y28" s="859"/>
      <c r="Z28" s="859"/>
      <c r="AA28" s="859">
        <v>734</v>
      </c>
      <c r="AB28" s="859"/>
      <c r="AC28" s="859"/>
      <c r="AD28" s="859"/>
      <c r="AE28" s="860"/>
      <c r="AF28" s="861">
        <v>734</v>
      </c>
      <c r="AG28" s="859"/>
      <c r="AH28" s="859"/>
      <c r="AI28" s="859"/>
      <c r="AJ28" s="862"/>
      <c r="AK28" s="863">
        <v>801</v>
      </c>
      <c r="AL28" s="864"/>
      <c r="AM28" s="864"/>
      <c r="AN28" s="864"/>
      <c r="AO28" s="864"/>
      <c r="AP28" s="865" t="s">
        <v>490</v>
      </c>
      <c r="AQ28" s="865"/>
      <c r="AR28" s="865"/>
      <c r="AS28" s="865"/>
      <c r="AT28" s="865"/>
      <c r="AU28" s="865" t="s">
        <v>490</v>
      </c>
      <c r="AV28" s="865"/>
      <c r="AW28" s="865"/>
      <c r="AX28" s="865"/>
      <c r="AY28" s="865"/>
      <c r="AZ28" s="866"/>
      <c r="BA28" s="866"/>
      <c r="BB28" s="866"/>
      <c r="BC28" s="866"/>
      <c r="BD28" s="866"/>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1170</v>
      </c>
      <c r="R29" s="820"/>
      <c r="S29" s="820"/>
      <c r="T29" s="820"/>
      <c r="U29" s="820"/>
      <c r="V29" s="820">
        <v>1169</v>
      </c>
      <c r="W29" s="820"/>
      <c r="X29" s="820"/>
      <c r="Y29" s="820"/>
      <c r="Z29" s="820"/>
      <c r="AA29" s="820">
        <v>1</v>
      </c>
      <c r="AB29" s="820"/>
      <c r="AC29" s="820"/>
      <c r="AD29" s="820"/>
      <c r="AE29" s="821"/>
      <c r="AF29" s="822">
        <v>1</v>
      </c>
      <c r="AG29" s="823"/>
      <c r="AH29" s="823"/>
      <c r="AI29" s="823"/>
      <c r="AJ29" s="824"/>
      <c r="AK29" s="870">
        <v>375</v>
      </c>
      <c r="AL29" s="865"/>
      <c r="AM29" s="865"/>
      <c r="AN29" s="865"/>
      <c r="AO29" s="865"/>
      <c r="AP29" s="865" t="s">
        <v>490</v>
      </c>
      <c r="AQ29" s="865"/>
      <c r="AR29" s="865"/>
      <c r="AS29" s="865"/>
      <c r="AT29" s="865"/>
      <c r="AU29" s="865" t="s">
        <v>490</v>
      </c>
      <c r="AV29" s="865"/>
      <c r="AW29" s="865"/>
      <c r="AX29" s="865"/>
      <c r="AY29" s="865"/>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13148</v>
      </c>
      <c r="R30" s="820"/>
      <c r="S30" s="820"/>
      <c r="T30" s="820"/>
      <c r="U30" s="820"/>
      <c r="V30" s="820">
        <v>12748</v>
      </c>
      <c r="W30" s="820"/>
      <c r="X30" s="820"/>
      <c r="Y30" s="820"/>
      <c r="Z30" s="820"/>
      <c r="AA30" s="820">
        <v>400</v>
      </c>
      <c r="AB30" s="820"/>
      <c r="AC30" s="820"/>
      <c r="AD30" s="820"/>
      <c r="AE30" s="821"/>
      <c r="AF30" s="822">
        <v>400</v>
      </c>
      <c r="AG30" s="823"/>
      <c r="AH30" s="823"/>
      <c r="AI30" s="823"/>
      <c r="AJ30" s="824"/>
      <c r="AK30" s="870">
        <v>1913</v>
      </c>
      <c r="AL30" s="865"/>
      <c r="AM30" s="865"/>
      <c r="AN30" s="865"/>
      <c r="AO30" s="865"/>
      <c r="AP30" s="865" t="s">
        <v>490</v>
      </c>
      <c r="AQ30" s="865"/>
      <c r="AR30" s="865"/>
      <c r="AS30" s="865"/>
      <c r="AT30" s="865"/>
      <c r="AU30" s="865" t="s">
        <v>490</v>
      </c>
      <c r="AV30" s="865"/>
      <c r="AW30" s="865"/>
      <c r="AX30" s="865"/>
      <c r="AY30" s="865"/>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1299</v>
      </c>
      <c r="R31" s="820"/>
      <c r="S31" s="820"/>
      <c r="T31" s="820"/>
      <c r="U31" s="820"/>
      <c r="V31" s="820">
        <v>1291</v>
      </c>
      <c r="W31" s="820"/>
      <c r="X31" s="820"/>
      <c r="Y31" s="820"/>
      <c r="Z31" s="820"/>
      <c r="AA31" s="820">
        <v>8</v>
      </c>
      <c r="AB31" s="820"/>
      <c r="AC31" s="820"/>
      <c r="AD31" s="820"/>
      <c r="AE31" s="821"/>
      <c r="AF31" s="822">
        <v>8</v>
      </c>
      <c r="AG31" s="823"/>
      <c r="AH31" s="823"/>
      <c r="AI31" s="823"/>
      <c r="AJ31" s="824"/>
      <c r="AK31" s="870">
        <v>328</v>
      </c>
      <c r="AL31" s="865"/>
      <c r="AM31" s="865"/>
      <c r="AN31" s="865"/>
      <c r="AO31" s="865"/>
      <c r="AP31" s="865">
        <v>413</v>
      </c>
      <c r="AQ31" s="865"/>
      <c r="AR31" s="865"/>
      <c r="AS31" s="865"/>
      <c r="AT31" s="865"/>
      <c r="AU31" s="865" t="s">
        <v>490</v>
      </c>
      <c r="AV31" s="865"/>
      <c r="AW31" s="865"/>
      <c r="AX31" s="865"/>
      <c r="AY31" s="865"/>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7545</v>
      </c>
      <c r="R32" s="820"/>
      <c r="S32" s="820"/>
      <c r="T32" s="820"/>
      <c r="U32" s="820"/>
      <c r="V32" s="820">
        <v>8332</v>
      </c>
      <c r="W32" s="820"/>
      <c r="X32" s="820"/>
      <c r="Y32" s="820"/>
      <c r="Z32" s="820"/>
      <c r="AA32" s="820">
        <v>-788</v>
      </c>
      <c r="AB32" s="820"/>
      <c r="AC32" s="820"/>
      <c r="AD32" s="820"/>
      <c r="AE32" s="821"/>
      <c r="AF32" s="822">
        <v>3927</v>
      </c>
      <c r="AG32" s="823"/>
      <c r="AH32" s="823"/>
      <c r="AI32" s="823"/>
      <c r="AJ32" s="824"/>
      <c r="AK32" s="870">
        <v>462</v>
      </c>
      <c r="AL32" s="865"/>
      <c r="AM32" s="865"/>
      <c r="AN32" s="865"/>
      <c r="AO32" s="865"/>
      <c r="AP32" s="865">
        <v>4089</v>
      </c>
      <c r="AQ32" s="865"/>
      <c r="AR32" s="865"/>
      <c r="AS32" s="865"/>
      <c r="AT32" s="865"/>
      <c r="AU32" s="865">
        <v>2282</v>
      </c>
      <c r="AV32" s="865"/>
      <c r="AW32" s="865"/>
      <c r="AX32" s="865"/>
      <c r="AY32" s="865"/>
      <c r="AZ32" s="867"/>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1814</v>
      </c>
      <c r="R33" s="820"/>
      <c r="S33" s="820"/>
      <c r="T33" s="820"/>
      <c r="U33" s="820"/>
      <c r="V33" s="820">
        <v>1807</v>
      </c>
      <c r="W33" s="820"/>
      <c r="X33" s="820"/>
      <c r="Y33" s="820"/>
      <c r="Z33" s="820"/>
      <c r="AA33" s="820">
        <v>7</v>
      </c>
      <c r="AB33" s="820"/>
      <c r="AC33" s="820"/>
      <c r="AD33" s="820"/>
      <c r="AE33" s="821"/>
      <c r="AF33" s="822">
        <v>1326</v>
      </c>
      <c r="AG33" s="823"/>
      <c r="AH33" s="823"/>
      <c r="AI33" s="823"/>
      <c r="AJ33" s="824"/>
      <c r="AK33" s="870">
        <v>247</v>
      </c>
      <c r="AL33" s="865"/>
      <c r="AM33" s="865"/>
      <c r="AN33" s="865"/>
      <c r="AO33" s="865"/>
      <c r="AP33" s="865">
        <v>10000</v>
      </c>
      <c r="AQ33" s="865"/>
      <c r="AR33" s="865"/>
      <c r="AS33" s="865"/>
      <c r="AT33" s="865"/>
      <c r="AU33" s="865">
        <v>390</v>
      </c>
      <c r="AV33" s="865"/>
      <c r="AW33" s="865"/>
      <c r="AX33" s="865"/>
      <c r="AY33" s="865"/>
      <c r="AZ33" s="867"/>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2021</v>
      </c>
      <c r="R34" s="820"/>
      <c r="S34" s="820"/>
      <c r="T34" s="820"/>
      <c r="U34" s="820"/>
      <c r="V34" s="820">
        <v>1975</v>
      </c>
      <c r="W34" s="820"/>
      <c r="X34" s="820"/>
      <c r="Y34" s="820"/>
      <c r="Z34" s="820"/>
      <c r="AA34" s="820">
        <v>46</v>
      </c>
      <c r="AB34" s="820"/>
      <c r="AC34" s="820"/>
      <c r="AD34" s="820"/>
      <c r="AE34" s="821"/>
      <c r="AF34" s="822">
        <v>1285</v>
      </c>
      <c r="AG34" s="823"/>
      <c r="AH34" s="823"/>
      <c r="AI34" s="823"/>
      <c r="AJ34" s="824"/>
      <c r="AK34" s="870">
        <v>1132</v>
      </c>
      <c r="AL34" s="865"/>
      <c r="AM34" s="865"/>
      <c r="AN34" s="865"/>
      <c r="AO34" s="865"/>
      <c r="AP34" s="865">
        <v>13759</v>
      </c>
      <c r="AQ34" s="865"/>
      <c r="AR34" s="865"/>
      <c r="AS34" s="865"/>
      <c r="AT34" s="865"/>
      <c r="AU34" s="865">
        <v>6797</v>
      </c>
      <c r="AV34" s="865"/>
      <c r="AW34" s="865"/>
      <c r="AX34" s="865"/>
      <c r="AY34" s="865"/>
      <c r="AZ34" s="867"/>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396</v>
      </c>
      <c r="C35" s="817"/>
      <c r="D35" s="817"/>
      <c r="E35" s="817"/>
      <c r="F35" s="817"/>
      <c r="G35" s="817"/>
      <c r="H35" s="817"/>
      <c r="I35" s="817"/>
      <c r="J35" s="817"/>
      <c r="K35" s="817"/>
      <c r="L35" s="817"/>
      <c r="M35" s="817"/>
      <c r="N35" s="817"/>
      <c r="O35" s="817"/>
      <c r="P35" s="818"/>
      <c r="Q35" s="819">
        <v>373</v>
      </c>
      <c r="R35" s="820"/>
      <c r="S35" s="820"/>
      <c r="T35" s="820"/>
      <c r="U35" s="820"/>
      <c r="V35" s="820">
        <v>375</v>
      </c>
      <c r="W35" s="820"/>
      <c r="X35" s="820"/>
      <c r="Y35" s="820"/>
      <c r="Z35" s="820"/>
      <c r="AA35" s="820">
        <v>-2</v>
      </c>
      <c r="AB35" s="820"/>
      <c r="AC35" s="820"/>
      <c r="AD35" s="820"/>
      <c r="AE35" s="821"/>
      <c r="AF35" s="822">
        <v>18</v>
      </c>
      <c r="AG35" s="823"/>
      <c r="AH35" s="823"/>
      <c r="AI35" s="823"/>
      <c r="AJ35" s="824"/>
      <c r="AK35" s="870">
        <v>135</v>
      </c>
      <c r="AL35" s="865"/>
      <c r="AM35" s="865"/>
      <c r="AN35" s="865"/>
      <c r="AO35" s="865"/>
      <c r="AP35" s="865" t="s">
        <v>490</v>
      </c>
      <c r="AQ35" s="865"/>
      <c r="AR35" s="865"/>
      <c r="AS35" s="865"/>
      <c r="AT35" s="865"/>
      <c r="AU35" s="865" t="s">
        <v>490</v>
      </c>
      <c r="AV35" s="865"/>
      <c r="AW35" s="865"/>
      <c r="AX35" s="865"/>
      <c r="AY35" s="865"/>
      <c r="AZ35" s="867"/>
      <c r="BA35" s="867"/>
      <c r="BB35" s="867"/>
      <c r="BC35" s="867"/>
      <c r="BD35" s="867"/>
      <c r="BE35" s="868" t="s">
        <v>397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5"/>
      <c r="AM36" s="865"/>
      <c r="AN36" s="865"/>
      <c r="AO36" s="865"/>
      <c r="AP36" s="865"/>
      <c r="AQ36" s="865"/>
      <c r="AR36" s="865"/>
      <c r="AS36" s="865"/>
      <c r="AT36" s="865"/>
      <c r="AU36" s="865"/>
      <c r="AV36" s="865"/>
      <c r="AW36" s="865"/>
      <c r="AX36" s="865"/>
      <c r="AY36" s="865"/>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5"/>
      <c r="AM37" s="865"/>
      <c r="AN37" s="865"/>
      <c r="AO37" s="865"/>
      <c r="AP37" s="865"/>
      <c r="AQ37" s="865"/>
      <c r="AR37" s="865"/>
      <c r="AS37" s="865"/>
      <c r="AT37" s="865"/>
      <c r="AU37" s="865"/>
      <c r="AV37" s="865"/>
      <c r="AW37" s="865"/>
      <c r="AX37" s="865"/>
      <c r="AY37" s="865"/>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5"/>
      <c r="AM38" s="865"/>
      <c r="AN38" s="865"/>
      <c r="AO38" s="865"/>
      <c r="AP38" s="865"/>
      <c r="AQ38" s="865"/>
      <c r="AR38" s="865"/>
      <c r="AS38" s="865"/>
      <c r="AT38" s="865"/>
      <c r="AU38" s="865"/>
      <c r="AV38" s="865"/>
      <c r="AW38" s="865"/>
      <c r="AX38" s="865"/>
      <c r="AY38" s="865"/>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5"/>
      <c r="AM39" s="865"/>
      <c r="AN39" s="865"/>
      <c r="AO39" s="865"/>
      <c r="AP39" s="865"/>
      <c r="AQ39" s="865"/>
      <c r="AR39" s="865"/>
      <c r="AS39" s="865"/>
      <c r="AT39" s="865"/>
      <c r="AU39" s="865"/>
      <c r="AV39" s="865"/>
      <c r="AW39" s="865"/>
      <c r="AX39" s="865"/>
      <c r="AY39" s="865"/>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5"/>
      <c r="AM40" s="865"/>
      <c r="AN40" s="865"/>
      <c r="AO40" s="865"/>
      <c r="AP40" s="865"/>
      <c r="AQ40" s="865"/>
      <c r="AR40" s="865"/>
      <c r="AS40" s="865"/>
      <c r="AT40" s="865"/>
      <c r="AU40" s="865"/>
      <c r="AV40" s="865"/>
      <c r="AW40" s="865"/>
      <c r="AX40" s="865"/>
      <c r="AY40" s="865"/>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5"/>
      <c r="AM41" s="865"/>
      <c r="AN41" s="865"/>
      <c r="AO41" s="865"/>
      <c r="AP41" s="865"/>
      <c r="AQ41" s="865"/>
      <c r="AR41" s="865"/>
      <c r="AS41" s="865"/>
      <c r="AT41" s="865"/>
      <c r="AU41" s="865"/>
      <c r="AV41" s="865"/>
      <c r="AW41" s="865"/>
      <c r="AX41" s="865"/>
      <c r="AY41" s="865"/>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5"/>
      <c r="AM42" s="865"/>
      <c r="AN42" s="865"/>
      <c r="AO42" s="865"/>
      <c r="AP42" s="865"/>
      <c r="AQ42" s="865"/>
      <c r="AR42" s="865"/>
      <c r="AS42" s="865"/>
      <c r="AT42" s="865"/>
      <c r="AU42" s="865"/>
      <c r="AV42" s="865"/>
      <c r="AW42" s="865"/>
      <c r="AX42" s="865"/>
      <c r="AY42" s="865"/>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5"/>
      <c r="AM43" s="865"/>
      <c r="AN43" s="865"/>
      <c r="AO43" s="865"/>
      <c r="AP43" s="865"/>
      <c r="AQ43" s="865"/>
      <c r="AR43" s="865"/>
      <c r="AS43" s="865"/>
      <c r="AT43" s="865"/>
      <c r="AU43" s="865"/>
      <c r="AV43" s="865"/>
      <c r="AW43" s="865"/>
      <c r="AX43" s="865"/>
      <c r="AY43" s="865"/>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5"/>
      <c r="AM44" s="865"/>
      <c r="AN44" s="865"/>
      <c r="AO44" s="865"/>
      <c r="AP44" s="865"/>
      <c r="AQ44" s="865"/>
      <c r="AR44" s="865"/>
      <c r="AS44" s="865"/>
      <c r="AT44" s="865"/>
      <c r="AU44" s="865"/>
      <c r="AV44" s="865"/>
      <c r="AW44" s="865"/>
      <c r="AX44" s="865"/>
      <c r="AY44" s="865"/>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5"/>
      <c r="AM45" s="865"/>
      <c r="AN45" s="865"/>
      <c r="AO45" s="865"/>
      <c r="AP45" s="865"/>
      <c r="AQ45" s="865"/>
      <c r="AR45" s="865"/>
      <c r="AS45" s="865"/>
      <c r="AT45" s="865"/>
      <c r="AU45" s="865"/>
      <c r="AV45" s="865"/>
      <c r="AW45" s="865"/>
      <c r="AX45" s="865"/>
      <c r="AY45" s="865"/>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5"/>
      <c r="AM46" s="865"/>
      <c r="AN46" s="865"/>
      <c r="AO46" s="865"/>
      <c r="AP46" s="865"/>
      <c r="AQ46" s="865"/>
      <c r="AR46" s="865"/>
      <c r="AS46" s="865"/>
      <c r="AT46" s="865"/>
      <c r="AU46" s="865"/>
      <c r="AV46" s="865"/>
      <c r="AW46" s="865"/>
      <c r="AX46" s="865"/>
      <c r="AY46" s="865"/>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5"/>
      <c r="AM47" s="865"/>
      <c r="AN47" s="865"/>
      <c r="AO47" s="865"/>
      <c r="AP47" s="865"/>
      <c r="AQ47" s="865"/>
      <c r="AR47" s="865"/>
      <c r="AS47" s="865"/>
      <c r="AT47" s="865"/>
      <c r="AU47" s="865"/>
      <c r="AV47" s="865"/>
      <c r="AW47" s="865"/>
      <c r="AX47" s="865"/>
      <c r="AY47" s="865"/>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5"/>
      <c r="AM48" s="865"/>
      <c r="AN48" s="865"/>
      <c r="AO48" s="865"/>
      <c r="AP48" s="865"/>
      <c r="AQ48" s="865"/>
      <c r="AR48" s="865"/>
      <c r="AS48" s="865"/>
      <c r="AT48" s="865"/>
      <c r="AU48" s="865"/>
      <c r="AV48" s="865"/>
      <c r="AW48" s="865"/>
      <c r="AX48" s="865"/>
      <c r="AY48" s="865"/>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5"/>
      <c r="AM49" s="865"/>
      <c r="AN49" s="865"/>
      <c r="AO49" s="865"/>
      <c r="AP49" s="865"/>
      <c r="AQ49" s="865"/>
      <c r="AR49" s="865"/>
      <c r="AS49" s="865"/>
      <c r="AT49" s="865"/>
      <c r="AU49" s="865"/>
      <c r="AV49" s="865"/>
      <c r="AW49" s="865"/>
      <c r="AX49" s="865"/>
      <c r="AY49" s="865"/>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7699</v>
      </c>
      <c r="AG63" s="880"/>
      <c r="AH63" s="880"/>
      <c r="AI63" s="880"/>
      <c r="AJ63" s="881"/>
      <c r="AK63" s="882"/>
      <c r="AL63" s="877"/>
      <c r="AM63" s="877"/>
      <c r="AN63" s="877"/>
      <c r="AO63" s="877"/>
      <c r="AP63" s="880">
        <v>28261</v>
      </c>
      <c r="AQ63" s="880"/>
      <c r="AR63" s="880"/>
      <c r="AS63" s="880"/>
      <c r="AT63" s="880"/>
      <c r="AU63" s="880">
        <v>9469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560</v>
      </c>
      <c r="C68" s="906"/>
      <c r="D68" s="906"/>
      <c r="E68" s="906"/>
      <c r="F68" s="906"/>
      <c r="G68" s="906"/>
      <c r="H68" s="906"/>
      <c r="I68" s="906"/>
      <c r="J68" s="906"/>
      <c r="K68" s="906"/>
      <c r="L68" s="906"/>
      <c r="M68" s="906"/>
      <c r="N68" s="906"/>
      <c r="O68" s="906"/>
      <c r="P68" s="907"/>
      <c r="Q68" s="908">
        <v>4627</v>
      </c>
      <c r="R68" s="902"/>
      <c r="S68" s="902"/>
      <c r="T68" s="902"/>
      <c r="U68" s="902"/>
      <c r="V68" s="902">
        <v>4362</v>
      </c>
      <c r="W68" s="902"/>
      <c r="X68" s="902"/>
      <c r="Y68" s="902"/>
      <c r="Z68" s="902"/>
      <c r="AA68" s="902">
        <v>265</v>
      </c>
      <c r="AB68" s="902"/>
      <c r="AC68" s="902"/>
      <c r="AD68" s="902"/>
      <c r="AE68" s="902"/>
      <c r="AF68" s="902">
        <v>265</v>
      </c>
      <c r="AG68" s="902"/>
      <c r="AH68" s="902"/>
      <c r="AI68" s="902"/>
      <c r="AJ68" s="902"/>
      <c r="AK68" s="902">
        <v>7</v>
      </c>
      <c r="AL68" s="902"/>
      <c r="AM68" s="902"/>
      <c r="AN68" s="902"/>
      <c r="AO68" s="902"/>
      <c r="AP68" s="902" t="s">
        <v>559</v>
      </c>
      <c r="AQ68" s="902"/>
      <c r="AR68" s="902"/>
      <c r="AS68" s="902"/>
      <c r="AT68" s="902"/>
      <c r="AU68" s="902" t="s">
        <v>559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561</v>
      </c>
      <c r="C69" s="910"/>
      <c r="D69" s="910"/>
      <c r="E69" s="910"/>
      <c r="F69" s="910"/>
      <c r="G69" s="910"/>
      <c r="H69" s="910"/>
      <c r="I69" s="910"/>
      <c r="J69" s="910"/>
      <c r="K69" s="910"/>
      <c r="L69" s="910"/>
      <c r="M69" s="910"/>
      <c r="N69" s="910"/>
      <c r="O69" s="910"/>
      <c r="P69" s="911"/>
      <c r="Q69" s="912">
        <v>83</v>
      </c>
      <c r="R69" s="865"/>
      <c r="S69" s="865"/>
      <c r="T69" s="865"/>
      <c r="U69" s="865"/>
      <c r="V69" s="865">
        <v>74</v>
      </c>
      <c r="W69" s="865"/>
      <c r="X69" s="865"/>
      <c r="Y69" s="865"/>
      <c r="Z69" s="865"/>
      <c r="AA69" s="865">
        <v>9</v>
      </c>
      <c r="AB69" s="865"/>
      <c r="AC69" s="865"/>
      <c r="AD69" s="865"/>
      <c r="AE69" s="865"/>
      <c r="AF69" s="865">
        <v>9</v>
      </c>
      <c r="AG69" s="865"/>
      <c r="AH69" s="865"/>
      <c r="AI69" s="865"/>
      <c r="AJ69" s="865"/>
      <c r="AK69" s="865" t="s">
        <v>559</v>
      </c>
      <c r="AL69" s="865"/>
      <c r="AM69" s="865"/>
      <c r="AN69" s="865"/>
      <c r="AO69" s="865"/>
      <c r="AP69" s="865" t="s">
        <v>559</v>
      </c>
      <c r="AQ69" s="865"/>
      <c r="AR69" s="865"/>
      <c r="AS69" s="865"/>
      <c r="AT69" s="865"/>
      <c r="AU69" s="865" t="s">
        <v>559</v>
      </c>
      <c r="AV69" s="865"/>
      <c r="AW69" s="865"/>
      <c r="AX69" s="865"/>
      <c r="AY69" s="865"/>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562</v>
      </c>
      <c r="C70" s="910"/>
      <c r="D70" s="910"/>
      <c r="E70" s="910"/>
      <c r="F70" s="910"/>
      <c r="G70" s="910"/>
      <c r="H70" s="910"/>
      <c r="I70" s="910"/>
      <c r="J70" s="910"/>
      <c r="K70" s="910"/>
      <c r="L70" s="910"/>
      <c r="M70" s="910"/>
      <c r="N70" s="910"/>
      <c r="O70" s="910"/>
      <c r="P70" s="911"/>
      <c r="Q70" s="912">
        <v>118</v>
      </c>
      <c r="R70" s="865"/>
      <c r="S70" s="865"/>
      <c r="T70" s="865"/>
      <c r="U70" s="865"/>
      <c r="V70" s="865">
        <v>106</v>
      </c>
      <c r="W70" s="865"/>
      <c r="X70" s="865"/>
      <c r="Y70" s="865"/>
      <c r="Z70" s="865"/>
      <c r="AA70" s="865">
        <v>12</v>
      </c>
      <c r="AB70" s="865"/>
      <c r="AC70" s="865"/>
      <c r="AD70" s="865"/>
      <c r="AE70" s="865"/>
      <c r="AF70" s="865">
        <v>12</v>
      </c>
      <c r="AG70" s="865"/>
      <c r="AH70" s="865"/>
      <c r="AI70" s="865"/>
      <c r="AJ70" s="865"/>
      <c r="AK70" s="865" t="s">
        <v>559</v>
      </c>
      <c r="AL70" s="865"/>
      <c r="AM70" s="865"/>
      <c r="AN70" s="865"/>
      <c r="AO70" s="865"/>
      <c r="AP70" s="865" t="s">
        <v>559</v>
      </c>
      <c r="AQ70" s="865"/>
      <c r="AR70" s="865"/>
      <c r="AS70" s="865"/>
      <c r="AT70" s="865"/>
      <c r="AU70" s="865" t="s">
        <v>559</v>
      </c>
      <c r="AV70" s="865"/>
      <c r="AW70" s="865"/>
      <c r="AX70" s="865"/>
      <c r="AY70" s="865"/>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563</v>
      </c>
      <c r="C71" s="910"/>
      <c r="D71" s="910"/>
      <c r="E71" s="910"/>
      <c r="F71" s="910"/>
      <c r="G71" s="910"/>
      <c r="H71" s="910"/>
      <c r="I71" s="910"/>
      <c r="J71" s="910"/>
      <c r="K71" s="910"/>
      <c r="L71" s="910"/>
      <c r="M71" s="910"/>
      <c r="N71" s="910"/>
      <c r="O71" s="910"/>
      <c r="P71" s="911"/>
      <c r="Q71" s="912">
        <v>590</v>
      </c>
      <c r="R71" s="865"/>
      <c r="S71" s="865"/>
      <c r="T71" s="865"/>
      <c r="U71" s="865"/>
      <c r="V71" s="865">
        <v>542</v>
      </c>
      <c r="W71" s="865"/>
      <c r="X71" s="865"/>
      <c r="Y71" s="865"/>
      <c r="Z71" s="865"/>
      <c r="AA71" s="865">
        <v>48</v>
      </c>
      <c r="AB71" s="865"/>
      <c r="AC71" s="865"/>
      <c r="AD71" s="865"/>
      <c r="AE71" s="865"/>
      <c r="AF71" s="865">
        <v>48</v>
      </c>
      <c r="AG71" s="865"/>
      <c r="AH71" s="865"/>
      <c r="AI71" s="865"/>
      <c r="AJ71" s="865"/>
      <c r="AK71" s="865" t="s">
        <v>559</v>
      </c>
      <c r="AL71" s="865"/>
      <c r="AM71" s="865"/>
      <c r="AN71" s="865"/>
      <c r="AO71" s="865"/>
      <c r="AP71" s="865" t="s">
        <v>559</v>
      </c>
      <c r="AQ71" s="865"/>
      <c r="AR71" s="865"/>
      <c r="AS71" s="865"/>
      <c r="AT71" s="865"/>
      <c r="AU71" s="865" t="s">
        <v>559</v>
      </c>
      <c r="AV71" s="865"/>
      <c r="AW71" s="865"/>
      <c r="AX71" s="865"/>
      <c r="AY71" s="865"/>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564</v>
      </c>
      <c r="C72" s="910"/>
      <c r="D72" s="910"/>
      <c r="E72" s="910"/>
      <c r="F72" s="910"/>
      <c r="G72" s="910"/>
      <c r="H72" s="910"/>
      <c r="I72" s="910"/>
      <c r="J72" s="910"/>
      <c r="K72" s="910"/>
      <c r="L72" s="910"/>
      <c r="M72" s="910"/>
      <c r="N72" s="910"/>
      <c r="O72" s="910"/>
      <c r="P72" s="911"/>
      <c r="Q72" s="912">
        <v>153545</v>
      </c>
      <c r="R72" s="865"/>
      <c r="S72" s="865"/>
      <c r="T72" s="865"/>
      <c r="U72" s="865"/>
      <c r="V72" s="865">
        <v>151526</v>
      </c>
      <c r="W72" s="865"/>
      <c r="X72" s="865"/>
      <c r="Y72" s="865"/>
      <c r="Z72" s="865"/>
      <c r="AA72" s="865">
        <v>2019</v>
      </c>
      <c r="AB72" s="865"/>
      <c r="AC72" s="865"/>
      <c r="AD72" s="865"/>
      <c r="AE72" s="865"/>
      <c r="AF72" s="865">
        <v>2019</v>
      </c>
      <c r="AG72" s="865"/>
      <c r="AH72" s="865"/>
      <c r="AI72" s="865"/>
      <c r="AJ72" s="865"/>
      <c r="AK72" s="865">
        <v>1106</v>
      </c>
      <c r="AL72" s="865"/>
      <c r="AM72" s="865"/>
      <c r="AN72" s="865"/>
      <c r="AO72" s="865"/>
      <c r="AP72" s="865" t="s">
        <v>559</v>
      </c>
      <c r="AQ72" s="865"/>
      <c r="AR72" s="865"/>
      <c r="AS72" s="865"/>
      <c r="AT72" s="865"/>
      <c r="AU72" s="865" t="s">
        <v>559</v>
      </c>
      <c r="AV72" s="865"/>
      <c r="AW72" s="865"/>
      <c r="AX72" s="865"/>
      <c r="AY72" s="865"/>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5"/>
      <c r="AY73" s="865"/>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2353</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44</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6536798</v>
      </c>
      <c r="AB110" s="936"/>
      <c r="AC110" s="936"/>
      <c r="AD110" s="936"/>
      <c r="AE110" s="937"/>
      <c r="AF110" s="938">
        <v>6715998</v>
      </c>
      <c r="AG110" s="936"/>
      <c r="AH110" s="936"/>
      <c r="AI110" s="936"/>
      <c r="AJ110" s="937"/>
      <c r="AK110" s="938">
        <v>6963830</v>
      </c>
      <c r="AL110" s="936"/>
      <c r="AM110" s="936"/>
      <c r="AN110" s="936"/>
      <c r="AO110" s="937"/>
      <c r="AP110" s="939">
        <v>28.2</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66780929</v>
      </c>
      <c r="BR110" s="967"/>
      <c r="BS110" s="967"/>
      <c r="BT110" s="967"/>
      <c r="BU110" s="967"/>
      <c r="BV110" s="967">
        <v>64370666</v>
      </c>
      <c r="BW110" s="967"/>
      <c r="BX110" s="967"/>
      <c r="BY110" s="967"/>
      <c r="BZ110" s="967"/>
      <c r="CA110" s="967">
        <v>61613839</v>
      </c>
      <c r="CB110" s="967"/>
      <c r="CC110" s="967"/>
      <c r="CD110" s="967"/>
      <c r="CE110" s="967"/>
      <c r="CF110" s="980">
        <v>249.5</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57944</v>
      </c>
      <c r="BR111" s="962"/>
      <c r="BS111" s="962"/>
      <c r="BT111" s="962"/>
      <c r="BU111" s="962"/>
      <c r="BV111" s="962">
        <v>44972</v>
      </c>
      <c r="BW111" s="962"/>
      <c r="BX111" s="962"/>
      <c r="BY111" s="962"/>
      <c r="BZ111" s="962"/>
      <c r="CA111" s="962">
        <v>65644</v>
      </c>
      <c r="CB111" s="962"/>
      <c r="CC111" s="962"/>
      <c r="CD111" s="962"/>
      <c r="CE111" s="962"/>
      <c r="CF111" s="956">
        <v>0.3</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11178405</v>
      </c>
      <c r="BR112" s="962"/>
      <c r="BS112" s="962"/>
      <c r="BT112" s="962"/>
      <c r="BU112" s="962"/>
      <c r="BV112" s="962">
        <v>10408191</v>
      </c>
      <c r="BW112" s="962"/>
      <c r="BX112" s="962"/>
      <c r="BY112" s="962"/>
      <c r="BZ112" s="962"/>
      <c r="CA112" s="962">
        <v>9557682</v>
      </c>
      <c r="CB112" s="962"/>
      <c r="CC112" s="962"/>
      <c r="CD112" s="962"/>
      <c r="CE112" s="962"/>
      <c r="CF112" s="956">
        <v>38.700000000000003</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1116059</v>
      </c>
      <c r="AB113" s="974"/>
      <c r="AC113" s="974"/>
      <c r="AD113" s="974"/>
      <c r="AE113" s="975"/>
      <c r="AF113" s="976">
        <v>1129741</v>
      </c>
      <c r="AG113" s="974"/>
      <c r="AH113" s="974"/>
      <c r="AI113" s="974"/>
      <c r="AJ113" s="975"/>
      <c r="AK113" s="976">
        <v>1034836</v>
      </c>
      <c r="AL113" s="974"/>
      <c r="AM113" s="974"/>
      <c r="AN113" s="974"/>
      <c r="AO113" s="975"/>
      <c r="AP113" s="977">
        <v>4.2</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6035919</v>
      </c>
      <c r="BR114" s="962"/>
      <c r="BS114" s="962"/>
      <c r="BT114" s="962"/>
      <c r="BU114" s="962"/>
      <c r="BV114" s="962">
        <v>6306071</v>
      </c>
      <c r="BW114" s="962"/>
      <c r="BX114" s="962"/>
      <c r="BY114" s="962"/>
      <c r="BZ114" s="962"/>
      <c r="CA114" s="962">
        <v>6694226</v>
      </c>
      <c r="CB114" s="962"/>
      <c r="CC114" s="962"/>
      <c r="CD114" s="962"/>
      <c r="CE114" s="962"/>
      <c r="CF114" s="956">
        <v>27.1</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35441</v>
      </c>
      <c r="AB115" s="974"/>
      <c r="AC115" s="974"/>
      <c r="AD115" s="974"/>
      <c r="AE115" s="975"/>
      <c r="AF115" s="976">
        <v>22400</v>
      </c>
      <c r="AG115" s="974"/>
      <c r="AH115" s="974"/>
      <c r="AI115" s="974"/>
      <c r="AJ115" s="975"/>
      <c r="AK115" s="976">
        <v>23450</v>
      </c>
      <c r="AL115" s="974"/>
      <c r="AM115" s="974"/>
      <c r="AN115" s="974"/>
      <c r="AO115" s="975"/>
      <c r="AP115" s="977">
        <v>0.1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57944</v>
      </c>
      <c r="DH116" s="995"/>
      <c r="DI116" s="995"/>
      <c r="DJ116" s="995"/>
      <c r="DK116" s="996"/>
      <c r="DL116" s="997">
        <v>44972</v>
      </c>
      <c r="DM116" s="995"/>
      <c r="DN116" s="995"/>
      <c r="DO116" s="995"/>
      <c r="DP116" s="996"/>
      <c r="DQ116" s="997">
        <v>65644</v>
      </c>
      <c r="DR116" s="995"/>
      <c r="DS116" s="995"/>
      <c r="DT116" s="995"/>
      <c r="DU116" s="996"/>
      <c r="DV116" s="998">
        <v>0.3</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7688298</v>
      </c>
      <c r="AB117" s="1015"/>
      <c r="AC117" s="1015"/>
      <c r="AD117" s="1015"/>
      <c r="AE117" s="1016"/>
      <c r="AF117" s="1017">
        <v>7868139</v>
      </c>
      <c r="AG117" s="1015"/>
      <c r="AH117" s="1015"/>
      <c r="AI117" s="1015"/>
      <c r="AJ117" s="1016"/>
      <c r="AK117" s="1017">
        <v>8022116</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84053197</v>
      </c>
      <c r="BR119" s="1036"/>
      <c r="BS119" s="1036"/>
      <c r="BT119" s="1036"/>
      <c r="BU119" s="1036"/>
      <c r="BV119" s="1036">
        <v>81129900</v>
      </c>
      <c r="BW119" s="1036"/>
      <c r="BX119" s="1036"/>
      <c r="BY119" s="1036"/>
      <c r="BZ119" s="1036"/>
      <c r="CA119" s="1036">
        <v>77931391</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20536472</v>
      </c>
      <c r="BR120" s="967"/>
      <c r="BS120" s="967"/>
      <c r="BT120" s="967"/>
      <c r="BU120" s="967"/>
      <c r="BV120" s="967">
        <v>20208916</v>
      </c>
      <c r="BW120" s="967"/>
      <c r="BX120" s="967"/>
      <c r="BY120" s="967"/>
      <c r="BZ120" s="967"/>
      <c r="CA120" s="967">
        <v>19978526</v>
      </c>
      <c r="CB120" s="967"/>
      <c r="CC120" s="967"/>
      <c r="CD120" s="967"/>
      <c r="CE120" s="967"/>
      <c r="CF120" s="980">
        <v>80.900000000000006</v>
      </c>
      <c r="CG120" s="981"/>
      <c r="CH120" s="981"/>
      <c r="CI120" s="981"/>
      <c r="CJ120" s="981"/>
      <c r="CK120" s="1042" t="s">
        <v>448</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7501637</v>
      </c>
      <c r="DH120" s="967"/>
      <c r="DI120" s="967"/>
      <c r="DJ120" s="967"/>
      <c r="DK120" s="967"/>
      <c r="DL120" s="967">
        <v>7071439</v>
      </c>
      <c r="DM120" s="967"/>
      <c r="DN120" s="967"/>
      <c r="DO120" s="967"/>
      <c r="DP120" s="967"/>
      <c r="DQ120" s="967">
        <v>6796932</v>
      </c>
      <c r="DR120" s="967"/>
      <c r="DS120" s="967"/>
      <c r="DT120" s="967"/>
      <c r="DU120" s="967"/>
      <c r="DV120" s="968">
        <v>27.5</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686263</v>
      </c>
      <c r="BR121" s="962"/>
      <c r="BS121" s="962"/>
      <c r="BT121" s="962"/>
      <c r="BU121" s="962"/>
      <c r="BV121" s="962">
        <v>566142</v>
      </c>
      <c r="BW121" s="962"/>
      <c r="BX121" s="962"/>
      <c r="BY121" s="962"/>
      <c r="BZ121" s="962"/>
      <c r="CA121" s="962">
        <v>461128</v>
      </c>
      <c r="CB121" s="962"/>
      <c r="CC121" s="962"/>
      <c r="CD121" s="962"/>
      <c r="CE121" s="962"/>
      <c r="CF121" s="956">
        <v>1.9</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2832880</v>
      </c>
      <c r="DH121" s="962"/>
      <c r="DI121" s="962"/>
      <c r="DJ121" s="962"/>
      <c r="DK121" s="962"/>
      <c r="DL121" s="962">
        <v>2547995</v>
      </c>
      <c r="DM121" s="962"/>
      <c r="DN121" s="962"/>
      <c r="DO121" s="962"/>
      <c r="DP121" s="962"/>
      <c r="DQ121" s="962">
        <v>2281651</v>
      </c>
      <c r="DR121" s="962"/>
      <c r="DS121" s="962"/>
      <c r="DT121" s="962"/>
      <c r="DU121" s="962"/>
      <c r="DV121" s="963">
        <v>9.1999999999999993</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59361646</v>
      </c>
      <c r="BR122" s="1036"/>
      <c r="BS122" s="1036"/>
      <c r="BT122" s="1036"/>
      <c r="BU122" s="1036"/>
      <c r="BV122" s="1036">
        <v>56963098</v>
      </c>
      <c r="BW122" s="1036"/>
      <c r="BX122" s="1036"/>
      <c r="BY122" s="1036"/>
      <c r="BZ122" s="1036"/>
      <c r="CA122" s="1036">
        <v>54761493</v>
      </c>
      <c r="CB122" s="1036"/>
      <c r="CC122" s="1036"/>
      <c r="CD122" s="1036"/>
      <c r="CE122" s="1036"/>
      <c r="CF122" s="1053">
        <v>221.7</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655649</v>
      </c>
      <c r="DH122" s="962"/>
      <c r="DI122" s="962"/>
      <c r="DJ122" s="962"/>
      <c r="DK122" s="962"/>
      <c r="DL122" s="962">
        <v>586127</v>
      </c>
      <c r="DM122" s="962"/>
      <c r="DN122" s="962"/>
      <c r="DO122" s="962"/>
      <c r="DP122" s="962"/>
      <c r="DQ122" s="962">
        <v>389986</v>
      </c>
      <c r="DR122" s="962"/>
      <c r="DS122" s="962"/>
      <c r="DT122" s="962"/>
      <c r="DU122" s="962"/>
      <c r="DV122" s="963">
        <v>1.6</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20905</v>
      </c>
      <c r="AB123" s="995"/>
      <c r="AC123" s="995"/>
      <c r="AD123" s="995"/>
      <c r="AE123" s="996"/>
      <c r="AF123" s="997">
        <v>12314</v>
      </c>
      <c r="AG123" s="995"/>
      <c r="AH123" s="995"/>
      <c r="AI123" s="995"/>
      <c r="AJ123" s="996"/>
      <c r="AK123" s="997">
        <v>6174</v>
      </c>
      <c r="AL123" s="995"/>
      <c r="AM123" s="995"/>
      <c r="AN123" s="995"/>
      <c r="AO123" s="996"/>
      <c r="AP123" s="998">
        <v>0</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80584381</v>
      </c>
      <c r="BR123" s="1100"/>
      <c r="BS123" s="1100"/>
      <c r="BT123" s="1100"/>
      <c r="BU123" s="1100"/>
      <c r="BV123" s="1100">
        <v>77738156</v>
      </c>
      <c r="BW123" s="1100"/>
      <c r="BX123" s="1100"/>
      <c r="BY123" s="1100"/>
      <c r="BZ123" s="1100"/>
      <c r="CA123" s="1100">
        <v>75201147</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v>70210</v>
      </c>
      <c r="DH123" s="995"/>
      <c r="DI123" s="995"/>
      <c r="DJ123" s="995"/>
      <c r="DK123" s="996"/>
      <c r="DL123" s="997">
        <v>83985</v>
      </c>
      <c r="DM123" s="995"/>
      <c r="DN123" s="995"/>
      <c r="DO123" s="995"/>
      <c r="DP123" s="996"/>
      <c r="DQ123" s="997">
        <v>89113</v>
      </c>
      <c r="DR123" s="995"/>
      <c r="DS123" s="995"/>
      <c r="DT123" s="995"/>
      <c r="DU123" s="996"/>
      <c r="DV123" s="998">
        <v>0.4</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13.6</v>
      </c>
      <c r="BR124" s="1063"/>
      <c r="BS124" s="1063"/>
      <c r="BT124" s="1063"/>
      <c r="BU124" s="1063"/>
      <c r="BV124" s="1063">
        <v>13.8</v>
      </c>
      <c r="BW124" s="1063"/>
      <c r="BX124" s="1063"/>
      <c r="BY124" s="1063"/>
      <c r="BZ124" s="1063"/>
      <c r="CA124" s="1063">
        <v>11</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v>118029</v>
      </c>
      <c r="DH124" s="1022"/>
      <c r="DI124" s="1022"/>
      <c r="DJ124" s="1022"/>
      <c r="DK124" s="1023"/>
      <c r="DL124" s="1021">
        <v>118645</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14536</v>
      </c>
      <c r="AB127" s="995"/>
      <c r="AC127" s="995"/>
      <c r="AD127" s="995"/>
      <c r="AE127" s="996"/>
      <c r="AF127" s="997">
        <v>10086</v>
      </c>
      <c r="AG127" s="995"/>
      <c r="AH127" s="995"/>
      <c r="AI127" s="995"/>
      <c r="AJ127" s="996"/>
      <c r="AK127" s="997">
        <v>17276</v>
      </c>
      <c r="AL127" s="995"/>
      <c r="AM127" s="995"/>
      <c r="AN127" s="995"/>
      <c r="AO127" s="996"/>
      <c r="AP127" s="998">
        <v>0.1</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125287</v>
      </c>
      <c r="AB128" s="1082"/>
      <c r="AC128" s="1082"/>
      <c r="AD128" s="1082"/>
      <c r="AE128" s="1083"/>
      <c r="AF128" s="1084">
        <v>104447</v>
      </c>
      <c r="AG128" s="1082"/>
      <c r="AH128" s="1082"/>
      <c r="AI128" s="1082"/>
      <c r="AJ128" s="1083"/>
      <c r="AK128" s="1084">
        <v>97832</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11.78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31144723</v>
      </c>
      <c r="AB129" s="995"/>
      <c r="AC129" s="995"/>
      <c r="AD129" s="995"/>
      <c r="AE129" s="996"/>
      <c r="AF129" s="997">
        <v>30299598</v>
      </c>
      <c r="AG129" s="995"/>
      <c r="AH129" s="995"/>
      <c r="AI129" s="995"/>
      <c r="AJ129" s="996"/>
      <c r="AK129" s="997">
        <v>30495375</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16.78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5644672</v>
      </c>
      <c r="AB130" s="995"/>
      <c r="AC130" s="995"/>
      <c r="AD130" s="995"/>
      <c r="AE130" s="996"/>
      <c r="AF130" s="997">
        <v>5743952</v>
      </c>
      <c r="AG130" s="995"/>
      <c r="AH130" s="995"/>
      <c r="AI130" s="995"/>
      <c r="AJ130" s="996"/>
      <c r="AK130" s="997">
        <v>5799641</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8.1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25500051</v>
      </c>
      <c r="AB131" s="1022"/>
      <c r="AC131" s="1022"/>
      <c r="AD131" s="1022"/>
      <c r="AE131" s="1023"/>
      <c r="AF131" s="1021">
        <v>24555646</v>
      </c>
      <c r="AG131" s="1022"/>
      <c r="AH131" s="1022"/>
      <c r="AI131" s="1022"/>
      <c r="AJ131" s="1023"/>
      <c r="AK131" s="1021">
        <v>24695734</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11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7.5228829929999996</v>
      </c>
      <c r="AB132" s="1133"/>
      <c r="AC132" s="1133"/>
      <c r="AD132" s="1133"/>
      <c r="AE132" s="1134"/>
      <c r="AF132" s="1135">
        <v>8.225155225</v>
      </c>
      <c r="AG132" s="1133"/>
      <c r="AH132" s="1133"/>
      <c r="AI132" s="1133"/>
      <c r="AJ132" s="1134"/>
      <c r="AK132" s="1135">
        <v>8.6032794169999995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7.2</v>
      </c>
      <c r="AB133" s="1116"/>
      <c r="AC133" s="1116"/>
      <c r="AD133" s="1116"/>
      <c r="AE133" s="1117"/>
      <c r="AF133" s="1115">
        <v>7.6</v>
      </c>
      <c r="AG133" s="1116"/>
      <c r="AH133" s="1116"/>
      <c r="AI133" s="1116"/>
      <c r="AJ133" s="1117"/>
      <c r="AK133" s="1115">
        <v>8.1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1Qo4zoqyJ49Jis8ubIMJXrcfCaWcZvvtYIJWghWAtEUTO8qxv6zr2w0F3PVxSkPPnuW16RHFPHBvuQGJZKjQ==" saltValue="t4spdkN8/uIne2j/svEh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election activeCell="A4" sqref="A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rLFjCc8PnM/vonACelUdLjqOdeyOw/t2wJd59CpBcdzCs5G1N5aCTOevKb/NQ8G97c5y52eYFs5ohxTTZO0cw==" saltValue="2BYcDG+/53TEqbxtFOgh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57GdxayMfWyBoCyJ5H3sWMhSjPuv3tJ1iUxXEPECMlijfjXDrlIhllhTf6saMSzL1Z2gETzJwJvF52c2QwO8Q==" saltValue="ZcPBvn6GVNqjYOUDmtWE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9269939</v>
      </c>
      <c r="AP9" s="281">
        <v>112426</v>
      </c>
      <c r="AQ9" s="282">
        <v>88459</v>
      </c>
      <c r="AR9" s="283">
        <v>27.1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53551</v>
      </c>
      <c r="AP10" s="284">
        <v>649</v>
      </c>
      <c r="AQ10" s="285">
        <v>6814</v>
      </c>
      <c r="AR10" s="286">
        <v>-90.5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197789</v>
      </c>
      <c r="AP11" s="284">
        <v>2399</v>
      </c>
      <c r="AQ11" s="285">
        <v>1610</v>
      </c>
      <c r="AR11" s="286">
        <v>49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643131</v>
      </c>
      <c r="AP13" s="284">
        <v>7800</v>
      </c>
      <c r="AQ13" s="285">
        <v>3854</v>
      </c>
      <c r="AR13" s="286">
        <v>102.4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159206</v>
      </c>
      <c r="AP14" s="284">
        <v>1931</v>
      </c>
      <c r="AQ14" s="285">
        <v>1979</v>
      </c>
      <c r="AR14" s="286">
        <v>-2.4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-242275</v>
      </c>
      <c r="AP15" s="284">
        <v>-2938</v>
      </c>
      <c r="AQ15" s="285">
        <v>-5062</v>
      </c>
      <c r="AR15" s="286">
        <v>-42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10081341</v>
      </c>
      <c r="AP16" s="284">
        <v>122266</v>
      </c>
      <c r="AQ16" s="285">
        <v>97678</v>
      </c>
      <c r="AR16" s="286">
        <v>25.2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10.67</v>
      </c>
      <c r="AP21" s="298">
        <v>8.7899999999999991</v>
      </c>
      <c r="AQ21" s="299">
        <v>1.88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96.8</v>
      </c>
      <c r="AP22" s="303">
        <v>97.7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6963830</v>
      </c>
      <c r="AP32" s="312">
        <v>84457</v>
      </c>
      <c r="AQ32" s="313">
        <v>63215</v>
      </c>
      <c r="AR32" s="314">
        <v>33.6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1034836</v>
      </c>
      <c r="AP35" s="312">
        <v>12550</v>
      </c>
      <c r="AQ35" s="313">
        <v>15084</v>
      </c>
      <c r="AR35" s="314">
        <v>-16.8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t="s">
        <v>490</v>
      </c>
      <c r="AP36" s="312" t="s">
        <v>490</v>
      </c>
      <c r="AQ36" s="313">
        <v>1958</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23450</v>
      </c>
      <c r="AP37" s="312">
        <v>284</v>
      </c>
      <c r="AQ37" s="313">
        <v>529</v>
      </c>
      <c r="AR37" s="314">
        <v>-46.3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-97832</v>
      </c>
      <c r="AP39" s="312">
        <v>-1187</v>
      </c>
      <c r="AQ39" s="313">
        <v>-3177</v>
      </c>
      <c r="AR39" s="314">
        <v>-62.6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-5799641</v>
      </c>
      <c r="AP40" s="312">
        <v>-70338</v>
      </c>
      <c r="AQ40" s="313">
        <v>-54547</v>
      </c>
      <c r="AR40" s="314">
        <v>28.9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2124643</v>
      </c>
      <c r="AP41" s="312">
        <v>25768</v>
      </c>
      <c r="AQ41" s="313">
        <v>23067</v>
      </c>
      <c r="AR41" s="314">
        <v>11.7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11171949</v>
      </c>
      <c r="AN51" s="334">
        <v>125809</v>
      </c>
      <c r="AO51" s="335">
        <v>45.4</v>
      </c>
      <c r="AP51" s="336">
        <v>70166</v>
      </c>
      <c r="AQ51" s="337">
        <v>1.4</v>
      </c>
      <c r="AR51" s="338">
        <v>44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5847397</v>
      </c>
      <c r="AN52" s="342">
        <v>65848</v>
      </c>
      <c r="AO52" s="343">
        <v>24.6</v>
      </c>
      <c r="AP52" s="344">
        <v>36115</v>
      </c>
      <c r="AQ52" s="345">
        <v>-6.2</v>
      </c>
      <c r="AR52" s="346">
        <v>30.8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10641599</v>
      </c>
      <c r="AN53" s="334">
        <v>121685</v>
      </c>
      <c r="AO53" s="335">
        <v>-3.3</v>
      </c>
      <c r="AP53" s="336">
        <v>70329</v>
      </c>
      <c r="AQ53" s="337">
        <v>0.2</v>
      </c>
      <c r="AR53" s="338">
        <v>-3.5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6481831</v>
      </c>
      <c r="AN54" s="342">
        <v>74119</v>
      </c>
      <c r="AO54" s="343">
        <v>12.6</v>
      </c>
      <c r="AP54" s="344">
        <v>39403</v>
      </c>
      <c r="AQ54" s="345">
        <v>9.1</v>
      </c>
      <c r="AR54" s="346">
        <v>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8017714</v>
      </c>
      <c r="AN55" s="334">
        <v>93325</v>
      </c>
      <c r="AO55" s="335">
        <v>-23.3</v>
      </c>
      <c r="AP55" s="336">
        <v>71871</v>
      </c>
      <c r="AQ55" s="337">
        <v>2.2000000000000002</v>
      </c>
      <c r="AR55" s="338">
        <v>-25.5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3731523</v>
      </c>
      <c r="AN56" s="342">
        <v>43434</v>
      </c>
      <c r="AO56" s="343">
        <v>-41.4</v>
      </c>
      <c r="AP56" s="344">
        <v>38232</v>
      </c>
      <c r="AQ56" s="345">
        <v>-3</v>
      </c>
      <c r="AR56" s="346">
        <v>-38.4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7404600</v>
      </c>
      <c r="AN57" s="334">
        <v>87843</v>
      </c>
      <c r="AO57" s="335">
        <v>-5.9</v>
      </c>
      <c r="AP57" s="336">
        <v>71807</v>
      </c>
      <c r="AQ57" s="337">
        <v>-0.1</v>
      </c>
      <c r="AR57" s="338">
        <v>-5.8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3555740</v>
      </c>
      <c r="AN58" s="342">
        <v>42183</v>
      </c>
      <c r="AO58" s="343">
        <v>-2.9</v>
      </c>
      <c r="AP58" s="344">
        <v>37333</v>
      </c>
      <c r="AQ58" s="345">
        <v>-2.4</v>
      </c>
      <c r="AR58" s="346">
        <v>-0.5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6854621</v>
      </c>
      <c r="AN59" s="334">
        <v>83133</v>
      </c>
      <c r="AO59" s="335">
        <v>-5.4</v>
      </c>
      <c r="AP59" s="336">
        <v>80821</v>
      </c>
      <c r="AQ59" s="337">
        <v>12.6</v>
      </c>
      <c r="AR59" s="338">
        <v>-18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4089712</v>
      </c>
      <c r="AN60" s="342">
        <v>49600</v>
      </c>
      <c r="AO60" s="343">
        <v>17.600000000000001</v>
      </c>
      <c r="AP60" s="344">
        <v>49586</v>
      </c>
      <c r="AQ60" s="345">
        <v>32.799999999999997</v>
      </c>
      <c r="AR60" s="346">
        <v>-15.2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8818097</v>
      </c>
      <c r="AN61" s="349">
        <v>102359</v>
      </c>
      <c r="AO61" s="350">
        <v>1.5</v>
      </c>
      <c r="AP61" s="351">
        <v>72999</v>
      </c>
      <c r="AQ61" s="352">
        <v>3.3</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4741241</v>
      </c>
      <c r="AN62" s="342">
        <v>55037</v>
      </c>
      <c r="AO62" s="343">
        <v>2.1</v>
      </c>
      <c r="AP62" s="344">
        <v>40134</v>
      </c>
      <c r="AQ62" s="345">
        <v>6.1</v>
      </c>
      <c r="AR62" s="346">
        <v>-4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HetKGb/WIeSf34LUPGUjFdKWM0ekOGCB62bBgAAu3eTKrS+wRd8Q/9JLuUaDNiS3KGHvIFwG7dXTn5oLjwJlg==" saltValue="z1iYLcf5jP3ykIClrDxg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B4tspZTslwj/s93i//oDbkN25apIpQqk4b5K/BOM7ACcYtkmvD7UtwwPC1hyPzJda8/5Gt6XBJGP7TI6uqjkvw==" saltValue="Xpxn7gwOa9BWxX9Vzz5W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kgdBznk4fRqmpLt3TKHKXuKzpZNo61DFyf4LbLXCQ2dfrt0UWVBoKlIoPtWLmsQ3lQ5ijeKU8OMiRYnPCdy5OQ==" saltValue="13LKCtP5JUurZRYIFWnS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31.67</v>
      </c>
      <c r="G47" s="12">
        <v>30.91</v>
      </c>
      <c r="H47" s="12">
        <v>31.74</v>
      </c>
      <c r="I47" s="12">
        <v>30.96</v>
      </c>
      <c r="J47" s="13">
        <v>30.98</v>
      </c>
    </row>
    <row r="48" spans="2:10" ht="57.75" customHeight="1" x14ac:dyDescent="0.15">
      <c r="B48" s="14"/>
      <c r="C48" s="1177" t="s">
        <v>4</v>
      </c>
      <c r="D48" s="1177"/>
      <c r="E48" s="1178"/>
      <c r="F48" s="15">
        <v>6.52</v>
      </c>
      <c r="G48" s="16">
        <v>6.83</v>
      </c>
      <c r="H48" s="16">
        <v>7.84</v>
      </c>
      <c r="I48" s="16">
        <v>9.8699999999999992</v>
      </c>
      <c r="J48" s="17">
        <v>8.02</v>
      </c>
    </row>
    <row r="49" spans="2:10" ht="57.75" customHeight="1" thickBot="1" x14ac:dyDescent="0.2">
      <c r="B49" s="18"/>
      <c r="C49" s="1179" t="s">
        <v>5</v>
      </c>
      <c r="D49" s="1179"/>
      <c r="E49" s="1180"/>
      <c r="F49" s="19" t="s">
        <v>533</v>
      </c>
      <c r="G49" s="20" t="s">
        <v>534</v>
      </c>
      <c r="H49" s="20">
        <v>2.58</v>
      </c>
      <c r="I49" s="20">
        <v>0.15</v>
      </c>
      <c r="J49" s="21" t="s">
        <v>535</v>
      </c>
    </row>
    <row r="50" spans="2:10" x14ac:dyDescent="0.15"/>
  </sheetData>
  <sheetProtection algorithmName="SHA-512" hashValue="YnKBfosCWuABUX2bRd9p6WT+LvX9V0+pihrtypWuPCU8mgsmqCV/NkI9KhPePzD+SpGZxVpwtl/tNEdBHRgN+w==" saltValue="x98RhGEBE2f8q05ZuzZT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願法　理遠</cp:lastModifiedBy>
  <cp:lastPrinted>2025-09-25T07:45:33Z</cp:lastPrinted>
  <dcterms:created xsi:type="dcterms:W3CDTF">2025-02-19T00:44:18Z</dcterms:created>
  <dcterms:modified xsi:type="dcterms:W3CDTF">2025-09-25T07:53:34Z</dcterms:modified>
  <cp:category/>
</cp:coreProperties>
</file>