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0.財政状況資料集\R03決算（R05.03.10報告)\14.HP掲載2回目\"/>
    </mc:Choice>
  </mc:AlternateContent>
  <bookViews>
    <workbookView xWindow="0" yWindow="0" windowWidth="21060" windowHeight="9450" tabRatio="9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U36" i="10"/>
  <c r="C36" i="10"/>
  <c r="U35" i="10"/>
  <c r="C35" i="10"/>
  <c r="BW34" i="10"/>
  <c r="BW35" i="10" s="1"/>
  <c r="BW36" i="10" s="1"/>
  <c r="BW37" i="10" s="1"/>
  <c r="BW38" i="10" s="1"/>
  <c r="AM34" i="10"/>
  <c r="U34" i="10"/>
  <c r="C34" i="10"/>
  <c r="AM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6" i="10" l="1"/>
  <c r="BE34" i="10"/>
  <c r="BE35" i="10" s="1"/>
  <c r="CO34" i="10" l="1"/>
  <c r="CO35" i="10" s="1"/>
  <c r="CO36" i="10" s="1"/>
</calcChain>
</file>

<file path=xl/sharedStrings.xml><?xml version="1.0" encoding="utf-8"?>
<sst xmlns="http://schemas.openxmlformats.org/spreadsheetml/2006/main" count="1123" uniqueCount="616">
  <si>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</si>
  <si>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</si>
  <si>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</si>
  <si>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</si>
  <si>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</si>
  <si>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</si>
  <si>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</si>
  <si>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</si>
  <si>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</si>
  <si>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</si>
  <si>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</si>
  <si>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</si>
  <si>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</si>
  <si>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</si>
  <si>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</si>
  <si>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</si>
  <si>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</si>
  <si>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</si>
  <si>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</si>
  <si>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</si>
  <si>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</si>
  <si>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</si>
  <si>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</si>
  <si>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</si>
  <si>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</si>
  <si>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</si>
  <si>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</si>
  <si>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</si>
  <si>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</si>
  <si>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</si>
  <si>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</si>
  <si>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</si>
  <si>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</si>
  <si>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</si>
  <si>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</si>
  <si>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</si>
  <si>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</si>
  <si>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</si>
  <si>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</si>
  <si>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</si>
  <si>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</si>
  <si>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</si>
  <si>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</si>
  <si>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</si>
  <si>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</si>
  <si>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</si>
  <si>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</si>
  <si>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</si>
  <si>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</si>
  <si>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</si>
  <si>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</si>
  <si>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</si>
  <si>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</si>
  <si>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</si>
  <si>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</si>
  <si>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</si>
  <si>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</si>
  <si>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</si>
  <si>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</si>
  <si>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</si>
  <si>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</si>
  <si>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</si>
  <si>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</si>
  <si>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</si>
  <si>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</si>
  <si>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</si>
  <si>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</si>
  <si>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</si>
  <si>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</si>
  <si>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</si>
  <si>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</si>
  <si>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</si>
  <si>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</si>
  <si>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</si>
  <si>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</si>
  <si>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</si>
  <si>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</si>
  <si>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</si>
  <si>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</si>
  <si>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</si>
  <si>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</si>
  <si>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</si>
  <si>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</si>
  <si>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</si>
  <si>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</si>
  <si>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</si>
  <si>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</si>
  <si>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</si>
  <si>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</si>
  <si>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</si>
  <si>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</si>
  <si>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</si>
  <si>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</si>
  <si>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</si>
  <si>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</si>
  <si>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</si>
  <si>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</si>
  <si>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</si>
  <si>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</si>
  <si>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</si>
  <si>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</si>
  <si>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</si>
  <si>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</si>
  <si>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</si>
  <si>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</si>
  <si>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</si>
  <si>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</si>
  <si>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</si>
  <si>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</si>
  <si>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</si>
  <si>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</si>
  <si>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</si>
  <si>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</si>
  <si>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</si>
  <si>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</si>
  <si>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</si>
  <si>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</si>
  <si>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</si>
  <si>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</si>
  <si>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</si>
  <si>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</si>
  <si>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</si>
  <si>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</si>
  <si>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</si>
  <si>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</si>
  <si>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</si>
  <si>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</si>
  <si>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</si>
  <si>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</si>
  <si>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</si>
  <si>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</si>
  <si>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</si>
  <si>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</si>
  <si>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</si>
  <si>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</si>
  <si>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</si>
  <si>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</si>
  <si>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</si>
  <si>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</si>
  <si>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</si>
  <si>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</si>
  <si>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</si>
  <si>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</si>
  <si>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</si>
  <si>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</si>
  <si>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</si>
  <si>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</si>
  <si>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</si>
  <si>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</si>
  <si>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</si>
  <si>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</si>
  <si>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</si>
  <si>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</si>
  <si>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</si>
  <si>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</si>
  <si>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</si>
  <si>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</si>
  <si>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</si>
  <si>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</si>
  <si>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</si>
  <si>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</si>
  <si>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</si>
  <si>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</si>
  <si>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</si>
  <si>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</si>
  <si>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</si>
  <si>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</si>
  <si>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</si>
  <si>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</si>
  <si>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</si>
  <si>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</si>
  <si>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</si>
  <si>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</si>
  <si>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</si>
  <si>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</si>
  <si>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</si>
  <si>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</si>
  <si>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</si>
  <si>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</si>
  <si>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</si>
  <si>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</si>
  <si>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</si>
  <si>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</si>
  <si>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</si>
  <si>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</si>
  <si>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</si>
  <si>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</si>
  <si>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</si>
  <si>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</si>
  <si>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</si>
  <si>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</si>
  <si>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</si>
  <si>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</si>
  <si>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</si>
  <si>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</si>
  <si>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</si>
  <si>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</si>
  <si>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</si>
  <si>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</si>
  <si>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</si>
  <si>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</si>
  <si>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</si>
  <si>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</si>
  <si>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</si>
  <si>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</si>
  <si>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</si>
  <si>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</si>
  <si>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</si>
  <si>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</si>
  <si>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</si>
  <si>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</si>
  <si>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</si>
  <si>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</si>
  <si>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</si>
  <si>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秋田県横手市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</si>
  <si>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</si>
  <si>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</si>
  <si>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</si>
  <si>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</si>
  <si>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</si>
  <si>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</si>
  <si>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</si>
  <si>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</si>
  <si>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</si>
  <si>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</si>
  <si>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</si>
  <si>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</si>
  <si>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</si>
  <si>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</si>
  <si>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</si>
  <si>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</si>
  <si>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</si>
  <si>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</si>
  <si>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</si>
  <si>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</si>
  <si>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</si>
  <si>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</si>
  <si>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</si>
  <si>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</si>
  <si>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</si>
  <si>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</si>
  <si>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</si>
  <si>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</si>
  <si>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</si>
  <si>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</si>
  <si>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</si>
  <si>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</si>
  <si>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</si>
  <si>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</si>
  <si>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</si>
  <si>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</si>
  <si>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</si>
  <si>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</si>
  <si>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</si>
  <si>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</si>
  <si>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</si>
  <si>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</si>
  <si>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</si>
  <si>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</si>
  <si>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</si>
  <si>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</si>
  <si>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</si>
  <si>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</si>
  <si>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</si>
  <si>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</si>
  <si>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</si>
  <si>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</si>
  <si>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</si>
  <si>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</si>
  <si>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</si>
  <si>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</si>
  <si>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</si>
  <si>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</si>
  <si>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</si>
  <si>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</si>
  <si>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</si>
  <si>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</si>
  <si>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</si>
  <si>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</si>
  <si>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</si>
  <si>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</si>
  <si>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</si>
  <si>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</si>
  <si>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</si>
  <si>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</si>
  <si>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</si>
  <si>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</si>
  <si>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</si>
  <si>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</si>
  <si>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</si>
  <si>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</si>
  <si>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</si>
  <si>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</si>
  <si>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</si>
  <si>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</si>
  <si>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</si>
  <si>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</si>
  <si>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</si>
  <si>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</si>
  <si>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</si>
  <si>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</si>
  <si>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</si>
  <si>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</si>
  <si>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</si>
  <si>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</si>
  <si>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</si>
  <si>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</si>
  <si>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</si>
  <si>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</si>
  <si>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</si>
  <si>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</si>
  <si>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</si>
  <si>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</si>
  <si>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</si>
  <si>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</si>
  <si>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</si>
  <si>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</si>
  <si>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</si>
  <si>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</si>
  <si>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</si>
  <si>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</si>
  <si>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</si>
  <si>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</si>
  <si>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</si>
  <si>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</si>
  <si>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</si>
  <si>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</si>
  <si>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</si>
  <si>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</si>
  <si>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</si>
  <si>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</si>
  <si>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</si>
  <si>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</si>
  <si>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</si>
  <si>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</si>
  <si>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</si>
  <si>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</si>
  <si>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</si>
  <si>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</si>
  <si>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</si>
  <si>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</si>
  <si>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</si>
  <si>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</si>
  <si>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</si>
  <si>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</si>
  <si>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</si>
  <si>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</si>
  <si>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</si>
  <si>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</si>
  <si>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</si>
  <si>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</si>
  <si>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</si>
  <si>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</si>
  <si>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</si>
  <si>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</si>
  <si>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</si>
  <si>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</si>
  <si>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</si>
  <si>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</si>
  <si>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</si>
  <si>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</si>
  <si>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</si>
  <si>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</si>
  <si>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</si>
  <si>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</si>
  <si>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</si>
  <si>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</si>
  <si>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</si>
  <si>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</si>
  <si>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秋田県横手市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</si>
  <si>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</si>
  <si>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</si>
  <si>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</si>
  <si>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</si>
  <si>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</si>
  <si>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</si>
  <si>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</si>
  <si>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</si>
  <si>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</si>
  <si>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</si>
  <si>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</si>
  <si>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</si>
  <si>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</si>
  <si>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</si>
  <si>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</si>
  <si>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</si>
  <si>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</si>
  <si>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</si>
  <si>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</si>
  <si>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</si>
  <si>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</si>
  <si>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</si>
  <si>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</si>
  <si>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</si>
  <si>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</si>
  <si>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</si>
  <si>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</si>
  <si>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</si>
  <si>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</si>
  <si>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</si>
  <si>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</si>
  <si>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</si>
  <si>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</si>
  <si>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</si>
  <si>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</si>
  <si>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</si>
  <si>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</si>
  <si>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</si>
  <si>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</si>
  <si>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</si>
  <si>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</si>
  <si>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</si>
  <si>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浄化槽市町村整備推進事業特別会計</t>
    <phoneticPr fontId="5"/>
  </si>
  <si>
    <t>法非適用企業</t>
    <phoneticPr fontId="5"/>
  </si>
  <si>
    <t>市営温泉施設特別会計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</si>
  <si>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</si>
  <si>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</si>
  <si>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</si>
  <si>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</si>
  <si>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</si>
  <si>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</si>
  <si>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</si>
  <si>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</si>
  <si>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</si>
  <si>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</si>
  <si>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</si>
  <si>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</si>
  <si>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</si>
  <si>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</si>
  <si>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</si>
  <si>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</si>
  <si>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</si>
  <si>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</si>
  <si>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</si>
  <si>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</si>
  <si>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</si>
  <si>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</si>
  <si>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</si>
  <si>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</si>
  <si>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</si>
  <si>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</si>
  <si>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</si>
  <si>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</si>
  <si>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</si>
  <si>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</si>
  <si>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</si>
  <si>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</si>
  <si>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</si>
  <si>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</si>
  <si>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</si>
  <si>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</si>
  <si>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</si>
  <si>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</si>
  <si>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</si>
  <si>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</si>
  <si>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</si>
  <si>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</si>
  <si>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</si>
  <si>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</si>
  <si>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</si>
  <si>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</si>
  <si>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</si>
  <si>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</si>
  <si>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</si>
  <si>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</si>
  <si>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</si>
  <si>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</si>
  <si>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</si>
  <si>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</si>
  <si>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</si>
  <si>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</si>
  <si>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</si>
  <si>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</si>
  <si>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</si>
  <si>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</si>
  <si>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</si>
  <si>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</si>
  <si>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</si>
  <si>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横手市病院事業会計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</si>
  <si>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</si>
  <si>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</si>
  <si>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浄化槽市町村整備推進事業特別会計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</si>
  <si>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</si>
  <si>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</si>
  <si>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</si>
  <si>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</si>
  <si>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</si>
  <si>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</si>
  <si>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</si>
  <si>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</si>
  <si>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</si>
  <si>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</si>
  <si>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</si>
  <si>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</si>
  <si>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</si>
  <si>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</si>
  <si>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</si>
  <si>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</si>
  <si>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</si>
  <si>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</si>
  <si>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</si>
  <si>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</si>
  <si>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</si>
  <si>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</si>
  <si>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</si>
  <si>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</si>
  <si>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</si>
  <si>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</si>
  <si>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</si>
  <si>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</si>
  <si>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</si>
  <si>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</si>
  <si>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</si>
  <si>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</si>
  <si>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</si>
  <si>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</si>
  <si>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</si>
  <si>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</si>
  <si>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</si>
  <si>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</si>
  <si>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</si>
  <si>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</si>
  <si>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</si>
  <si>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</si>
  <si>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</si>
  <si>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</si>
  <si>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</si>
  <si>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</si>
  <si>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</si>
  <si>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</si>
  <si>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</si>
  <si>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</si>
  <si>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</si>
  <si>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</si>
  <si>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</si>
  <si>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</si>
  <si>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</si>
  <si>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</si>
  <si>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</si>
  <si>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</si>
  <si>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</si>
  <si>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</si>
  <si>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</si>
  <si>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</si>
  <si>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</si>
  <si>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</si>
  <si>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</si>
  <si>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</si>
  <si>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</si>
  <si>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</si>
  <si>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</si>
  <si>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</si>
  <si>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</si>
  <si>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</si>
  <si>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</si>
  <si>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</si>
  <si>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</si>
  <si>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</si>
  <si>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</si>
  <si>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</si>
  <si>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</si>
  <si>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</si>
  <si>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</si>
  <si>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</si>
  <si>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</si>
  <si>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1.04</t>
  </si>
  <si>
    <t>▲ 1.60</t>
  </si>
  <si>
    <t>▲ 0.20</t>
  </si>
  <si>
    <t>▲ 0.36</t>
  </si>
  <si>
    <t>横手市病院事業会計</t>
  </si>
  <si>
    <t>一般会計</t>
  </si>
  <si>
    <t>横手市水道事業会計</t>
  </si>
  <si>
    <t>横手市下水道事業会計</t>
  </si>
  <si>
    <t>国民健康保険特別会計</t>
  </si>
  <si>
    <t>介護保険特別会計</t>
  </si>
  <si>
    <t>土地区画整理事業特別会計</t>
  </si>
  <si>
    <t>市営介護サービス事業特別会計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</si>
  <si>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</si>
  <si>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</si>
  <si>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</si>
  <si>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</si>
  <si>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</si>
  <si>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</si>
  <si>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</si>
  <si>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</si>
  <si>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</si>
  <si>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横手殖林社</t>
    <rPh sb="0" eb="2">
      <t>ヨコテ</t>
    </rPh>
    <rPh sb="2" eb="3">
      <t>ショク</t>
    </rPh>
    <rPh sb="3" eb="4">
      <t>ハヤシ</t>
    </rPh>
    <rPh sb="4" eb="5">
      <t>シャ</t>
    </rPh>
    <phoneticPr fontId="2"/>
  </si>
  <si>
    <t>天下森振興公社</t>
    <rPh sb="0" eb="2">
      <t>テンカ</t>
    </rPh>
    <rPh sb="2" eb="3">
      <t>モリ</t>
    </rPh>
    <rPh sb="3" eb="5">
      <t>シンコウ</t>
    </rPh>
    <rPh sb="5" eb="7">
      <t>コウシャ</t>
    </rPh>
    <phoneticPr fontId="2"/>
  </si>
  <si>
    <t>ウッディさんない</t>
  </si>
  <si>
    <t>-</t>
    <phoneticPr fontId="2"/>
  </si>
  <si>
    <t>-</t>
    <phoneticPr fontId="2"/>
  </si>
  <si>
    <t>振興基金</t>
    <rPh sb="0" eb="2">
      <t>シンコウ</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</si>
  <si>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</si>
  <si>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</si>
  <si>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中小企業経営安定基金</t>
    <rPh sb="0" eb="2">
      <t>チュウショウ</t>
    </rPh>
    <rPh sb="2" eb="4">
      <t>キギョウ</t>
    </rPh>
    <rPh sb="4" eb="6">
      <t>ケイエイ</t>
    </rPh>
    <rPh sb="6" eb="8">
      <t>アンテイ</t>
    </rPh>
    <rPh sb="8" eb="10">
      <t>キキン</t>
    </rPh>
    <phoneticPr fontId="5"/>
  </si>
  <si>
    <t>-</t>
    <phoneticPr fontId="2"/>
  </si>
  <si>
    <t>ふるさと振興基金</t>
    <rPh sb="4" eb="6">
      <t>シンコウ</t>
    </rPh>
    <rPh sb="6" eb="8">
      <t>キキン</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</si>
  <si>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</si>
  <si>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</si>
  <si>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</si>
  <si>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</si>
  <si>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</si>
  <si>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</si>
  <si>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</si>
  <si>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</si>
  <si>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</si>
  <si>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</si>
  <si>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</si>
  <si>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</si>
  <si>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</si>
  <si>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</si>
  <si>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</si>
  <si>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</si>
  <si>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</si>
  <si>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決算に係る将来負担比率については、標準財政規模の増、公営企業への繰入見込額の減少などにより、対前年度で1.3ポイント減少した。今後、横手駅東口第二地区第一種市街地再開発事業、大型公共施設整備事業等の建設事業や横手市財産経営推進計画に基づく公共施設の解体事業の増などにより、比率の上昇が見込まれる。実質公債費比率については、比率が7.0％で対前年度で横ばいとなっている。要因としては元利償還金等の増額はあったものの、標準財政規模等の増額もあり、比率としては変動がなかった。類似団体平均や早期健全化基準と比較すると現時点では両比率とも危険な水準ではないと捉えているが、今後も横手駅東口第二地区第一種市街地再開発事業、大型公共施設整備事業等の建設事業や横手市財産経営推進計画に基づく公共施設の解体事業の増などにより両比率の上昇が見込まれることから、一般財源や基金等充当可能財源等の確保及び事業の選択による地方債の抑制等により、持続可能な財政運営に努めていく。</t>
    <rPh sb="153" eb="155">
      <t>ジッシツ</t>
    </rPh>
    <rPh sb="155" eb="158">
      <t>コウサイヒ</t>
    </rPh>
    <rPh sb="158" eb="160">
      <t>ヒリツ</t>
    </rPh>
    <rPh sb="166" eb="168">
      <t>ヒリツ</t>
    </rPh>
    <rPh sb="175" eb="178">
      <t>ゼンネンド</t>
    </rPh>
    <rPh sb="179" eb="180">
      <t>ヨコ</t>
    </rPh>
    <rPh sb="189" eb="191">
      <t>ヨウイン</t>
    </rPh>
    <rPh sb="240" eb="242">
      <t>ルイジ</t>
    </rPh>
    <rPh sb="242" eb="244">
      <t>ダンタイ</t>
    </rPh>
    <rPh sb="244" eb="246">
      <t>ヘイキン</t>
    </rPh>
    <rPh sb="247" eb="249">
      <t>ソウキ</t>
    </rPh>
    <rPh sb="249" eb="252">
      <t>ケンゼンカ</t>
    </rPh>
    <rPh sb="252" eb="254">
      <t>キジュン</t>
    </rPh>
    <rPh sb="255" eb="257">
      <t>ヒカク</t>
    </rPh>
    <rPh sb="260" eb="263">
      <t>ゲンジテン</t>
    </rPh>
    <rPh sb="265" eb="266">
      <t>リョウ</t>
    </rPh>
    <rPh sb="266" eb="268">
      <t>ヒリツ</t>
    </rPh>
    <rPh sb="270" eb="272">
      <t>キケン</t>
    </rPh>
    <rPh sb="273" eb="275">
      <t>スイジュン</t>
    </rPh>
    <rPh sb="280" eb="281">
      <t>トラ</t>
    </rPh>
    <rPh sb="287" eb="289">
      <t>コンゴ</t>
    </rPh>
    <rPh sb="328" eb="330">
      <t>ヨコテ</t>
    </rPh>
    <rPh sb="359" eb="360">
      <t>リョウ</t>
    </rPh>
    <rPh sb="360" eb="362">
      <t>ヒリツ</t>
    </rPh>
    <rPh sb="363" eb="365">
      <t>ジョウショウ</t>
    </rPh>
    <rPh sb="366" eb="368">
      <t>ミコ</t>
    </rPh>
    <phoneticPr fontId="5"/>
  </si>
  <si>
    <t>令和2年度決算に係る将来負担比率については、標準財政規模の増、公営企業への繰入見込額の減少などにより、対前年度で1.3ポイント減少した。今後、横手駅東口第二地区第一種市街地再開発事業、大型公共施設整備事業等の建設事業や横手市財産経営推進計画に基づく公共施設の解体事業の増などにより、比率の上昇が見込まれる。有形固定資産減価償却率については、老朽化施設を多く保有していることから対前年度で0.5ポイントの増となっており、類似団体平均を上回っている。老朽化が進んでいる主な施設として、体育館・プール（償却率80.5%）、公営住宅（償却率80.1%）などが挙げられる。今後は、横手市財産経営推進計画及び横手市市営住宅長寿命化計画に基づく老朽化対策に取り組み、比率の抑制に努めていく。</t>
    <rPh sb="0" eb="2">
      <t>レイワ</t>
    </rPh>
    <rPh sb="3" eb="5">
      <t>ネンド</t>
    </rPh>
    <rPh sb="5" eb="7">
      <t>ケッサン</t>
    </rPh>
    <rPh sb="8" eb="9">
      <t>カカ</t>
    </rPh>
    <rPh sb="10" eb="12">
      <t>ショウライ</t>
    </rPh>
    <rPh sb="12" eb="14">
      <t>フタン</t>
    </rPh>
    <rPh sb="14" eb="16">
      <t>ヒリツ</t>
    </rPh>
    <rPh sb="43" eb="45">
      <t>ゲンショウ</t>
    </rPh>
    <rPh sb="51" eb="52">
      <t>タイ</t>
    </rPh>
    <rPh sb="52" eb="55">
      <t>ゼンネンド</t>
    </rPh>
    <rPh sb="63" eb="65">
      <t>ゲンショウ</t>
    </rPh>
    <rPh sb="68" eb="70">
      <t>コンゴ</t>
    </rPh>
    <rPh sb="109" eb="112">
      <t>ヨコテシ</t>
    </rPh>
    <rPh sb="112" eb="114">
      <t>ザイサン</t>
    </rPh>
    <rPh sb="114" eb="116">
      <t>ケイエイ</t>
    </rPh>
    <rPh sb="116" eb="118">
      <t>スイシン</t>
    </rPh>
    <rPh sb="118" eb="120">
      <t>ケイカク</t>
    </rPh>
    <rPh sb="121" eb="122">
      <t>モト</t>
    </rPh>
    <rPh sb="124" eb="126">
      <t>コウキョウ</t>
    </rPh>
    <rPh sb="126" eb="128">
      <t>シセツ</t>
    </rPh>
    <rPh sb="129" eb="131">
      <t>カイタイ</t>
    </rPh>
    <rPh sb="131" eb="133">
      <t>ジギョウ</t>
    </rPh>
    <rPh sb="134" eb="135">
      <t>ゾウ</t>
    </rPh>
    <rPh sb="141" eb="143">
      <t>ヒリツ</t>
    </rPh>
    <rPh sb="144" eb="146">
      <t>ジョウショウ</t>
    </rPh>
    <rPh sb="147" eb="149">
      <t>ミコ</t>
    </rPh>
    <rPh sb="153" eb="155">
      <t>ユウケイ</t>
    </rPh>
    <rPh sb="155" eb="157">
      <t>コテイ</t>
    </rPh>
    <rPh sb="157" eb="159">
      <t>シサン</t>
    </rPh>
    <rPh sb="159" eb="161">
      <t>ゲンカ</t>
    </rPh>
    <rPh sb="161" eb="163">
      <t>ショウキャク</t>
    </rPh>
    <rPh sb="163" eb="164">
      <t>リツ</t>
    </rPh>
    <rPh sb="170" eb="173">
      <t>ロウキュウカ</t>
    </rPh>
    <rPh sb="173" eb="175">
      <t>シセツ</t>
    </rPh>
    <rPh sb="176" eb="177">
      <t>オオ</t>
    </rPh>
    <rPh sb="178" eb="180">
      <t>ホユウ</t>
    </rPh>
    <rPh sb="188" eb="189">
      <t>タイ</t>
    </rPh>
    <rPh sb="201" eb="202">
      <t>ゾウ</t>
    </rPh>
    <rPh sb="209" eb="211">
      <t>ルイジ</t>
    </rPh>
    <rPh sb="211" eb="213">
      <t>ダンタイ</t>
    </rPh>
    <rPh sb="213" eb="215">
      <t>ヘイキン</t>
    </rPh>
    <rPh sb="216" eb="218">
      <t>ウワマワ</t>
    </rPh>
    <rPh sb="223" eb="225">
      <t>ロウキュウ</t>
    </rPh>
    <rPh sb="225" eb="226">
      <t>カ</t>
    </rPh>
    <rPh sb="227" eb="228">
      <t>スス</t>
    </rPh>
    <rPh sb="232" eb="233">
      <t>オモ</t>
    </rPh>
    <rPh sb="234" eb="236">
      <t>シセツ</t>
    </rPh>
    <rPh sb="240" eb="243">
      <t>タイイクカン</t>
    </rPh>
    <rPh sb="248" eb="250">
      <t>ショウキャク</t>
    </rPh>
    <rPh sb="250" eb="251">
      <t>リツ</t>
    </rPh>
    <rPh sb="258" eb="260">
      <t>コウエイ</t>
    </rPh>
    <rPh sb="260" eb="262">
      <t>ジュウタク</t>
    </rPh>
    <rPh sb="263" eb="265">
      <t>ショウキャク</t>
    </rPh>
    <rPh sb="265" eb="266">
      <t>リツ</t>
    </rPh>
    <rPh sb="275" eb="276">
      <t>ア</t>
    </rPh>
    <rPh sb="301" eb="303">
      <t>シエイ</t>
    </rPh>
    <rPh sb="303" eb="305">
      <t>ジュウタク</t>
    </rPh>
    <rPh sb="305" eb="309">
      <t>チョウジュミョウカ</t>
    </rPh>
    <rPh sb="315" eb="318">
      <t>ロウキュウカ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</si>
</sst>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42F1-4BEF-B64D-1D1661CB7C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54929</c:v>
                </c:pt>
                <c:pt idx="1">
                  <c:v>72296</c:v>
                </c:pt>
                <c:pt idx="2">
                  <c:v>86521</c:v>
                </c:pt>
                <c:pt idx="3">
                  <c:v>125809</c:v>
                </c:pt>
                <c:pt idx="4">
                  <c:v>121685</c:v>
                </c:pt>
              </c:numCache>
            </c:numRef>
          </c:val>
          <c:smooth val="0"/>
          <c:extLst>
            <c:ext xmlns:c16="http://schemas.microsoft.com/office/drawing/2014/chart" uri="{C3380CC4-5D6E-409C-BE32-E72D297353CC}">
              <c16:uniqueId val="{00000001-42F1-4BEF-B64D-1D1661CB7C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4.9000000000000004</c:v>
                </c:pt>
                <c:pt idx="1">
                  <c:v>4.82</c:v>
                </c:pt>
                <c:pt idx="2">
                  <c:v>6.16</c:v>
                </c:pt>
                <c:pt idx="3">
                  <c:v>6.52</c:v>
                </c:pt>
                <c:pt idx="4">
                  <c:v>6.83</c:v>
                </c:pt>
              </c:numCache>
            </c:numRef>
          </c:val>
          <c:extLst>
            <c:ext xmlns:c16="http://schemas.microsoft.com/office/drawing/2014/chart" uri="{C3380CC4-5D6E-409C-BE32-E72D297353CC}">
              <c16:uniqueId val="{00000000-03E2-457E-8B04-DA6BF7B4C4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30.01</c:v>
                </c:pt>
                <c:pt idx="1">
                  <c:v>29.01</c:v>
                </c:pt>
                <c:pt idx="2">
                  <c:v>31.45</c:v>
                </c:pt>
                <c:pt idx="3">
                  <c:v>31.67</c:v>
                </c:pt>
                <c:pt idx="4">
                  <c:v>30.91</c:v>
                </c:pt>
              </c:numCache>
            </c:numRef>
          </c:val>
          <c:extLst>
            <c:ext xmlns:c16="http://schemas.microsoft.com/office/drawing/2014/chart" uri="{C3380CC4-5D6E-409C-BE32-E72D297353CC}">
              <c16:uniqueId val="{00000001-03E2-457E-8B04-DA6BF7B4C4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-1.6</c:v>
                </c:pt>
                <c:pt idx="2">
                  <c:v>3.18</c:v>
                </c:pt>
                <c:pt idx="3">
                  <c:v>-0.2</c:v>
                </c:pt>
                <c:pt idx="4">
                  <c:v>-0.36</c:v>
                </c:pt>
              </c:numCache>
            </c:numRef>
          </c:val>
          <c:smooth val="0"/>
          <c:extLst>
            <c:ext xmlns:c16="http://schemas.microsoft.com/office/drawing/2014/chart" uri="{C3380CC4-5D6E-409C-BE32-E72D297353CC}">
              <c16:uniqueId val="{00000002-03E2-457E-8B04-DA6BF7B4C4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c:v>
                </c:pt>
                <c:pt idx="2">
                  <c:v>#N/A</c:v>
                </c:pt>
                <c:pt idx="3">
                  <c:v>0.38</c:v>
                </c:pt>
                <c:pt idx="4">
                  <c:v>#N/A</c:v>
                </c:pt>
                <c:pt idx="5">
                  <c:v>0.16</c:v>
                </c:pt>
                <c:pt idx="6">
                  <c:v>#N/A</c:v>
                </c:pt>
                <c:pt idx="7">
                  <c:v>0.16</c:v>
                </c:pt>
                <c:pt idx="8">
                  <c:v>#N/A</c:v>
                </c:pt>
                <c:pt idx="9">
                  <c:v>0.13</c:v>
                </c:pt>
              </c:numCache>
            </c:numRef>
          </c:val>
          <c:extLst>
            <c:ext xmlns:c16="http://schemas.microsoft.com/office/drawing/2014/chart" uri="{C3380CC4-5D6E-409C-BE32-E72D297353CC}">
              <c16:uniqueId val="{00000000-922E-46E3-A071-95DCAA46E7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2E-46E3-A071-95DCAA46E7AF}"/>
            </c:ext>
          </c:extLst>
        </c:ser>
        <c:ser>
          <c:idx val="2"/>
          <c:order val="2"/>
          <c:tx>
            <c:strRef>
              <c:f>データシート!$A$29</c:f>
              <c:strCache>
                <c:ptCount val="1"/>
                <c:pt idx="0">
                  <c:v>市営介護サービス事業特別会計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0.33</c:v>
                </c:pt>
                <c:pt idx="2">
                  <c:v>#N/A</c:v>
                </c:pt>
                <c:pt idx="3">
                  <c:v>0.38</c:v>
                </c:pt>
                <c:pt idx="4">
                  <c:v>#N/A</c:v>
                </c:pt>
                <c:pt idx="5">
                  <c:v>0.3</c:v>
                </c:pt>
                <c:pt idx="6">
                  <c:v>#N/A</c:v>
                </c:pt>
                <c:pt idx="7">
                  <c:v>0.18</c:v>
                </c:pt>
                <c:pt idx="8">
                  <c:v>#N/A</c:v>
                </c:pt>
                <c:pt idx="9">
                  <c:v>0.14000000000000001</c:v>
                </c:pt>
              </c:numCache>
            </c:numRef>
          </c:val>
          <c:extLst>
            <c:ext xmlns:c16="http://schemas.microsoft.com/office/drawing/2014/chart" uri="{C3380CC4-5D6E-409C-BE32-E72D297353CC}">
              <c16:uniqueId val="{00000002-922E-46E3-A071-95DCAA46E7AF}"/>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0.04</c:v>
                </c:pt>
                <c:pt idx="4">
                  <c:v>#N/A</c:v>
                </c:pt>
                <c:pt idx="5">
                  <c:v>0.05</c:v>
                </c:pt>
                <c:pt idx="6">
                  <c:v>#N/A</c:v>
                </c:pt>
                <c:pt idx="7">
                  <c:v>0.06</c:v>
                </c:pt>
                <c:pt idx="8">
                  <c:v>#N/A</c:v>
                </c:pt>
                <c:pt idx="9">
                  <c:v>0.17</c:v>
                </c:pt>
              </c:numCache>
            </c:numRef>
          </c:val>
          <c:extLst>
            <c:ext xmlns:c16="http://schemas.microsoft.com/office/drawing/2014/chart" uri="{C3380CC4-5D6E-409C-BE32-E72D297353CC}">
              <c16:uniqueId val="{00000003-922E-46E3-A071-95DCAA46E7A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0.66</c:v>
                </c:pt>
                <c:pt idx="2">
                  <c:v>#N/A</c:v>
                </c:pt>
                <c:pt idx="3">
                  <c:v>0.95</c:v>
                </c:pt>
                <c:pt idx="4">
                  <c:v>#N/A</c:v>
                </c:pt>
                <c:pt idx="5">
                  <c:v>0.49</c:v>
                </c:pt>
                <c:pt idx="6">
                  <c:v>#N/A</c:v>
                </c:pt>
                <c:pt idx="7">
                  <c:v>0.45</c:v>
                </c:pt>
                <c:pt idx="8">
                  <c:v>#N/A</c:v>
                </c:pt>
                <c:pt idx="9">
                  <c:v>1.31</c:v>
                </c:pt>
              </c:numCache>
            </c:numRef>
          </c:val>
          <c:extLst>
            <c:ext xmlns:c16="http://schemas.microsoft.com/office/drawing/2014/chart" uri="{C3380CC4-5D6E-409C-BE32-E72D297353CC}">
              <c16:uniqueId val="{00000004-922E-46E3-A071-95DCAA46E7A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2.13</c:v>
                </c:pt>
                <c:pt idx="2">
                  <c:v>#N/A</c:v>
                </c:pt>
                <c:pt idx="3">
                  <c:v>2.5299999999999998</c:v>
                </c:pt>
                <c:pt idx="4">
                  <c:v>#N/A</c:v>
                </c:pt>
                <c:pt idx="5">
                  <c:v>1.69</c:v>
                </c:pt>
                <c:pt idx="6">
                  <c:v>#N/A</c:v>
                </c:pt>
                <c:pt idx="7">
                  <c:v>1.91</c:v>
                </c:pt>
                <c:pt idx="8">
                  <c:v>#N/A</c:v>
                </c:pt>
                <c:pt idx="9">
                  <c:v>1.54</c:v>
                </c:pt>
              </c:numCache>
            </c:numRef>
          </c:val>
          <c:extLst>
            <c:ext xmlns:c16="http://schemas.microsoft.com/office/drawing/2014/chart" uri="{C3380CC4-5D6E-409C-BE32-E72D297353CC}">
              <c16:uniqueId val="{00000005-922E-46E3-A071-95DCAA46E7AF}"/>
            </c:ext>
          </c:extLst>
        </c:ser>
        <c:ser>
          <c:idx val="6"/>
          <c:order val="6"/>
          <c:tx>
            <c:strRef>
              <c:f>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2.11</c:v>
                </c:pt>
                <c:pt idx="2">
                  <c:v>#N/A</c:v>
                </c:pt>
                <c:pt idx="3">
                  <c:v>2.41</c:v>
                </c:pt>
                <c:pt idx="4">
                  <c:v>#N/A</c:v>
                </c:pt>
                <c:pt idx="5">
                  <c:v>3.18</c:v>
                </c:pt>
                <c:pt idx="6">
                  <c:v>#N/A</c:v>
                </c:pt>
                <c:pt idx="7">
                  <c:v>3.68</c:v>
                </c:pt>
                <c:pt idx="8">
                  <c:v>#N/A</c:v>
                </c:pt>
                <c:pt idx="9">
                  <c:v>4.05</c:v>
                </c:pt>
              </c:numCache>
            </c:numRef>
          </c:val>
          <c:extLst>
            <c:ext xmlns:c16="http://schemas.microsoft.com/office/drawing/2014/chart" uri="{C3380CC4-5D6E-409C-BE32-E72D297353CC}">
              <c16:uniqueId val="{00000006-922E-46E3-A071-95DCAA46E7AF}"/>
            </c:ext>
          </c:extLst>
        </c:ser>
        <c:ser>
          <c:idx val="7"/>
          <c:order val="7"/>
          <c:tx>
            <c:strRef>
              <c:f>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7.02</c:v>
                </c:pt>
                <c:pt idx="2">
                  <c:v>#N/A</c:v>
                </c:pt>
                <c:pt idx="3">
                  <c:v>7.09</c:v>
                </c:pt>
                <c:pt idx="4">
                  <c:v>#N/A</c:v>
                </c:pt>
                <c:pt idx="5">
                  <c:v>6.9</c:v>
                </c:pt>
                <c:pt idx="6">
                  <c:v>#N/A</c:v>
                </c:pt>
                <c:pt idx="7">
                  <c:v>6.21</c:v>
                </c:pt>
                <c:pt idx="8">
                  <c:v>#N/A</c:v>
                </c:pt>
                <c:pt idx="9">
                  <c:v>5.38</c:v>
                </c:pt>
              </c:numCache>
            </c:numRef>
          </c:val>
          <c:extLst>
            <c:ext xmlns:c16="http://schemas.microsoft.com/office/drawing/2014/chart" uri="{C3380CC4-5D6E-409C-BE32-E72D297353CC}">
              <c16:uniqueId val="{00000007-922E-46E3-A071-95DCAA46E7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4.76</c:v>
                </c:pt>
                <c:pt idx="2">
                  <c:v>#N/A</c:v>
                </c:pt>
                <c:pt idx="3">
                  <c:v>4.76</c:v>
                </c:pt>
                <c:pt idx="4">
                  <c:v>#N/A</c:v>
                </c:pt>
                <c:pt idx="5">
                  <c:v>6.09</c:v>
                </c:pt>
                <c:pt idx="6">
                  <c:v>#N/A</c:v>
                </c:pt>
                <c:pt idx="7">
                  <c:v>6.43</c:v>
                </c:pt>
                <c:pt idx="8">
                  <c:v>#N/A</c:v>
                </c:pt>
                <c:pt idx="9">
                  <c:v>6.64</c:v>
                </c:pt>
              </c:numCache>
            </c:numRef>
          </c:val>
          <c:extLst>
            <c:ext xmlns:c16="http://schemas.microsoft.com/office/drawing/2014/chart" uri="{C3380CC4-5D6E-409C-BE32-E72D297353CC}">
              <c16:uniqueId val="{00000008-922E-46E3-A071-95DCAA46E7AF}"/>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13.32</c:v>
                </c:pt>
                <c:pt idx="2">
                  <c:v>#N/A</c:v>
                </c:pt>
                <c:pt idx="3">
                  <c:v>13.77</c:v>
                </c:pt>
                <c:pt idx="4">
                  <c:v>#N/A</c:v>
                </c:pt>
                <c:pt idx="5">
                  <c:v>14.75</c:v>
                </c:pt>
                <c:pt idx="6">
                  <c:v>#N/A</c:v>
                </c:pt>
                <c:pt idx="7">
                  <c:v>15.23</c:v>
                </c:pt>
                <c:pt idx="8">
                  <c:v>#N/A</c:v>
                </c:pt>
                <c:pt idx="9">
                  <c:v>14.98</c:v>
                </c:pt>
              </c:numCache>
            </c:numRef>
          </c:val>
          <c:extLst>
            <c:ext xmlns:c16="http://schemas.microsoft.com/office/drawing/2014/chart" uri="{C3380CC4-5D6E-409C-BE32-E72D297353CC}">
              <c16:uniqueId val="{00000009-922E-46E3-A071-95DCAA46E7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6062</c:v>
                </c:pt>
                <c:pt idx="5">
                  <c:v>6124</c:v>
                </c:pt>
                <c:pt idx="8">
                  <c:v>5989</c:v>
                </c:pt>
                <c:pt idx="11">
                  <c:v>5826</c:v>
                </c:pt>
                <c:pt idx="14">
                  <c:v>5828</c:v>
                </c:pt>
              </c:numCache>
            </c:numRef>
          </c:val>
          <c:extLst>
            <c:ext xmlns:c16="http://schemas.microsoft.com/office/drawing/2014/chart" uri="{C3380CC4-5D6E-409C-BE32-E72D297353CC}">
              <c16:uniqueId val="{00000000-67AD-4590-AB4A-F93E8E38D3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AD-4590-AB4A-F93E8E38D3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86</c:v>
                </c:pt>
                <c:pt idx="3">
                  <c:v>93</c:v>
                </c:pt>
                <c:pt idx="6">
                  <c:v>94</c:v>
                </c:pt>
                <c:pt idx="9">
                  <c:v>87</c:v>
                </c:pt>
                <c:pt idx="12">
                  <c:v>72</c:v>
                </c:pt>
              </c:numCache>
            </c:numRef>
          </c:val>
          <c:extLst>
            <c:ext xmlns:c16="http://schemas.microsoft.com/office/drawing/2014/chart" uri="{C3380CC4-5D6E-409C-BE32-E72D297353CC}">
              <c16:uniqueId val="{00000002-67AD-4590-AB4A-F93E8E38D3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AD-4590-AB4A-F93E8E38D3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1364</c:v>
                </c:pt>
                <c:pt idx="3">
                  <c:v>1331</c:v>
                </c:pt>
                <c:pt idx="6">
                  <c:v>1222</c:v>
                </c:pt>
                <c:pt idx="9">
                  <c:v>1179</c:v>
                </c:pt>
                <c:pt idx="12">
                  <c:v>1189</c:v>
                </c:pt>
              </c:numCache>
            </c:numRef>
          </c:val>
          <c:extLst>
            <c:ext xmlns:c16="http://schemas.microsoft.com/office/drawing/2014/chart" uri="{C3380CC4-5D6E-409C-BE32-E72D297353CC}">
              <c16:uniqueId val="{00000004-67AD-4590-AB4A-F93E8E38D3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AD-4590-AB4A-F93E8E38D3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AD-4590-AB4A-F93E8E38D3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6344</c:v>
                </c:pt>
                <c:pt idx="3">
                  <c:v>6550</c:v>
                </c:pt>
                <c:pt idx="6">
                  <c:v>6414</c:v>
                </c:pt>
                <c:pt idx="9">
                  <c:v>6310</c:v>
                </c:pt>
                <c:pt idx="12">
                  <c:v>6378</c:v>
                </c:pt>
              </c:numCache>
            </c:numRef>
          </c:val>
          <c:extLst>
            <c:ext xmlns:c16="http://schemas.microsoft.com/office/drawing/2014/chart" uri="{C3380CC4-5D6E-409C-BE32-E72D297353CC}">
              <c16:uniqueId val="{00000007-67AD-4590-AB4A-F93E8E38D3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1732</c:v>
                </c:pt>
                <c:pt idx="2">
                  <c:v>#N/A</c:v>
                </c:pt>
                <c:pt idx="3">
                  <c:v>#N/A</c:v>
                </c:pt>
                <c:pt idx="4">
                  <c:v>1850</c:v>
                </c:pt>
                <c:pt idx="5">
                  <c:v>#N/A</c:v>
                </c:pt>
                <c:pt idx="6">
                  <c:v>#N/A</c:v>
                </c:pt>
                <c:pt idx="7">
                  <c:v>1741</c:v>
                </c:pt>
                <c:pt idx="8">
                  <c:v>#N/A</c:v>
                </c:pt>
                <c:pt idx="9">
                  <c:v>#N/A</c:v>
                </c:pt>
                <c:pt idx="10">
                  <c:v>1750</c:v>
                </c:pt>
                <c:pt idx="11">
                  <c:v>#N/A</c:v>
                </c:pt>
                <c:pt idx="12">
                  <c:v>#N/A</c:v>
                </c:pt>
                <c:pt idx="13">
                  <c:v>1811</c:v>
                </c:pt>
                <c:pt idx="14">
                  <c:v>#N/A</c:v>
                </c:pt>
              </c:numCache>
            </c:numRef>
          </c:val>
          <c:smooth val="0"/>
          <c:extLst>
            <c:ext xmlns:c16="http://schemas.microsoft.com/office/drawing/2014/chart" uri="{C3380CC4-5D6E-409C-BE32-E72D297353CC}">
              <c16:uniqueId val="{00000008-67AD-4590-AB4A-F93E8E38D3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63526</c:v>
                </c:pt>
                <c:pt idx="5">
                  <c:v>62129</c:v>
                </c:pt>
                <c:pt idx="8">
                  <c:v>61366</c:v>
                </c:pt>
                <c:pt idx="11">
                  <c:v>61655</c:v>
                </c:pt>
                <c:pt idx="14">
                  <c:v>62268</c:v>
                </c:pt>
              </c:numCache>
            </c:numRef>
          </c:val>
          <c:extLst>
            <c:ext xmlns:c16="http://schemas.microsoft.com/office/drawing/2014/chart" uri="{C3380CC4-5D6E-409C-BE32-E72D297353CC}">
              <c16:uniqueId val="{00000000-73CC-4AC2-86D4-03C100BCAD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1722</c:v>
                </c:pt>
                <c:pt idx="5">
                  <c:v>1480</c:v>
                </c:pt>
                <c:pt idx="8">
                  <c:v>1274</c:v>
                </c:pt>
                <c:pt idx="11">
                  <c:v>1122</c:v>
                </c:pt>
                <c:pt idx="14">
                  <c:v>915</c:v>
                </c:pt>
              </c:numCache>
            </c:numRef>
          </c:val>
          <c:extLst>
            <c:ext xmlns:c16="http://schemas.microsoft.com/office/drawing/2014/chart" uri="{C3380CC4-5D6E-409C-BE32-E72D297353CC}">
              <c16:uniqueId val="{00000001-73CC-4AC2-86D4-03C100BCAD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16583</c:v>
                </c:pt>
                <c:pt idx="5">
                  <c:v>17620</c:v>
                </c:pt>
                <c:pt idx="8">
                  <c:v>19593</c:v>
                </c:pt>
                <c:pt idx="11">
                  <c:v>20302</c:v>
                </c:pt>
                <c:pt idx="14">
                  <c:v>19910</c:v>
                </c:pt>
              </c:numCache>
            </c:numRef>
          </c:val>
          <c:extLst>
            <c:ext xmlns:c16="http://schemas.microsoft.com/office/drawing/2014/chart" uri="{C3380CC4-5D6E-409C-BE32-E72D297353CC}">
              <c16:uniqueId val="{00000002-73CC-4AC2-86D4-03C100BCAD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CC-4AC2-86D4-03C100BCAD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CC-4AC2-86D4-03C100BCAD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CC-4AC2-86D4-03C100BCAD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5182</c:v>
                </c:pt>
                <c:pt idx="3">
                  <c:v>5483</c:v>
                </c:pt>
                <c:pt idx="6">
                  <c:v>5244</c:v>
                </c:pt>
                <c:pt idx="9">
                  <c:v>5612</c:v>
                </c:pt>
                <c:pt idx="12">
                  <c:v>5906</c:v>
                </c:pt>
              </c:numCache>
            </c:numRef>
          </c:val>
          <c:extLst>
            <c:ext xmlns:c16="http://schemas.microsoft.com/office/drawing/2014/chart" uri="{C3380CC4-5D6E-409C-BE32-E72D297353CC}">
              <c16:uniqueId val="{00000006-73CC-4AC2-86D4-03C100BCAD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3CC-4AC2-86D4-03C100BCAD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15212</c:v>
                </c:pt>
                <c:pt idx="3">
                  <c:v>14120</c:v>
                </c:pt>
                <c:pt idx="6">
                  <c:v>13635</c:v>
                </c:pt>
                <c:pt idx="9">
                  <c:v>13594</c:v>
                </c:pt>
                <c:pt idx="12">
                  <c:v>11768</c:v>
                </c:pt>
              </c:numCache>
            </c:numRef>
          </c:val>
          <c:extLst>
            <c:ext xmlns:c16="http://schemas.microsoft.com/office/drawing/2014/chart" uri="{C3380CC4-5D6E-409C-BE32-E72D297353CC}">
              <c16:uniqueId val="{00000008-73CC-4AC2-86D4-03C100BCAD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132</c:v>
                </c:pt>
                <c:pt idx="6">
                  <c:v>124</c:v>
                </c:pt>
                <c:pt idx="9">
                  <c:v>110</c:v>
                </c:pt>
                <c:pt idx="12">
                  <c:v>84</c:v>
                </c:pt>
              </c:numCache>
            </c:numRef>
          </c:val>
          <c:extLst>
            <c:ext xmlns:c16="http://schemas.microsoft.com/office/drawing/2014/chart" uri="{C3380CC4-5D6E-409C-BE32-E72D297353CC}">
              <c16:uniqueId val="{00000009-73CC-4AC2-86D4-03C100BCAD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67860</c:v>
                </c:pt>
                <c:pt idx="3">
                  <c:v>66439</c:v>
                </c:pt>
                <c:pt idx="6">
                  <c:v>66336</c:v>
                </c:pt>
                <c:pt idx="9">
                  <c:v>67722</c:v>
                </c:pt>
                <c:pt idx="12">
                  <c:v>68963</c:v>
                </c:pt>
              </c:numCache>
            </c:numRef>
          </c:val>
          <c:extLst>
            <c:ext xmlns:c16="http://schemas.microsoft.com/office/drawing/2014/chart" uri="{C3380CC4-5D6E-409C-BE32-E72D297353CC}">
              <c16:uniqueId val="{0000000A-73CC-4AC2-86D4-03C100BCAD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6589</c:v>
                </c:pt>
                <c:pt idx="2">
                  <c:v>#N/A</c:v>
                </c:pt>
                <c:pt idx="3">
                  <c:v>#N/A</c:v>
                </c:pt>
                <c:pt idx="4">
                  <c:v>4945</c:v>
                </c:pt>
                <c:pt idx="5">
                  <c:v>#N/A</c:v>
                </c:pt>
                <c:pt idx="6">
                  <c:v>#N/A</c:v>
                </c:pt>
                <c:pt idx="7">
                  <c:v>3106</c:v>
                </c:pt>
                <c:pt idx="8">
                  <c:v>#N/A</c:v>
                </c:pt>
                <c:pt idx="9">
                  <c:v>#N/A</c:v>
                </c:pt>
                <c:pt idx="10">
                  <c:v>3959</c:v>
                </c:pt>
                <c:pt idx="11">
                  <c:v>#N/A</c:v>
                </c:pt>
                <c:pt idx="12">
                  <c:v>#N/A</c:v>
                </c:pt>
                <c:pt idx="13">
                  <c:v>3626</c:v>
                </c:pt>
                <c:pt idx="14">
                  <c:v>#N/A</c:v>
                </c:pt>
              </c:numCache>
            </c:numRef>
          </c:val>
          <c:smooth val="0"/>
          <c:extLst>
            <c:ext xmlns:c16="http://schemas.microsoft.com/office/drawing/2014/chart" uri="{C3380CC4-5D6E-409C-BE32-E72D297353CC}">
              <c16:uniqueId val="{0000000B-73CC-4AC2-86D4-03C100BCAD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9777</c:v>
                </c:pt>
                <c:pt idx="1">
                  <c:v>9647</c:v>
                </c:pt>
                <c:pt idx="2">
                  <c:v>9437</c:v>
                </c:pt>
              </c:numCache>
            </c:numRef>
          </c:val>
          <c:extLst>
            <c:ext xmlns:c16="http://schemas.microsoft.com/office/drawing/2014/chart" uri="{C3380CC4-5D6E-409C-BE32-E72D297353CC}">
              <c16:uniqueId val="{00000000-3DF8-4777-AF95-46D316F4DF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5062</c:v>
                </c:pt>
                <c:pt idx="1">
                  <c:v>6010</c:v>
                </c:pt>
                <c:pt idx="2">
                  <c:v>6010</c:v>
                </c:pt>
              </c:numCache>
            </c:numRef>
          </c:val>
          <c:extLst>
            <c:ext xmlns:c16="http://schemas.microsoft.com/office/drawing/2014/chart" uri="{C3380CC4-5D6E-409C-BE32-E72D297353CC}">
              <c16:uniqueId val="{00000001-3DF8-4777-AF95-46D316F4DF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7063</c:v>
                </c:pt>
                <c:pt idx="1">
                  <c:v>6712</c:v>
                </c:pt>
                <c:pt idx="2">
                  <c:v>6556</c:v>
                </c:pt>
              </c:numCache>
            </c:numRef>
          </c:val>
          <c:extLst>
            <c:ext xmlns:c16="http://schemas.microsoft.com/office/drawing/2014/chart" uri="{C3380CC4-5D6E-409C-BE32-E72D297353CC}">
              <c16:uniqueId val="{00000002-3DF8-4777-AF95-46D316F4DF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{31C4A066-6949-45E3-A7DD-8D7B9FE4A36F}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43-49A2-BDC0-14C36A6F16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{C8C1D548-0DC4-43A4-9247-5ACFCA0C79DF}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3-49A2-BDC0-14C36A6F16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{96E4517A-3F5E-4999-9A37-4FBD5982AA67}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3-49A2-BDC0-14C36A6F16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{6CC56763-586E-4B5F-933E-4315041B8ED4}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3-49A2-BDC0-14C36A6F16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{063A3D9C-EE1B-43B4-AABC-369C6A119FC6}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3-49A2-BDC0-14C36A6F16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{78495A2D-8FEE-4A62-B4A7-6B1D178B7025}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43-49A2-BDC0-14C36A6F16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{E824ECDA-19FB-4927-8EEB-FEE85DBD2DF3}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43-49A2-BDC0-14C36A6F162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{4AF708F1-2B34-4B19-956F-E40FD171A01A}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43-49A2-BDC0-14C36A6F162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{3D38CF8D-E3B3-4BB0-8613-B69A08904F7F}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43-49A2-BDC0-14C36A6F16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59.5</c:v>
                </c:pt>
                <c:pt idx="16">
                  <c:v>61</c:v>
                </c:pt>
                <c:pt idx="24">
                  <c:v>62.2</c:v>
                </c:pt>
                <c:pt idx="32">
                  <c:v>62.7</c:v>
                </c:pt>
              </c:numCache>
            </c:numRef>
          </c:xVal>
          <c:yVal>
            <c:numRef>
              <c:f>公会計指標分析・財政指標組合せ分析表!$BP$51:$DC$51</c:f>
              <c:numCache>
                <c:formatCode>#,##0.0;"▲ "#,##0.0</c:formatCode>
                <c:ptCount val="40"/>
                <c:pt idx="0">
                  <c:v>25.1</c:v>
                </c:pt>
                <c:pt idx="8">
                  <c:v>19.2</c:v>
                </c:pt>
                <c:pt idx="16">
                  <c:v>12.2</c:v>
                </c:pt>
                <c:pt idx="24">
                  <c:v>15.9</c:v>
                </c:pt>
                <c:pt idx="32">
                  <c:v>14.6</c:v>
                </c:pt>
              </c:numCache>
            </c:numRef>
          </c:yVal>
          <c:smooth val="0"/>
          <c:extLst>
            <c:ext xmlns:c16="http://schemas.microsoft.com/office/drawing/2014/chart" uri="{C3380CC4-5D6E-409C-BE32-E72D297353CC}">
              <c16:uniqueId val="{00000009-6143-49A2-BDC0-14C36A6F16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{A114C7A0-7529-479E-9593-54BCB43CA397}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43-49A2-BDC0-14C36A6F16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{4FDB0562-625C-4F6D-BA98-69C0317BAFF9}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3-49A2-BDC0-14C36A6F16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{59BA29B8-CA9D-43F2-B308-1D1F82B0C278}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3-49A2-BDC0-14C36A6F16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{EB3EDE60-2D26-425C-82BE-474EC23A6821}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3-49A2-BDC0-14C36A6F16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{37A13A79-B21A-453A-BB59-203856DEE514}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3-49A2-BDC0-14C36A6F16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{AF422311-951D-457D-9881-F05E742425EB}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43-49A2-BDC0-14C36A6F16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{782E18FD-CF34-43E3-B251-C1265D4AA627}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43-49A2-BDC0-14C36A6F162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{B0F9A68B-188C-4AAD-A2BF-47D0199EC484}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43-49A2-BDC0-14C36A6F162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{2721FDCB-6BE0-4C1C-8F4B-3C72AE864625}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43-49A2-BDC0-14C36A6F16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143-49A2-BDC0-14C36A6F162C}"/>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{81886F39-7A76-44E5-8C3B-35A43A381379}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44-4926-B892-DA1DA16F50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{6544513B-B332-48F1-9770-EA9E0DABD47E}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44-4926-B892-DA1DA16F50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{EB910D25-685B-4435-A669-DA6C7FB224C3}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44-4926-B892-DA1DA16F50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{31C8D239-4FF4-43D6-8F2E-13FAA4EF76AD}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44-4926-B892-DA1DA16F50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{3D38BDA0-0601-4205-9DBC-31B82FA32A76}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44-4926-B892-DA1DA16F503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{60513A46-6AF3-41B7-8EB2-234B249D59A4}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44-4926-B892-DA1DA16F503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{41971996-302A-4E0E-8AEB-EF9C9BC0DDFE}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44-4926-B892-DA1DA16F5032}"/>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{947E98F0-54BB-4730-85A1-7A22C98AE0B5}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44-4926-B892-DA1DA16F5032}"/>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{CA7B15A6-0DB5-4136-B4B8-45EF20EE48AB}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44-4926-B892-DA1DA16F50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7.1</c:v>
                </c:pt>
                <c:pt idx="16">
                  <c:v>6.8</c:v>
                </c:pt>
                <c:pt idx="24">
                  <c:v>7</c:v>
                </c:pt>
                <c:pt idx="32">
                  <c:v>7</c:v>
                </c:pt>
              </c:numCache>
            </c:numRef>
          </c:xVal>
          <c:yVal>
            <c:numRef>
              <c:f>公会計指標分析・財政指標組合せ分析表!$BP$73:$DC$73</c:f>
              <c:numCache>
                <c:formatCode>#,##0.0;"▲ "#,##0.0</c:formatCode>
                <c:ptCount val="40"/>
                <c:pt idx="0">
                  <c:v>25.1</c:v>
                </c:pt>
                <c:pt idx="8">
                  <c:v>19.2</c:v>
                </c:pt>
                <c:pt idx="16">
                  <c:v>12.2</c:v>
                </c:pt>
                <c:pt idx="24">
                  <c:v>15.9</c:v>
                </c:pt>
                <c:pt idx="32">
                  <c:v>14.6</c:v>
                </c:pt>
              </c:numCache>
            </c:numRef>
          </c:yVal>
          <c:smooth val="0"/>
          <c:extLst>
            <c:ext xmlns:c16="http://schemas.microsoft.com/office/drawing/2014/chart" uri="{C3380CC4-5D6E-409C-BE32-E72D297353CC}">
              <c16:uniqueId val="{00000009-3144-4926-B892-DA1DA16F50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{2A1AC58F-1C77-4A2B-B2E5-95D00427EA31}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44-4926-B892-DA1DA16F50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{F11BD217-5FFA-4C23-84E0-473C02D89D41}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44-4926-B892-DA1DA16F50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{9444BCC2-1FC3-43C9-859A-FD786DC8B823}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44-4926-B892-DA1DA16F50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{6500D28A-138B-45C9-8B3D-C0ADC1CC8DB2}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44-4926-B892-DA1DA16F50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{EA03C150-99F6-423E-B9FC-AB78EE1D8D50}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44-4926-B892-DA1DA16F503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{8337EB99-6E2E-403B-874A-E84718337F70}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44-4926-B892-DA1DA16F503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{91E35581-4B41-4818-AC48-5E6E5E5BB57F}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44-4926-B892-DA1DA16F503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{C42DCA81-A40D-4BB6-80B7-4001A536359A}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44-4926-B892-DA1DA16F503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{89CB8490-4F8B-4E8B-9275-A9FC0199C919}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44-4926-B892-DA1DA16F50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144-4926-B892-DA1DA16F503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152400" algn="just"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地方債元利償還金は、増田中学校長寿命化事業等の元利償還が始まったことから、前年度と比較し、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百万円の増加となっている。一方で、算入公債費等はほぼ横ばいとなっているため、実質公債費比率の分子は増加した。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152400" algn="just"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市街地再開発、大型公共施設の建て替え、横手市財産経営推進計画に基づく公共施設解体・改修事業等の大型事業の実施により地方債の発行が増加し、元利償還金は増加するものと予想されるため、事業の選択と集中により、公債費の抑制に努めていく。</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本市では、満期一括償還の地方債を発行していないため、減債基金残高と減債基金積立相当額に該当する数値はありません。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前年度末と比較して、十文字地域小学校統合事業の実施により地方債残高が増えたものの、</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結果として数値が若干改善された。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普通交付税の減少等の影響により、財政調整基金の取崩額の増加が見込まれるほか、地方債償還額の増加に伴う減債基金の取崩しを予定しており、充当可能基金の減少も懸念されることから、事業の選択と集中による地方債の発行の抑制並びに、交付税措置の有利な地方債の活用等により将来負担比率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財政調整基金は、前年度決算剰余金を積立てたが、取崩し額が上回り、当該年度末現在高は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その他特定目的基金では、振興基金において取崩しによる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百万円の減少、ふるさと応援基金において取崩額の増加とふるさと納税寄附金の減少により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基金全体の残高は、前年度比で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影響による市税の減収や、大規模な災害の発生などの不測の事態に備えるため、本市が策定している横手市財政計画に基づき、財政調整基金及び減債基金の残高の合計額について、計画期間を通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％以上を維持することを基本方針としていく。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中小企業経営安定基金：県の中小企業融資制度経営安定資金制度を利用して融資を受けた企業に対する利子補給を行うためのもの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振興基金：地域の振興及び均衡ある発展に寄与した事業へ充当するための取り崩しによる減少（△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ふるさと応援基金：基金の取り崩し及びふるさと納税額の減少によるもの（△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中小企業経営安定基金：新設による皆増（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新市建設計画に位置付けられた自主的なまちづくり活動や、市民自らの参加による地域行事の展開などの地域振興及び均衡ある発展に資するソフト事業を継続して実施していくため、横手市財政計画に基づき、取り崩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に向け、公共施設等の除却経費から、補助金、地方債等の特定財源を控除した後の一般財源相当額に充当するため、横手市財政計画に基づき取り崩していく見込みである。一方で、各年度実質収支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％相当額は積み立てることとし、横手市財産経営推進計画期間中に集中して取り組むことができるよう残高を確保していく。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財政調整基金は、前年度決算剰余金を積立てたが、取崩し額が上回り、当該年度末現在高は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各年度実質収支の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財政調整基金か減債基金のいずれかに積み立てすることとしている。長期的視野に立った計画的な財政運営を行うため、財源に余裕がある年度に積立てし、財源不足が生じる年度には取り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横手市財政計画においては、昨今の社会情勢からの税収不足や普通交付税の減少を見込み、令和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各年度実質収支の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財政調整基金か減債基金のいずれかに積み立てすることとしている。地方債償還額の増加に伴う取崩しにより、残高は減少していく見込みである。今後の金利変動等の公債費の償還リスクに備えるため、本市が実施している収支改善の取組を着実に進め、横手市財政計画に基づき、残高を確保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年度比率は</a:t>
          </a:r>
          <a:r>
            <a:rPr kumimoji="1" lang="en-US" altLang="ja-JP" sz="1100">
              <a:solidFill>
                <a:schemeClr val="dk1"/>
              </a:solidFill>
              <a:effectLst/>
              <a:latin typeface="+mn-lt"/>
              <a:ea typeface="+mn-ea"/>
              <a:cs typeface="+mn-cs"/>
            </a:rPr>
            <a:t>62.7</a:t>
          </a:r>
          <a:r>
            <a:rPr kumimoji="1" lang="ja-JP" altLang="ja-JP" sz="1100">
              <a:solidFill>
                <a:schemeClr val="dk1"/>
              </a:solidFill>
              <a:effectLst/>
              <a:latin typeface="+mn-lt"/>
              <a:ea typeface="+mn-ea"/>
              <a:cs typeface="+mn-cs"/>
            </a:rPr>
            <a:t>％で前年度比で</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の増となっており、類似団体平均を</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上回っている。類似団体と比較して有形固定資産の老朽化が進んでいることから、公共施設等総合管理計画として平成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月に改訂し</a:t>
          </a:r>
          <a:r>
            <a:rPr kumimoji="1" lang="ja-JP" altLang="ja-JP" sz="1100">
              <a:solidFill>
                <a:schemeClr val="dk1"/>
              </a:solidFill>
              <a:effectLst/>
              <a:latin typeface="+mn-lt"/>
              <a:ea typeface="+mn-ea"/>
              <a:cs typeface="+mn-cs"/>
            </a:rPr>
            <a:t>た横手市財産経営推進計画に基づき、施設の老朽化対策を進め、比率の抑制に努めていく。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83" name="楕円 82"/>
        <xdr:cNvSpPr/>
      </xdr:nvSpPr>
      <xdr:spPr>
        <a:xfrm>
          <a:off x="47117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145613</xdr:rowOff>
    </xdr:from>
    <xdr:ext cx="405111" cy="259045"/>
    <xdr:sp macro="" textlink="">
      <xdr:nvSpPr>
        <xdr:cNvPr id="84" name="有形固定資産減価償却率該当値テキスト"/>
        <xdr:cNvSpPr txBox="1"/>
      </xdr:nvSpPr>
      <xdr:spPr>
        <a:xfrm>
          <a:off x="4813300" y="58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5" name="楕円 84"/>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46536</xdr:rowOff>
    </xdr:to>
    <xdr:cxnSp macro="">
      <xdr:nvCxnSpPr>
        <xdr:cNvPr id="86" name="直線コネクタ 85"/>
        <xdr:cNvCxnSpPr/>
      </xdr:nvCxnSpPr>
      <xdr:spPr>
        <a:xfrm>
          <a:off x="4051300" y="5946140"/>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7" name="楕円 86"/>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31115</xdr:rowOff>
    </xdr:to>
    <xdr:cxnSp macro="">
      <xdr:nvCxnSpPr>
        <xdr:cNvPr id="88" name="直線コネクタ 87"/>
        <xdr:cNvCxnSpPr/>
      </xdr:nvCxnSpPr>
      <xdr:spPr>
        <a:xfrm>
          <a:off x="3289300" y="590912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89" name="楕円 88"/>
        <xdr:cNvSpPr/>
      </xdr:nvSpPr>
      <xdr:spPr>
        <a:xfrm>
          <a:off x="2476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165553</xdr:rowOff>
    </xdr:to>
    <xdr:cxnSp macro="">
      <xdr:nvCxnSpPr>
        <xdr:cNvPr id="90" name="直線コネクタ 89"/>
        <xdr:cNvCxnSpPr/>
      </xdr:nvCxnSpPr>
      <xdr:spPr>
        <a:xfrm>
          <a:off x="2527300" y="586286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1" name="楕円 90"/>
        <xdr:cNvSpPr/>
      </xdr:nvSpPr>
      <xdr:spPr>
        <a:xfrm>
          <a:off x="1714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119289</xdr:rowOff>
    </xdr:to>
    <xdr:cxnSp macro="">
      <xdr:nvCxnSpPr>
        <xdr:cNvPr id="92" name="直線コネクタ 91"/>
        <xdr:cNvCxnSpPr/>
      </xdr:nvCxnSpPr>
      <xdr:spPr>
        <a:xfrm>
          <a:off x="1765300" y="581351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97" name="n_1mainValue有形固定資産減価償却率"/>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36030</xdr:rowOff>
    </xdr:from>
    <xdr:ext cx="405111" cy="259045"/>
    <xdr:sp macro="" textlink="">
      <xdr:nvSpPr>
        <xdr:cNvPr id="98" name="n_2mainValue有形固定資産減価償却率"/>
        <xdr:cNvSpPr txBox="1"/>
      </xdr:nvSpPr>
      <xdr:spPr>
        <a:xfrm>
          <a:off x="3086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161216</xdr:rowOff>
    </xdr:from>
    <xdr:ext cx="405111" cy="259045"/>
    <xdr:sp macro="" textlink="">
      <xdr:nvSpPr>
        <xdr:cNvPr id="99" name="n_3mainValue有形固定資産減価償却率"/>
        <xdr:cNvSpPr txBox="1"/>
      </xdr:nvSpPr>
      <xdr:spPr>
        <a:xfrm>
          <a:off x="2324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0" name="n_4main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年度比率は</a:t>
          </a:r>
          <a:r>
            <a:rPr kumimoji="1" lang="en-US" altLang="ja-JP" sz="1050">
              <a:solidFill>
                <a:schemeClr val="dk1"/>
              </a:solidFill>
              <a:effectLst/>
              <a:latin typeface="+mn-lt"/>
              <a:ea typeface="+mn-ea"/>
              <a:cs typeface="+mn-cs"/>
            </a:rPr>
            <a:t>684.9</a:t>
          </a:r>
          <a:r>
            <a:rPr kumimoji="1" lang="ja-JP" altLang="ja-JP" sz="1050">
              <a:solidFill>
                <a:schemeClr val="dk1"/>
              </a:solidFill>
              <a:effectLst/>
              <a:latin typeface="+mn-lt"/>
              <a:ea typeface="+mn-ea"/>
              <a:cs typeface="+mn-cs"/>
            </a:rPr>
            <a:t>％と前年度比で</a:t>
          </a:r>
          <a:r>
            <a:rPr kumimoji="1" lang="en-US" altLang="ja-JP" sz="1050">
              <a:solidFill>
                <a:schemeClr val="dk1"/>
              </a:solidFill>
              <a:effectLst/>
              <a:latin typeface="+mn-lt"/>
              <a:ea typeface="+mn-ea"/>
              <a:cs typeface="+mn-cs"/>
            </a:rPr>
            <a:t>12.3</a:t>
          </a:r>
          <a:r>
            <a:rPr kumimoji="1" lang="ja-JP" altLang="en-US" sz="1050">
              <a:solidFill>
                <a:schemeClr val="dk1"/>
              </a:solidFill>
              <a:effectLst/>
              <a:latin typeface="+mn-lt"/>
              <a:ea typeface="+mn-ea"/>
              <a:cs typeface="+mn-cs"/>
            </a:rPr>
            <a:t>ポイント</a:t>
          </a:r>
          <a:r>
            <a:rPr kumimoji="1" lang="ja-JP" altLang="ja-JP" sz="1050">
              <a:solidFill>
                <a:schemeClr val="dk1"/>
              </a:solidFill>
              <a:effectLst/>
              <a:latin typeface="+mn-lt"/>
              <a:ea typeface="+mn-ea"/>
              <a:cs typeface="+mn-cs"/>
            </a:rPr>
            <a:t>の増となっており、類似団体平均を</a:t>
          </a:r>
          <a:r>
            <a:rPr kumimoji="1" lang="en-US" altLang="ja-JP" sz="1050">
              <a:solidFill>
                <a:schemeClr val="dk1"/>
              </a:solidFill>
              <a:effectLst/>
              <a:latin typeface="+mn-lt"/>
              <a:ea typeface="+mn-ea"/>
              <a:cs typeface="+mn-cs"/>
            </a:rPr>
            <a:t>42.1</a:t>
          </a:r>
          <a:r>
            <a:rPr kumimoji="1" lang="ja-JP" altLang="en-US" sz="1050">
              <a:solidFill>
                <a:schemeClr val="dk1"/>
              </a:solidFill>
              <a:effectLst/>
              <a:latin typeface="+mn-lt"/>
              <a:ea typeface="+mn-ea"/>
              <a:cs typeface="+mn-cs"/>
            </a:rPr>
            <a:t>ポイント</a:t>
          </a:r>
          <a:r>
            <a:rPr kumimoji="1" lang="ja-JP" altLang="ja-JP" sz="1050">
              <a:solidFill>
                <a:schemeClr val="dk1"/>
              </a:solidFill>
              <a:effectLst/>
              <a:latin typeface="+mn-lt"/>
              <a:ea typeface="+mn-ea"/>
              <a:cs typeface="+mn-cs"/>
            </a:rPr>
            <a:t>上回っている。今後は</a:t>
          </a:r>
          <a:r>
            <a:rPr kumimoji="1" lang="ja-JP" altLang="en-US" sz="1050">
              <a:solidFill>
                <a:schemeClr val="dk1"/>
              </a:solidFill>
              <a:effectLst/>
              <a:latin typeface="+mn-lt"/>
              <a:ea typeface="+mn-ea"/>
              <a:cs typeface="+mn-cs"/>
            </a:rPr>
            <a:t>横手駅東口第二地区第一種市街地再開発事業、大型公共施設整備事業等の</a:t>
          </a:r>
          <a:r>
            <a:rPr kumimoji="1" lang="ja-JP" altLang="ja-JP" sz="1050">
              <a:solidFill>
                <a:schemeClr val="dk1"/>
              </a:solidFill>
              <a:effectLst/>
              <a:latin typeface="+mn-lt"/>
              <a:ea typeface="+mn-ea"/>
              <a:cs typeface="+mn-cs"/>
            </a:rPr>
            <a:t>本格化に加え、横手市財産経営推進計画に基づく公共施設解体・改修事業の実施等の影響により将来負担額が上昇していく見込みであることから、充当可能財源等の確保及び地方債発行の抑制を図りながら、持続可能な財政運営に努め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168508</xdr:rowOff>
    </xdr:from>
    <xdr:to>
      <xdr:col>76</xdr:col>
      <xdr:colOff>73025</xdr:colOff>
      <xdr:row>31</xdr:row>
      <xdr:rowOff>98658</xdr:rowOff>
    </xdr:to>
    <xdr:sp macro="" textlink="">
      <xdr:nvSpPr>
        <xdr:cNvPr id="145" name="楕円 144"/>
        <xdr:cNvSpPr/>
      </xdr:nvSpPr>
      <xdr:spPr>
        <a:xfrm>
          <a:off x="14744700" y="60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146935</xdr:rowOff>
    </xdr:from>
    <xdr:ext cx="469744" cy="259045"/>
    <xdr:sp macro="" textlink="">
      <xdr:nvSpPr>
        <xdr:cNvPr id="146" name="債務償還比率該当値テキスト"/>
        <xdr:cNvSpPr txBox="1"/>
      </xdr:nvSpPr>
      <xdr:spPr>
        <a:xfrm>
          <a:off x="14846300" y="606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153755</xdr:rowOff>
    </xdr:from>
    <xdr:to>
      <xdr:col>72</xdr:col>
      <xdr:colOff>123825</xdr:colOff>
      <xdr:row>31</xdr:row>
      <xdr:rowOff>83905</xdr:rowOff>
    </xdr:to>
    <xdr:sp macro="" textlink="">
      <xdr:nvSpPr>
        <xdr:cNvPr id="147" name="楕円 146"/>
        <xdr:cNvSpPr/>
      </xdr:nvSpPr>
      <xdr:spPr>
        <a:xfrm>
          <a:off x="14033500" y="60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33105</xdr:rowOff>
    </xdr:from>
    <xdr:to>
      <xdr:col>76</xdr:col>
      <xdr:colOff>22225</xdr:colOff>
      <xdr:row>31</xdr:row>
      <xdr:rowOff>47858</xdr:rowOff>
    </xdr:to>
    <xdr:cxnSp macro="">
      <xdr:nvCxnSpPr>
        <xdr:cNvPr id="148" name="直線コネクタ 147"/>
        <xdr:cNvCxnSpPr/>
      </xdr:nvCxnSpPr>
      <xdr:spPr>
        <a:xfrm>
          <a:off x="14084300" y="6119580"/>
          <a:ext cx="7112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83707</xdr:rowOff>
    </xdr:from>
    <xdr:to>
      <xdr:col>68</xdr:col>
      <xdr:colOff>123825</xdr:colOff>
      <xdr:row>31</xdr:row>
      <xdr:rowOff>13857</xdr:rowOff>
    </xdr:to>
    <xdr:sp macro="" textlink="">
      <xdr:nvSpPr>
        <xdr:cNvPr id="149" name="楕円 148"/>
        <xdr:cNvSpPr/>
      </xdr:nvSpPr>
      <xdr:spPr>
        <a:xfrm>
          <a:off x="13271500" y="5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134507</xdr:rowOff>
    </xdr:from>
    <xdr:to>
      <xdr:col>72</xdr:col>
      <xdr:colOff>73025</xdr:colOff>
      <xdr:row>31</xdr:row>
      <xdr:rowOff>33105</xdr:rowOff>
    </xdr:to>
    <xdr:cxnSp macro="">
      <xdr:nvCxnSpPr>
        <xdr:cNvPr id="150" name="直線コネクタ 149"/>
        <xdr:cNvCxnSpPr/>
      </xdr:nvCxnSpPr>
      <xdr:spPr>
        <a:xfrm>
          <a:off x="13322300" y="6049532"/>
          <a:ext cx="762000" cy="7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94982</xdr:rowOff>
    </xdr:from>
    <xdr:to>
      <xdr:col>64</xdr:col>
      <xdr:colOff>123825</xdr:colOff>
      <xdr:row>31</xdr:row>
      <xdr:rowOff>25132</xdr:rowOff>
    </xdr:to>
    <xdr:sp macro="" textlink="">
      <xdr:nvSpPr>
        <xdr:cNvPr id="151" name="楕円 150"/>
        <xdr:cNvSpPr/>
      </xdr:nvSpPr>
      <xdr:spPr>
        <a:xfrm>
          <a:off x="12509500" y="60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134507</xdr:rowOff>
    </xdr:from>
    <xdr:to>
      <xdr:col>68</xdr:col>
      <xdr:colOff>73025</xdr:colOff>
      <xdr:row>30</xdr:row>
      <xdr:rowOff>145782</xdr:rowOff>
    </xdr:to>
    <xdr:cxnSp macro="">
      <xdr:nvCxnSpPr>
        <xdr:cNvPr id="152" name="直線コネクタ 151"/>
        <xdr:cNvCxnSpPr/>
      </xdr:nvCxnSpPr>
      <xdr:spPr>
        <a:xfrm flipV="1">
          <a:off x="12560300" y="6049532"/>
          <a:ext cx="762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151476</xdr:rowOff>
    </xdr:from>
    <xdr:to>
      <xdr:col>60</xdr:col>
      <xdr:colOff>123825</xdr:colOff>
      <xdr:row>31</xdr:row>
      <xdr:rowOff>81626</xdr:rowOff>
    </xdr:to>
    <xdr:sp macro="" textlink="">
      <xdr:nvSpPr>
        <xdr:cNvPr id="153" name="楕円 152"/>
        <xdr:cNvSpPr/>
      </xdr:nvSpPr>
      <xdr:spPr>
        <a:xfrm>
          <a:off x="11747500" y="60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145782</xdr:rowOff>
    </xdr:from>
    <xdr:to>
      <xdr:col>64</xdr:col>
      <xdr:colOff>73025</xdr:colOff>
      <xdr:row>31</xdr:row>
      <xdr:rowOff>30826</xdr:rowOff>
    </xdr:to>
    <xdr:cxnSp macro="">
      <xdr:nvCxnSpPr>
        <xdr:cNvPr id="154" name="直線コネクタ 153"/>
        <xdr:cNvCxnSpPr/>
      </xdr:nvCxnSpPr>
      <xdr:spPr>
        <a:xfrm flipV="1">
          <a:off x="11798300" y="6060807"/>
          <a:ext cx="7620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6"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57"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75032</xdr:rowOff>
    </xdr:from>
    <xdr:ext cx="469744" cy="259045"/>
    <xdr:sp macro="" textlink="">
      <xdr:nvSpPr>
        <xdr:cNvPr id="159" name="n_1mainValue債務償還比率"/>
        <xdr:cNvSpPr txBox="1"/>
      </xdr:nvSpPr>
      <xdr:spPr>
        <a:xfrm>
          <a:off x="13836727" y="61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30384</xdr:rowOff>
    </xdr:from>
    <xdr:ext cx="469744" cy="259045"/>
    <xdr:sp macro="" textlink="">
      <xdr:nvSpPr>
        <xdr:cNvPr id="160" name="n_2mainValue債務償還比率"/>
        <xdr:cNvSpPr txBox="1"/>
      </xdr:nvSpPr>
      <xdr:spPr>
        <a:xfrm>
          <a:off x="13087427" y="577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41659</xdr:rowOff>
    </xdr:from>
    <xdr:ext cx="469744" cy="259045"/>
    <xdr:sp macro="" textlink="">
      <xdr:nvSpPr>
        <xdr:cNvPr id="161" name="n_3mainValue債務償還比率"/>
        <xdr:cNvSpPr txBox="1"/>
      </xdr:nvSpPr>
      <xdr:spPr>
        <a:xfrm>
          <a:off x="12325427" y="57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72753</xdr:rowOff>
    </xdr:from>
    <xdr:ext cx="469744" cy="259045"/>
    <xdr:sp macro="" textlink="">
      <xdr:nvSpPr>
        <xdr:cNvPr id="162" name="n_4mainValue債務償還比率"/>
        <xdr:cNvSpPr txBox="1"/>
      </xdr:nvSpPr>
      <xdr:spPr>
        <a:xfrm>
          <a:off x="11563427" y="615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73406</xdr:rowOff>
    </xdr:from>
    <xdr:to>
      <xdr:col>24</xdr:col>
      <xdr:colOff>114300</xdr:colOff>
      <xdr:row>40</xdr:row>
      <xdr:rowOff>3556</xdr:rowOff>
    </xdr:to>
    <xdr:sp macro="" textlink="">
      <xdr:nvSpPr>
        <xdr:cNvPr id="71" name="楕円 70"/>
        <xdr:cNvSpPr/>
      </xdr:nvSpPr>
      <xdr:spPr>
        <a:xfrm>
          <a:off x="4584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51833</xdr:rowOff>
    </xdr:from>
    <xdr:ext cx="405111" cy="259045"/>
    <xdr:sp macro="" textlink="">
      <xdr:nvSpPr>
        <xdr:cNvPr id="72" name="【道路】&#10;有形固定資産減価償却率該当値テキスト"/>
        <xdr:cNvSpPr txBox="1"/>
      </xdr:nvSpPr>
      <xdr:spPr>
        <a:xfrm>
          <a:off x="4673600"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29972</xdr:rowOff>
    </xdr:from>
    <xdr:to>
      <xdr:col>20</xdr:col>
      <xdr:colOff>38100</xdr:colOff>
      <xdr:row>39</xdr:row>
      <xdr:rowOff>131572</xdr:rowOff>
    </xdr:to>
    <xdr:sp macro="" textlink="">
      <xdr:nvSpPr>
        <xdr:cNvPr id="73" name="楕円 72"/>
        <xdr:cNvSpPr/>
      </xdr:nvSpPr>
      <xdr:spPr>
        <a:xfrm>
          <a:off x="3746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80772</xdr:rowOff>
    </xdr:from>
    <xdr:to>
      <xdr:col>24</xdr:col>
      <xdr:colOff>63500</xdr:colOff>
      <xdr:row>39</xdr:row>
      <xdr:rowOff>124206</xdr:rowOff>
    </xdr:to>
    <xdr:cxnSp macro="">
      <xdr:nvCxnSpPr>
        <xdr:cNvPr id="74" name="直線コネクタ 73"/>
        <xdr:cNvCxnSpPr/>
      </xdr:nvCxnSpPr>
      <xdr:spPr>
        <a:xfrm>
          <a:off x="3797300" y="67673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160274</xdr:rowOff>
    </xdr:from>
    <xdr:to>
      <xdr:col>15</xdr:col>
      <xdr:colOff>101600</xdr:colOff>
      <xdr:row>39</xdr:row>
      <xdr:rowOff>90424</xdr:rowOff>
    </xdr:to>
    <xdr:sp macro="" textlink="">
      <xdr:nvSpPr>
        <xdr:cNvPr id="75" name="楕円 74"/>
        <xdr:cNvSpPr/>
      </xdr:nvSpPr>
      <xdr:spPr>
        <a:xfrm>
          <a:off x="2857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39624</xdr:rowOff>
    </xdr:from>
    <xdr:to>
      <xdr:col>19</xdr:col>
      <xdr:colOff>177800</xdr:colOff>
      <xdr:row>39</xdr:row>
      <xdr:rowOff>80772</xdr:rowOff>
    </xdr:to>
    <xdr:cxnSp macro="">
      <xdr:nvCxnSpPr>
        <xdr:cNvPr id="76" name="直線コネクタ 75"/>
        <xdr:cNvCxnSpPr/>
      </xdr:nvCxnSpPr>
      <xdr:spPr>
        <a:xfrm>
          <a:off x="2908300" y="67261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119126</xdr:rowOff>
    </xdr:from>
    <xdr:to>
      <xdr:col>10</xdr:col>
      <xdr:colOff>165100</xdr:colOff>
      <xdr:row>39</xdr:row>
      <xdr:rowOff>49276</xdr:rowOff>
    </xdr:to>
    <xdr:sp macro="" textlink="">
      <xdr:nvSpPr>
        <xdr:cNvPr id="77" name="楕円 76"/>
        <xdr:cNvSpPr/>
      </xdr:nvSpPr>
      <xdr:spPr>
        <a:xfrm>
          <a:off x="1968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39624</xdr:rowOff>
    </xdr:to>
    <xdr:cxnSp macro="">
      <xdr:nvCxnSpPr>
        <xdr:cNvPr id="78" name="直線コネクタ 77"/>
        <xdr:cNvCxnSpPr/>
      </xdr:nvCxnSpPr>
      <xdr:spPr>
        <a:xfrm>
          <a:off x="2019300" y="66850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77978</xdr:rowOff>
    </xdr:from>
    <xdr:to>
      <xdr:col>6</xdr:col>
      <xdr:colOff>38100</xdr:colOff>
      <xdr:row>39</xdr:row>
      <xdr:rowOff>8128</xdr:rowOff>
    </xdr:to>
    <xdr:sp macro="" textlink="">
      <xdr:nvSpPr>
        <xdr:cNvPr id="79" name="楕円 78"/>
        <xdr:cNvSpPr/>
      </xdr:nvSpPr>
      <xdr:spPr>
        <a:xfrm>
          <a:off x="1079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128778</xdr:rowOff>
    </xdr:from>
    <xdr:to>
      <xdr:col>10</xdr:col>
      <xdr:colOff>114300</xdr:colOff>
      <xdr:row>38</xdr:row>
      <xdr:rowOff>169926</xdr:rowOff>
    </xdr:to>
    <xdr:cxnSp macro="">
      <xdr:nvCxnSpPr>
        <xdr:cNvPr id="80" name="直線コネクタ 79"/>
        <xdr:cNvCxnSpPr/>
      </xdr:nvCxnSpPr>
      <xdr:spPr>
        <a:xfrm>
          <a:off x="1130300" y="66438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122699</xdr:rowOff>
    </xdr:from>
    <xdr:ext cx="405111" cy="259045"/>
    <xdr:sp macro="" textlink="">
      <xdr:nvSpPr>
        <xdr:cNvPr id="85" name="n_1mainValue【道路】&#10;有形固定資産減価償却率"/>
        <xdr:cNvSpPr txBox="1"/>
      </xdr:nvSpPr>
      <xdr:spPr>
        <a:xfrm>
          <a:off x="35820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106951</xdr:rowOff>
    </xdr:from>
    <xdr:ext cx="405111" cy="259045"/>
    <xdr:sp macro="" textlink="">
      <xdr:nvSpPr>
        <xdr:cNvPr id="86" name="n_2mainValue【道路】&#10;有形固定資産減価償却率"/>
        <xdr:cNvSpPr txBox="1"/>
      </xdr:nvSpPr>
      <xdr:spPr>
        <a:xfrm>
          <a:off x="2705744" y="645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65803</xdr:rowOff>
    </xdr:from>
    <xdr:ext cx="405111" cy="259045"/>
    <xdr:sp macro="" textlink="">
      <xdr:nvSpPr>
        <xdr:cNvPr id="87" name="n_3mainValue【道路】&#10;有形固定資産減価償却率"/>
        <xdr:cNvSpPr txBox="1"/>
      </xdr:nvSpPr>
      <xdr:spPr>
        <a:xfrm>
          <a:off x="1816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8" name="n_4mainValue【道路】&#10;有形固定資産減価償却率"/>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57328</xdr:rowOff>
    </xdr:from>
    <xdr:to>
      <xdr:col>55</xdr:col>
      <xdr:colOff>50800</xdr:colOff>
      <xdr:row>36</xdr:row>
      <xdr:rowOff>158928</xdr:rowOff>
    </xdr:to>
    <xdr:sp macro="" textlink="">
      <xdr:nvSpPr>
        <xdr:cNvPr id="128" name="楕円 127"/>
        <xdr:cNvSpPr/>
      </xdr:nvSpPr>
      <xdr:spPr>
        <a:xfrm>
          <a:off x="10426700" y="62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80205</xdr:rowOff>
    </xdr:from>
    <xdr:ext cx="534377" cy="259045"/>
    <xdr:sp macro="" textlink="">
      <xdr:nvSpPr>
        <xdr:cNvPr id="129" name="【道路】&#10;一人当たり延長該当値テキスト"/>
        <xdr:cNvSpPr txBox="1"/>
      </xdr:nvSpPr>
      <xdr:spPr>
        <a:xfrm>
          <a:off x="10515600" y="6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72530</xdr:rowOff>
    </xdr:from>
    <xdr:to>
      <xdr:col>50</xdr:col>
      <xdr:colOff>165100</xdr:colOff>
      <xdr:row>37</xdr:row>
      <xdr:rowOff>2680</xdr:rowOff>
    </xdr:to>
    <xdr:sp macro="" textlink="">
      <xdr:nvSpPr>
        <xdr:cNvPr id="130" name="楕円 129"/>
        <xdr:cNvSpPr/>
      </xdr:nvSpPr>
      <xdr:spPr>
        <a:xfrm>
          <a:off x="9588500" y="62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108128</xdr:rowOff>
    </xdr:from>
    <xdr:to>
      <xdr:col>55</xdr:col>
      <xdr:colOff>0</xdr:colOff>
      <xdr:row>36</xdr:row>
      <xdr:rowOff>123330</xdr:rowOff>
    </xdr:to>
    <xdr:cxnSp macro="">
      <xdr:nvCxnSpPr>
        <xdr:cNvPr id="131" name="直線コネクタ 130"/>
        <xdr:cNvCxnSpPr/>
      </xdr:nvCxnSpPr>
      <xdr:spPr>
        <a:xfrm flipV="1">
          <a:off x="9639300" y="628032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87884</xdr:rowOff>
    </xdr:from>
    <xdr:to>
      <xdr:col>46</xdr:col>
      <xdr:colOff>38100</xdr:colOff>
      <xdr:row>37</xdr:row>
      <xdr:rowOff>18034</xdr:rowOff>
    </xdr:to>
    <xdr:sp macro="" textlink="">
      <xdr:nvSpPr>
        <xdr:cNvPr id="132" name="楕円 131"/>
        <xdr:cNvSpPr/>
      </xdr:nvSpPr>
      <xdr:spPr>
        <a:xfrm>
          <a:off x="8699500" y="62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123330</xdr:rowOff>
    </xdr:from>
    <xdr:to>
      <xdr:col>50</xdr:col>
      <xdr:colOff>114300</xdr:colOff>
      <xdr:row>36</xdr:row>
      <xdr:rowOff>138684</xdr:rowOff>
    </xdr:to>
    <xdr:cxnSp macro="">
      <xdr:nvCxnSpPr>
        <xdr:cNvPr id="133" name="直線コネクタ 132"/>
        <xdr:cNvCxnSpPr/>
      </xdr:nvCxnSpPr>
      <xdr:spPr>
        <a:xfrm flipV="1">
          <a:off x="8750300" y="629553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100381</xdr:rowOff>
    </xdr:from>
    <xdr:to>
      <xdr:col>41</xdr:col>
      <xdr:colOff>101600</xdr:colOff>
      <xdr:row>37</xdr:row>
      <xdr:rowOff>30531</xdr:rowOff>
    </xdr:to>
    <xdr:sp macro="" textlink="">
      <xdr:nvSpPr>
        <xdr:cNvPr id="134" name="楕円 133"/>
        <xdr:cNvSpPr/>
      </xdr:nvSpPr>
      <xdr:spPr>
        <a:xfrm>
          <a:off x="7810500" y="62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138684</xdr:rowOff>
    </xdr:from>
    <xdr:to>
      <xdr:col>45</xdr:col>
      <xdr:colOff>177800</xdr:colOff>
      <xdr:row>36</xdr:row>
      <xdr:rowOff>151181</xdr:rowOff>
    </xdr:to>
    <xdr:cxnSp macro="">
      <xdr:nvCxnSpPr>
        <xdr:cNvPr id="135" name="直線コネクタ 134"/>
        <xdr:cNvCxnSpPr/>
      </xdr:nvCxnSpPr>
      <xdr:spPr>
        <a:xfrm flipV="1">
          <a:off x="7861300" y="631088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114287</xdr:rowOff>
    </xdr:from>
    <xdr:to>
      <xdr:col>36</xdr:col>
      <xdr:colOff>165100</xdr:colOff>
      <xdr:row>37</xdr:row>
      <xdr:rowOff>44437</xdr:rowOff>
    </xdr:to>
    <xdr:sp macro="" textlink="">
      <xdr:nvSpPr>
        <xdr:cNvPr id="136" name="楕円 135"/>
        <xdr:cNvSpPr/>
      </xdr:nvSpPr>
      <xdr:spPr>
        <a:xfrm>
          <a:off x="6921500" y="62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151181</xdr:rowOff>
    </xdr:from>
    <xdr:to>
      <xdr:col>41</xdr:col>
      <xdr:colOff>50800</xdr:colOff>
      <xdr:row>36</xdr:row>
      <xdr:rowOff>165087</xdr:rowOff>
    </xdr:to>
    <xdr:cxnSp macro="">
      <xdr:nvCxnSpPr>
        <xdr:cNvPr id="137" name="直線コネクタ 136"/>
        <xdr:cNvCxnSpPr/>
      </xdr:nvCxnSpPr>
      <xdr:spPr>
        <a:xfrm flipV="1">
          <a:off x="6972300" y="632338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19207</xdr:rowOff>
    </xdr:from>
    <xdr:ext cx="534377" cy="259045"/>
    <xdr:sp macro="" textlink="">
      <xdr:nvSpPr>
        <xdr:cNvPr id="142" name="n_1mainValue【道路】&#10;一人当たり延長"/>
        <xdr:cNvSpPr txBox="1"/>
      </xdr:nvSpPr>
      <xdr:spPr>
        <a:xfrm>
          <a:off x="9359411" y="60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34561</xdr:rowOff>
    </xdr:from>
    <xdr:ext cx="534377" cy="259045"/>
    <xdr:sp macro="" textlink="">
      <xdr:nvSpPr>
        <xdr:cNvPr id="143" name="n_2mainValue【道路】&#10;一人当たり延長"/>
        <xdr:cNvSpPr txBox="1"/>
      </xdr:nvSpPr>
      <xdr:spPr>
        <a:xfrm>
          <a:off x="8483111" y="60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47058</xdr:rowOff>
    </xdr:from>
    <xdr:ext cx="534377" cy="259045"/>
    <xdr:sp macro="" textlink="">
      <xdr:nvSpPr>
        <xdr:cNvPr id="144" name="n_3mainValue【道路】&#10;一人当たり延長"/>
        <xdr:cNvSpPr txBox="1"/>
      </xdr:nvSpPr>
      <xdr:spPr>
        <a:xfrm>
          <a:off x="7594111" y="60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60964</xdr:rowOff>
    </xdr:from>
    <xdr:ext cx="534377" cy="259045"/>
    <xdr:sp macro="" textlink="">
      <xdr:nvSpPr>
        <xdr:cNvPr id="145" name="n_4mainValue【道路】&#10;一人当たり延長"/>
        <xdr:cNvSpPr txBox="1"/>
      </xdr:nvSpPr>
      <xdr:spPr>
        <a:xfrm>
          <a:off x="6705111" y="60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xdr:rowOff>
    </xdr:from>
    <xdr:to>
      <xdr:col>24</xdr:col>
      <xdr:colOff>114300</xdr:colOff>
      <xdr:row>62</xdr:row>
      <xdr:rowOff>114481</xdr:rowOff>
    </xdr:to>
    <xdr:sp macro="" textlink="">
      <xdr:nvSpPr>
        <xdr:cNvPr id="187" name="楕円 186"/>
        <xdr:cNvSpPr/>
      </xdr:nvSpPr>
      <xdr:spPr>
        <a:xfrm>
          <a:off x="45847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162758</xdr:rowOff>
    </xdr:from>
    <xdr:ext cx="405111" cy="259045"/>
    <xdr:sp macro="" textlink="">
      <xdr:nvSpPr>
        <xdr:cNvPr id="188" name="【橋りょう・トンネル】&#10;有形固定資産減価償却率該当値テキスト"/>
        <xdr:cNvSpPr txBox="1"/>
      </xdr:nvSpPr>
      <xdr:spPr>
        <a:xfrm>
          <a:off x="4673600"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89" name="楕円 188"/>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63681</xdr:rowOff>
    </xdr:to>
    <xdr:cxnSp macro="">
      <xdr:nvCxnSpPr>
        <xdr:cNvPr id="190" name="直線コネクタ 189"/>
        <xdr:cNvCxnSpPr/>
      </xdr:nvCxnSpPr>
      <xdr:spPr>
        <a:xfrm>
          <a:off x="3797300" y="106821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191" name="楕円 190"/>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62</xdr:row>
      <xdr:rowOff>52251</xdr:rowOff>
    </xdr:to>
    <xdr:cxnSp macro="">
      <xdr:nvCxnSpPr>
        <xdr:cNvPr id="192" name="直線コネクタ 191"/>
        <xdr:cNvCxnSpPr/>
      </xdr:nvCxnSpPr>
      <xdr:spPr>
        <a:xfrm>
          <a:off x="2908300" y="106723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3" name="楕円 192"/>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42454</xdr:rowOff>
    </xdr:to>
    <xdr:cxnSp macro="">
      <xdr:nvCxnSpPr>
        <xdr:cNvPr id="194" name="直線コネクタ 193"/>
        <xdr:cNvCxnSpPr/>
      </xdr:nvCxnSpPr>
      <xdr:spPr>
        <a:xfrm>
          <a:off x="2019300" y="106527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125549</xdr:rowOff>
    </xdr:from>
    <xdr:to>
      <xdr:col>6</xdr:col>
      <xdr:colOff>38100</xdr:colOff>
      <xdr:row>62</xdr:row>
      <xdr:rowOff>55699</xdr:rowOff>
    </xdr:to>
    <xdr:sp macro="" textlink="">
      <xdr:nvSpPr>
        <xdr:cNvPr id="195" name="楕円 194"/>
        <xdr:cNvSpPr/>
      </xdr:nvSpPr>
      <xdr:spPr>
        <a:xfrm>
          <a:off x="1079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4899</xdr:rowOff>
    </xdr:from>
    <xdr:to>
      <xdr:col>10</xdr:col>
      <xdr:colOff>114300</xdr:colOff>
      <xdr:row>62</xdr:row>
      <xdr:rowOff>22860</xdr:rowOff>
    </xdr:to>
    <xdr:cxnSp macro="">
      <xdr:nvCxnSpPr>
        <xdr:cNvPr id="196" name="直線コネクタ 195"/>
        <xdr:cNvCxnSpPr/>
      </xdr:nvCxnSpPr>
      <xdr:spPr>
        <a:xfrm>
          <a:off x="1130300" y="106347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201" name="n_1mainValue【橋りょう・トンネ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202" name="n_2mainValue【橋りょう・トンネル】&#10;有形固定資産減価償却率"/>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3"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46826</xdr:rowOff>
    </xdr:from>
    <xdr:ext cx="405111" cy="259045"/>
    <xdr:sp macro="" textlink="">
      <xdr:nvSpPr>
        <xdr:cNvPr id="204" name="n_4mainValue【橋りょう・トンネル】&#10;有形固定資産減価償却率"/>
        <xdr:cNvSpPr txBox="1"/>
      </xdr:nvSpPr>
      <xdr:spPr>
        <a:xfrm>
          <a:off x="927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120935</xdr:rowOff>
    </xdr:from>
    <xdr:to>
      <xdr:col>55</xdr:col>
      <xdr:colOff>50800</xdr:colOff>
      <xdr:row>63</xdr:row>
      <xdr:rowOff>51085</xdr:rowOff>
    </xdr:to>
    <xdr:sp macro="" textlink="">
      <xdr:nvSpPr>
        <xdr:cNvPr id="244" name="楕円 243"/>
        <xdr:cNvSpPr/>
      </xdr:nvSpPr>
      <xdr:spPr>
        <a:xfrm>
          <a:off x="10426700" y="10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143812</xdr:rowOff>
    </xdr:from>
    <xdr:ext cx="599010" cy="259045"/>
    <xdr:sp macro="" textlink="">
      <xdr:nvSpPr>
        <xdr:cNvPr id="245" name="【橋りょう・トンネル】&#10;一人当たり有形固定資産（償却資産）額該当値テキスト"/>
        <xdr:cNvSpPr txBox="1"/>
      </xdr:nvSpPr>
      <xdr:spPr>
        <a:xfrm>
          <a:off x="10515600" y="1060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125584</xdr:rowOff>
    </xdr:from>
    <xdr:to>
      <xdr:col>50</xdr:col>
      <xdr:colOff>165100</xdr:colOff>
      <xdr:row>63</xdr:row>
      <xdr:rowOff>55734</xdr:rowOff>
    </xdr:to>
    <xdr:sp macro="" textlink="">
      <xdr:nvSpPr>
        <xdr:cNvPr id="246" name="楕円 245"/>
        <xdr:cNvSpPr/>
      </xdr:nvSpPr>
      <xdr:spPr>
        <a:xfrm>
          <a:off x="9588500" y="107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xdr:rowOff>
    </xdr:from>
    <xdr:to>
      <xdr:col>55</xdr:col>
      <xdr:colOff>0</xdr:colOff>
      <xdr:row>63</xdr:row>
      <xdr:rowOff>4934</xdr:rowOff>
    </xdr:to>
    <xdr:cxnSp macro="">
      <xdr:nvCxnSpPr>
        <xdr:cNvPr id="247" name="直線コネクタ 246"/>
        <xdr:cNvCxnSpPr/>
      </xdr:nvCxnSpPr>
      <xdr:spPr>
        <a:xfrm flipV="1">
          <a:off x="9639300" y="10801635"/>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132603</xdr:rowOff>
    </xdr:from>
    <xdr:to>
      <xdr:col>46</xdr:col>
      <xdr:colOff>38100</xdr:colOff>
      <xdr:row>63</xdr:row>
      <xdr:rowOff>62753</xdr:rowOff>
    </xdr:to>
    <xdr:sp macro="" textlink="">
      <xdr:nvSpPr>
        <xdr:cNvPr id="248" name="楕円 247"/>
        <xdr:cNvSpPr/>
      </xdr:nvSpPr>
      <xdr:spPr>
        <a:xfrm>
          <a:off x="8699500" y="10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4934</xdr:rowOff>
    </xdr:from>
    <xdr:to>
      <xdr:col>50</xdr:col>
      <xdr:colOff>114300</xdr:colOff>
      <xdr:row>63</xdr:row>
      <xdr:rowOff>11953</xdr:rowOff>
    </xdr:to>
    <xdr:cxnSp macro="">
      <xdr:nvCxnSpPr>
        <xdr:cNvPr id="249" name="直線コネクタ 248"/>
        <xdr:cNvCxnSpPr/>
      </xdr:nvCxnSpPr>
      <xdr:spPr>
        <a:xfrm flipV="1">
          <a:off x="8750300" y="10806284"/>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134768</xdr:rowOff>
    </xdr:from>
    <xdr:to>
      <xdr:col>41</xdr:col>
      <xdr:colOff>101600</xdr:colOff>
      <xdr:row>63</xdr:row>
      <xdr:rowOff>64918</xdr:rowOff>
    </xdr:to>
    <xdr:sp macro="" textlink="">
      <xdr:nvSpPr>
        <xdr:cNvPr id="250" name="楕円 249"/>
        <xdr:cNvSpPr/>
      </xdr:nvSpPr>
      <xdr:spPr>
        <a:xfrm>
          <a:off x="7810500" y="107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11953</xdr:rowOff>
    </xdr:from>
    <xdr:to>
      <xdr:col>45</xdr:col>
      <xdr:colOff>177800</xdr:colOff>
      <xdr:row>63</xdr:row>
      <xdr:rowOff>14118</xdr:rowOff>
    </xdr:to>
    <xdr:cxnSp macro="">
      <xdr:nvCxnSpPr>
        <xdr:cNvPr id="251" name="直線コネクタ 250"/>
        <xdr:cNvCxnSpPr/>
      </xdr:nvCxnSpPr>
      <xdr:spPr>
        <a:xfrm flipV="1">
          <a:off x="7861300" y="10813303"/>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138794</xdr:rowOff>
    </xdr:from>
    <xdr:to>
      <xdr:col>36</xdr:col>
      <xdr:colOff>165100</xdr:colOff>
      <xdr:row>63</xdr:row>
      <xdr:rowOff>68944</xdr:rowOff>
    </xdr:to>
    <xdr:sp macro="" textlink="">
      <xdr:nvSpPr>
        <xdr:cNvPr id="252" name="楕円 251"/>
        <xdr:cNvSpPr/>
      </xdr:nvSpPr>
      <xdr:spPr>
        <a:xfrm>
          <a:off x="6921500" y="107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14118</xdr:rowOff>
    </xdr:from>
    <xdr:to>
      <xdr:col>41</xdr:col>
      <xdr:colOff>50800</xdr:colOff>
      <xdr:row>63</xdr:row>
      <xdr:rowOff>18144</xdr:rowOff>
    </xdr:to>
    <xdr:cxnSp macro="">
      <xdr:nvCxnSpPr>
        <xdr:cNvPr id="253" name="直線コネクタ 252"/>
        <xdr:cNvCxnSpPr/>
      </xdr:nvCxnSpPr>
      <xdr:spPr>
        <a:xfrm flipV="1">
          <a:off x="6972300" y="10815468"/>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72261</xdr:rowOff>
    </xdr:from>
    <xdr:ext cx="599010" cy="259045"/>
    <xdr:sp macro="" textlink="">
      <xdr:nvSpPr>
        <xdr:cNvPr id="258" name="n_1mainValue【橋りょう・トンネル】&#10;一人当たり有形固定資産（償却資産）額"/>
        <xdr:cNvSpPr txBox="1"/>
      </xdr:nvSpPr>
      <xdr:spPr>
        <a:xfrm>
          <a:off x="9327095" y="105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79280</xdr:rowOff>
    </xdr:from>
    <xdr:ext cx="599010" cy="259045"/>
    <xdr:sp macro="" textlink="">
      <xdr:nvSpPr>
        <xdr:cNvPr id="259" name="n_2mainValue【橋りょう・トンネル】&#10;一人当たり有形固定資産（償却資産）額"/>
        <xdr:cNvSpPr txBox="1"/>
      </xdr:nvSpPr>
      <xdr:spPr>
        <a:xfrm>
          <a:off x="8450795" y="1053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81445</xdr:rowOff>
    </xdr:from>
    <xdr:ext cx="599010" cy="259045"/>
    <xdr:sp macro="" textlink="">
      <xdr:nvSpPr>
        <xdr:cNvPr id="260" name="n_3mainValue【橋りょう・トンネル】&#10;一人当たり有形固定資産（償却資産）額"/>
        <xdr:cNvSpPr txBox="1"/>
      </xdr:nvSpPr>
      <xdr:spPr>
        <a:xfrm>
          <a:off x="7561795" y="105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85471</xdr:rowOff>
    </xdr:from>
    <xdr:ext cx="599010" cy="259045"/>
    <xdr:sp macro="" textlink="">
      <xdr:nvSpPr>
        <xdr:cNvPr id="261" name="n_4mainValue【橋りょう・トンネル】&#10;一人当たり有形固定資産（償却資産）額"/>
        <xdr:cNvSpPr txBox="1"/>
      </xdr:nvSpPr>
      <xdr:spPr>
        <a:xfrm>
          <a:off x="6672795" y="105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3" name="楕円 302"/>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4" name="【公営住宅】&#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98334</xdr:rowOff>
    </xdr:from>
    <xdr:to>
      <xdr:col>20</xdr:col>
      <xdr:colOff>38100</xdr:colOff>
      <xdr:row>85</xdr:row>
      <xdr:rowOff>28484</xdr:rowOff>
    </xdr:to>
    <xdr:sp macro="" textlink="">
      <xdr:nvSpPr>
        <xdr:cNvPr id="305" name="楕円 304"/>
        <xdr:cNvSpPr/>
      </xdr:nvSpPr>
      <xdr:spPr>
        <a:xfrm>
          <a:off x="3746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85</xdr:row>
      <xdr:rowOff>15239</xdr:rowOff>
    </xdr:to>
    <xdr:cxnSp macro="">
      <xdr:nvCxnSpPr>
        <xdr:cNvPr id="306" name="直線コネクタ 305"/>
        <xdr:cNvCxnSpPr/>
      </xdr:nvCxnSpPr>
      <xdr:spPr>
        <a:xfrm>
          <a:off x="3797300" y="145509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59145</xdr:rowOff>
    </xdr:from>
    <xdr:to>
      <xdr:col>15</xdr:col>
      <xdr:colOff>101600</xdr:colOff>
      <xdr:row>84</xdr:row>
      <xdr:rowOff>160745</xdr:rowOff>
    </xdr:to>
    <xdr:sp macro="" textlink="">
      <xdr:nvSpPr>
        <xdr:cNvPr id="307" name="楕円 306"/>
        <xdr:cNvSpPr/>
      </xdr:nvSpPr>
      <xdr:spPr>
        <a:xfrm>
          <a:off x="2857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109945</xdr:rowOff>
    </xdr:from>
    <xdr:to>
      <xdr:col>19</xdr:col>
      <xdr:colOff>177800</xdr:colOff>
      <xdr:row>84</xdr:row>
      <xdr:rowOff>149134</xdr:rowOff>
    </xdr:to>
    <xdr:cxnSp macro="">
      <xdr:nvCxnSpPr>
        <xdr:cNvPr id="308" name="直線コネクタ 307"/>
        <xdr:cNvCxnSpPr/>
      </xdr:nvCxnSpPr>
      <xdr:spPr>
        <a:xfrm>
          <a:off x="2908300" y="145117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24856</xdr:rowOff>
    </xdr:from>
    <xdr:to>
      <xdr:col>10</xdr:col>
      <xdr:colOff>165100</xdr:colOff>
      <xdr:row>84</xdr:row>
      <xdr:rowOff>126456</xdr:rowOff>
    </xdr:to>
    <xdr:sp macro="" textlink="">
      <xdr:nvSpPr>
        <xdr:cNvPr id="309" name="楕円 308"/>
        <xdr:cNvSpPr/>
      </xdr:nvSpPr>
      <xdr:spPr>
        <a:xfrm>
          <a:off x="1968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75656</xdr:rowOff>
    </xdr:from>
    <xdr:to>
      <xdr:col>15</xdr:col>
      <xdr:colOff>50800</xdr:colOff>
      <xdr:row>84</xdr:row>
      <xdr:rowOff>109945</xdr:rowOff>
    </xdr:to>
    <xdr:cxnSp macro="">
      <xdr:nvCxnSpPr>
        <xdr:cNvPr id="310" name="直線コネクタ 309"/>
        <xdr:cNvCxnSpPr/>
      </xdr:nvCxnSpPr>
      <xdr:spPr>
        <a:xfrm>
          <a:off x="2019300" y="144774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155484</xdr:rowOff>
    </xdr:from>
    <xdr:to>
      <xdr:col>6</xdr:col>
      <xdr:colOff>38100</xdr:colOff>
      <xdr:row>84</xdr:row>
      <xdr:rowOff>85634</xdr:rowOff>
    </xdr:to>
    <xdr:sp macro="" textlink="">
      <xdr:nvSpPr>
        <xdr:cNvPr id="311" name="楕円 310"/>
        <xdr:cNvSpPr/>
      </xdr:nvSpPr>
      <xdr:spPr>
        <a:xfrm>
          <a:off x="1079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34834</xdr:rowOff>
    </xdr:from>
    <xdr:to>
      <xdr:col>10</xdr:col>
      <xdr:colOff>114300</xdr:colOff>
      <xdr:row>84</xdr:row>
      <xdr:rowOff>75656</xdr:rowOff>
    </xdr:to>
    <xdr:cxnSp macro="">
      <xdr:nvCxnSpPr>
        <xdr:cNvPr id="312" name="直線コネクタ 311"/>
        <xdr:cNvCxnSpPr/>
      </xdr:nvCxnSpPr>
      <xdr:spPr>
        <a:xfrm>
          <a:off x="1130300" y="144366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19611</xdr:rowOff>
    </xdr:from>
    <xdr:ext cx="405111" cy="259045"/>
    <xdr:sp macro="" textlink="">
      <xdr:nvSpPr>
        <xdr:cNvPr id="317" name="n_1mainValue【公営住宅】&#10;有形固定資産減価償却率"/>
        <xdr:cNvSpPr txBox="1"/>
      </xdr:nvSpPr>
      <xdr:spPr>
        <a:xfrm>
          <a:off x="3582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151872</xdr:rowOff>
    </xdr:from>
    <xdr:ext cx="405111" cy="259045"/>
    <xdr:sp macro="" textlink="">
      <xdr:nvSpPr>
        <xdr:cNvPr id="318" name="n_2mainValue【公営住宅】&#10;有形固定資産減価償却率"/>
        <xdr:cNvSpPr txBox="1"/>
      </xdr:nvSpPr>
      <xdr:spPr>
        <a:xfrm>
          <a:off x="2705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117583</xdr:rowOff>
    </xdr:from>
    <xdr:ext cx="405111" cy="259045"/>
    <xdr:sp macro="" textlink="">
      <xdr:nvSpPr>
        <xdr:cNvPr id="319" name="n_3mainValue【公営住宅】&#10;有形固定資産減価償却率"/>
        <xdr:cNvSpPr txBox="1"/>
      </xdr:nvSpPr>
      <xdr:spPr>
        <a:xfrm>
          <a:off x="1816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76761</xdr:rowOff>
    </xdr:from>
    <xdr:ext cx="405111" cy="259045"/>
    <xdr:sp macro="" textlink="">
      <xdr:nvSpPr>
        <xdr:cNvPr id="320" name="n_4mainValue【公営住宅】&#10;有形固定資産減価償却率"/>
        <xdr:cNvSpPr txBox="1"/>
      </xdr:nvSpPr>
      <xdr:spPr>
        <a:xfrm>
          <a:off x="927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89027</xdr:rowOff>
    </xdr:from>
    <xdr:to>
      <xdr:col>55</xdr:col>
      <xdr:colOff>50800</xdr:colOff>
      <xdr:row>83</xdr:row>
      <xdr:rowOff>19177</xdr:rowOff>
    </xdr:to>
    <xdr:sp macro="" textlink="">
      <xdr:nvSpPr>
        <xdr:cNvPr id="356" name="楕円 355"/>
        <xdr:cNvSpPr/>
      </xdr:nvSpPr>
      <xdr:spPr>
        <a:xfrm>
          <a:off x="10426700" y="141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111904</xdr:rowOff>
    </xdr:from>
    <xdr:ext cx="469744" cy="259045"/>
    <xdr:sp macro="" textlink="">
      <xdr:nvSpPr>
        <xdr:cNvPr id="357" name="【公営住宅】&#10;一人当たり面積該当値テキスト"/>
        <xdr:cNvSpPr txBox="1"/>
      </xdr:nvSpPr>
      <xdr:spPr>
        <a:xfrm>
          <a:off x="10515600" y="139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94742</xdr:rowOff>
    </xdr:from>
    <xdr:to>
      <xdr:col>50</xdr:col>
      <xdr:colOff>165100</xdr:colOff>
      <xdr:row>83</xdr:row>
      <xdr:rowOff>24892</xdr:rowOff>
    </xdr:to>
    <xdr:sp macro="" textlink="">
      <xdr:nvSpPr>
        <xdr:cNvPr id="358" name="楕円 357"/>
        <xdr:cNvSpPr/>
      </xdr:nvSpPr>
      <xdr:spPr>
        <a:xfrm>
          <a:off x="9588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139827</xdr:rowOff>
    </xdr:from>
    <xdr:to>
      <xdr:col>55</xdr:col>
      <xdr:colOff>0</xdr:colOff>
      <xdr:row>82</xdr:row>
      <xdr:rowOff>145542</xdr:rowOff>
    </xdr:to>
    <xdr:cxnSp macro="">
      <xdr:nvCxnSpPr>
        <xdr:cNvPr id="359" name="直線コネクタ 358"/>
        <xdr:cNvCxnSpPr/>
      </xdr:nvCxnSpPr>
      <xdr:spPr>
        <a:xfrm flipV="1">
          <a:off x="9639300" y="1419872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106172</xdr:rowOff>
    </xdr:from>
    <xdr:to>
      <xdr:col>46</xdr:col>
      <xdr:colOff>38100</xdr:colOff>
      <xdr:row>83</xdr:row>
      <xdr:rowOff>36322</xdr:rowOff>
    </xdr:to>
    <xdr:sp macro="" textlink="">
      <xdr:nvSpPr>
        <xdr:cNvPr id="360" name="楕円 359"/>
        <xdr:cNvSpPr/>
      </xdr:nvSpPr>
      <xdr:spPr>
        <a:xfrm>
          <a:off x="8699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145542</xdr:rowOff>
    </xdr:from>
    <xdr:to>
      <xdr:col>50</xdr:col>
      <xdr:colOff>114300</xdr:colOff>
      <xdr:row>82</xdr:row>
      <xdr:rowOff>156972</xdr:rowOff>
    </xdr:to>
    <xdr:cxnSp macro="">
      <xdr:nvCxnSpPr>
        <xdr:cNvPr id="361" name="直線コネクタ 360"/>
        <xdr:cNvCxnSpPr/>
      </xdr:nvCxnSpPr>
      <xdr:spPr>
        <a:xfrm flipV="1">
          <a:off x="8750300" y="1420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113601</xdr:rowOff>
    </xdr:from>
    <xdr:to>
      <xdr:col>41</xdr:col>
      <xdr:colOff>101600</xdr:colOff>
      <xdr:row>83</xdr:row>
      <xdr:rowOff>43751</xdr:rowOff>
    </xdr:to>
    <xdr:sp macro="" textlink="">
      <xdr:nvSpPr>
        <xdr:cNvPr id="362" name="楕円 361"/>
        <xdr:cNvSpPr/>
      </xdr:nvSpPr>
      <xdr:spPr>
        <a:xfrm>
          <a:off x="7810500" y="14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156972</xdr:rowOff>
    </xdr:from>
    <xdr:to>
      <xdr:col>45</xdr:col>
      <xdr:colOff>177800</xdr:colOff>
      <xdr:row>82</xdr:row>
      <xdr:rowOff>164401</xdr:rowOff>
    </xdr:to>
    <xdr:cxnSp macro="">
      <xdr:nvCxnSpPr>
        <xdr:cNvPr id="363" name="直線コネクタ 362"/>
        <xdr:cNvCxnSpPr/>
      </xdr:nvCxnSpPr>
      <xdr:spPr>
        <a:xfrm flipV="1">
          <a:off x="7861300" y="1421587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121031</xdr:rowOff>
    </xdr:from>
    <xdr:to>
      <xdr:col>36</xdr:col>
      <xdr:colOff>165100</xdr:colOff>
      <xdr:row>83</xdr:row>
      <xdr:rowOff>51181</xdr:rowOff>
    </xdr:to>
    <xdr:sp macro="" textlink="">
      <xdr:nvSpPr>
        <xdr:cNvPr id="364" name="楕円 363"/>
        <xdr:cNvSpPr/>
      </xdr:nvSpPr>
      <xdr:spPr>
        <a:xfrm>
          <a:off x="6921500" y="14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164401</xdr:rowOff>
    </xdr:from>
    <xdr:to>
      <xdr:col>41</xdr:col>
      <xdr:colOff>50800</xdr:colOff>
      <xdr:row>83</xdr:row>
      <xdr:rowOff>381</xdr:rowOff>
    </xdr:to>
    <xdr:cxnSp macro="">
      <xdr:nvCxnSpPr>
        <xdr:cNvPr id="365" name="直線コネクタ 364"/>
        <xdr:cNvCxnSpPr/>
      </xdr:nvCxnSpPr>
      <xdr:spPr>
        <a:xfrm flipV="1">
          <a:off x="6972300" y="1422330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41419</xdr:rowOff>
    </xdr:from>
    <xdr:ext cx="469744" cy="259045"/>
    <xdr:sp macro="" textlink="">
      <xdr:nvSpPr>
        <xdr:cNvPr id="370" name="n_1mainValue【公営住宅】&#10;一人当たり面積"/>
        <xdr:cNvSpPr txBox="1"/>
      </xdr:nvSpPr>
      <xdr:spPr>
        <a:xfrm>
          <a:off x="93917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52849</xdr:rowOff>
    </xdr:from>
    <xdr:ext cx="469744" cy="259045"/>
    <xdr:sp macro="" textlink="">
      <xdr:nvSpPr>
        <xdr:cNvPr id="371" name="n_2mainValue【公営住宅】&#10;一人当たり面積"/>
        <xdr:cNvSpPr txBox="1"/>
      </xdr:nvSpPr>
      <xdr:spPr>
        <a:xfrm>
          <a:off x="8515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60278</xdr:rowOff>
    </xdr:from>
    <xdr:ext cx="469744" cy="259045"/>
    <xdr:sp macro="" textlink="">
      <xdr:nvSpPr>
        <xdr:cNvPr id="372" name="n_3mainValue【公営住宅】&#10;一人当たり面積"/>
        <xdr:cNvSpPr txBox="1"/>
      </xdr:nvSpPr>
      <xdr:spPr>
        <a:xfrm>
          <a:off x="7626427" y="13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67708</xdr:rowOff>
    </xdr:from>
    <xdr:ext cx="469744" cy="259045"/>
    <xdr:sp macro="" textlink="">
      <xdr:nvSpPr>
        <xdr:cNvPr id="373" name="n_4mainValue【公営住宅】&#10;一人当たり面積"/>
        <xdr:cNvSpPr txBox="1"/>
      </xdr:nvSpPr>
      <xdr:spPr>
        <a:xfrm>
          <a:off x="6737427" y="139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430" name="楕円 429"/>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431" name="【認定こども園・幼稚園・保育所】&#10;有形固定資産減価償却率該当値テキスト"/>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432" name="楕円 431"/>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152400</xdr:rowOff>
    </xdr:to>
    <xdr:cxnSp macro="">
      <xdr:nvCxnSpPr>
        <xdr:cNvPr id="433" name="直線コネクタ 432"/>
        <xdr:cNvCxnSpPr/>
      </xdr:nvCxnSpPr>
      <xdr:spPr>
        <a:xfrm>
          <a:off x="15481300" y="66046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34" name="楕円 433"/>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89535</xdr:rowOff>
    </xdr:to>
    <xdr:cxnSp macro="">
      <xdr:nvCxnSpPr>
        <xdr:cNvPr id="435" name="直線コネクタ 434"/>
        <xdr:cNvCxnSpPr/>
      </xdr:nvCxnSpPr>
      <xdr:spPr>
        <a:xfrm>
          <a:off x="14592300" y="652272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36" name="楕円 435"/>
        <xdr:cNvSpPr/>
      </xdr:nvSpPr>
      <xdr:spPr>
        <a:xfrm>
          <a:off x="1365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38100</xdr:rowOff>
    </xdr:to>
    <xdr:cxnSp macro="">
      <xdr:nvCxnSpPr>
        <xdr:cNvPr id="437" name="直線コネクタ 436"/>
        <xdr:cNvCxnSpPr/>
      </xdr:nvCxnSpPr>
      <xdr:spPr>
        <a:xfrm flipV="1">
          <a:off x="13703300" y="652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97790</xdr:rowOff>
    </xdr:from>
    <xdr:to>
      <xdr:col>67</xdr:col>
      <xdr:colOff>101600</xdr:colOff>
      <xdr:row>38</xdr:row>
      <xdr:rowOff>27940</xdr:rowOff>
    </xdr:to>
    <xdr:sp macro="" textlink="">
      <xdr:nvSpPr>
        <xdr:cNvPr id="438" name="楕円 437"/>
        <xdr:cNvSpPr/>
      </xdr:nvSpPr>
      <xdr:spPr>
        <a:xfrm>
          <a:off x="1276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148590</xdr:rowOff>
    </xdr:from>
    <xdr:to>
      <xdr:col>71</xdr:col>
      <xdr:colOff>177800</xdr:colOff>
      <xdr:row>38</xdr:row>
      <xdr:rowOff>38100</xdr:rowOff>
    </xdr:to>
    <xdr:cxnSp macro="">
      <xdr:nvCxnSpPr>
        <xdr:cNvPr id="439" name="直線コネクタ 438"/>
        <xdr:cNvCxnSpPr/>
      </xdr:nvCxnSpPr>
      <xdr:spPr>
        <a:xfrm>
          <a:off x="12814300" y="6492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444"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45" name="n_2mainValue【認定こども園・幼稚園・保育所】&#10;有形固定資産減価償却率"/>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46" name="n_3mainValue【認定こども園・幼稚園・保育所】&#10;有形固定資産減価償却率"/>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19067</xdr:rowOff>
    </xdr:from>
    <xdr:ext cx="405111" cy="259045"/>
    <xdr:sp macro="" textlink="">
      <xdr:nvSpPr>
        <xdr:cNvPr id="447" name="n_4mainValue【認定こども園・幼稚園・保育所】&#10;有形固定資産減価償却率"/>
        <xdr:cNvSpPr txBox="1"/>
      </xdr:nvSpPr>
      <xdr:spPr>
        <a:xfrm>
          <a:off x="12611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85" name="楕円 484"/>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86" name="【認定こども園・幼稚園・保育所】&#10;一人当たり面積該当値テキスト"/>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487" name="楕円 486"/>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64770</xdr:rowOff>
    </xdr:to>
    <xdr:cxnSp macro="">
      <xdr:nvCxnSpPr>
        <xdr:cNvPr id="488" name="直線コネクタ 487"/>
        <xdr:cNvCxnSpPr/>
      </xdr:nvCxnSpPr>
      <xdr:spPr>
        <a:xfrm flipV="1">
          <a:off x="21323300" y="69204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89" name="楕円 488"/>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64770</xdr:rowOff>
    </xdr:to>
    <xdr:cxnSp macro="">
      <xdr:nvCxnSpPr>
        <xdr:cNvPr id="490" name="直線コネクタ 489"/>
        <xdr:cNvCxnSpPr/>
      </xdr:nvCxnSpPr>
      <xdr:spPr>
        <a:xfrm>
          <a:off x="20434300" y="6911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1" name="楕円 490"/>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57912</xdr:rowOff>
    </xdr:to>
    <xdr:cxnSp macro="">
      <xdr:nvCxnSpPr>
        <xdr:cNvPr id="492" name="直線コネクタ 491"/>
        <xdr:cNvCxnSpPr/>
      </xdr:nvCxnSpPr>
      <xdr:spPr>
        <a:xfrm flipV="1">
          <a:off x="19545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xdr:rowOff>
    </xdr:from>
    <xdr:to>
      <xdr:col>98</xdr:col>
      <xdr:colOff>38100</xdr:colOff>
      <xdr:row>40</xdr:row>
      <xdr:rowOff>110998</xdr:rowOff>
    </xdr:to>
    <xdr:sp macro="" textlink="">
      <xdr:nvSpPr>
        <xdr:cNvPr id="493" name="楕円 492"/>
        <xdr:cNvSpPr/>
      </xdr:nvSpPr>
      <xdr:spPr>
        <a:xfrm>
          <a:off x="18605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60198</xdr:rowOff>
    </xdr:to>
    <xdr:cxnSp macro="">
      <xdr:nvCxnSpPr>
        <xdr:cNvPr id="494" name="直線コネクタ 493"/>
        <xdr:cNvCxnSpPr/>
      </xdr:nvCxnSpPr>
      <xdr:spPr>
        <a:xfrm flipV="1">
          <a:off x="18656300" y="69159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499"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1" name="n_3mainValue【認定こども園・幼稚園・保育所】&#10;一人当たり面積"/>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102125</xdr:rowOff>
    </xdr:from>
    <xdr:ext cx="469744" cy="259045"/>
    <xdr:sp macro="" textlink="">
      <xdr:nvSpPr>
        <xdr:cNvPr id="502" name="n_4mainValue【認定こども園・幼稚園・保育所】&#10;一人当たり面積"/>
        <xdr:cNvSpPr txBox="1"/>
      </xdr:nvSpPr>
      <xdr:spPr>
        <a:xfrm>
          <a:off x="184214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44" name="楕円 543"/>
        <xdr:cNvSpPr/>
      </xdr:nvSpPr>
      <xdr:spPr>
        <a:xfrm>
          <a:off x="16268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1468</xdr:rowOff>
    </xdr:from>
    <xdr:ext cx="405111" cy="259045"/>
    <xdr:sp macro="" textlink="">
      <xdr:nvSpPr>
        <xdr:cNvPr id="545" name="【学校施設】&#10;有形固定資産減価償却率該当値テキスト"/>
        <xdr:cNvSpPr txBox="1"/>
      </xdr:nvSpPr>
      <xdr:spPr>
        <a:xfrm>
          <a:off x="16357600" y="99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546" name="楕円 545"/>
        <xdr:cNvSpPr/>
      </xdr:nvSpPr>
      <xdr:spPr>
        <a:xfrm>
          <a:off x="15430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99604</xdr:rowOff>
    </xdr:to>
    <xdr:cxnSp macro="">
      <xdr:nvCxnSpPr>
        <xdr:cNvPr id="547" name="直線コネクタ 546"/>
        <xdr:cNvCxnSpPr/>
      </xdr:nvCxnSpPr>
      <xdr:spPr>
        <a:xfrm flipV="1">
          <a:off x="15481300" y="1014494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548" name="楕円 547"/>
        <xdr:cNvSpPr/>
      </xdr:nvSpPr>
      <xdr:spPr>
        <a:xfrm>
          <a:off x="14541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104503</xdr:rowOff>
    </xdr:to>
    <xdr:cxnSp macro="">
      <xdr:nvCxnSpPr>
        <xdr:cNvPr id="549" name="直線コネクタ 548"/>
        <xdr:cNvCxnSpPr/>
      </xdr:nvCxnSpPr>
      <xdr:spPr>
        <a:xfrm flipV="1">
          <a:off x="14592300" y="102151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0" name="楕円 549"/>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104503</xdr:rowOff>
    </xdr:to>
    <xdr:cxnSp macro="">
      <xdr:nvCxnSpPr>
        <xdr:cNvPr id="551" name="直線コネクタ 550"/>
        <xdr:cNvCxnSpPr/>
      </xdr:nvCxnSpPr>
      <xdr:spPr>
        <a:xfrm>
          <a:off x="13703300" y="101955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2" name="楕円 551"/>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80010</xdr:rowOff>
    </xdr:to>
    <xdr:cxnSp macro="">
      <xdr:nvCxnSpPr>
        <xdr:cNvPr id="553" name="直線コネクタ 552"/>
        <xdr:cNvCxnSpPr/>
      </xdr:nvCxnSpPr>
      <xdr:spPr>
        <a:xfrm>
          <a:off x="12814300" y="1016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166931</xdr:rowOff>
    </xdr:from>
    <xdr:ext cx="405111" cy="259045"/>
    <xdr:sp macro="" textlink="">
      <xdr:nvSpPr>
        <xdr:cNvPr id="558" name="n_1mainValue【学校施設】&#10;有形固定資産減価償却率"/>
        <xdr:cNvSpPr txBox="1"/>
      </xdr:nvSpPr>
      <xdr:spPr>
        <a:xfrm>
          <a:off x="15266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380</xdr:rowOff>
    </xdr:from>
    <xdr:ext cx="405111" cy="259045"/>
    <xdr:sp macro="" textlink="">
      <xdr:nvSpPr>
        <xdr:cNvPr id="559" name="n_2mainValue【学校施設】&#10;有形固定資産減価償却率"/>
        <xdr:cNvSpPr txBox="1"/>
      </xdr:nvSpPr>
      <xdr:spPr>
        <a:xfrm>
          <a:off x="14389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0"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61" name="n_4main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2692</xdr:rowOff>
    </xdr:from>
    <xdr:to>
      <xdr:col>116</xdr:col>
      <xdr:colOff>114300</xdr:colOff>
      <xdr:row>61</xdr:row>
      <xdr:rowOff>104292</xdr:rowOff>
    </xdr:to>
    <xdr:sp macro="" textlink="">
      <xdr:nvSpPr>
        <xdr:cNvPr id="600" name="楕円 599"/>
        <xdr:cNvSpPr/>
      </xdr:nvSpPr>
      <xdr:spPr>
        <a:xfrm>
          <a:off x="22110700" y="10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25569</xdr:rowOff>
    </xdr:from>
    <xdr:ext cx="469744" cy="259045"/>
    <xdr:sp macro="" textlink="">
      <xdr:nvSpPr>
        <xdr:cNvPr id="601" name="【学校施設】&#10;一人当たり面積該当値テキスト"/>
        <xdr:cNvSpPr txBox="1"/>
      </xdr:nvSpPr>
      <xdr:spPr>
        <a:xfrm>
          <a:off x="22199600" y="1031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71272</xdr:rowOff>
    </xdr:from>
    <xdr:to>
      <xdr:col>112</xdr:col>
      <xdr:colOff>38100</xdr:colOff>
      <xdr:row>62</xdr:row>
      <xdr:rowOff>1422</xdr:rowOff>
    </xdr:to>
    <xdr:sp macro="" textlink="">
      <xdr:nvSpPr>
        <xdr:cNvPr id="602" name="楕円 601"/>
        <xdr:cNvSpPr/>
      </xdr:nvSpPr>
      <xdr:spPr>
        <a:xfrm>
          <a:off x="21272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53492</xdr:rowOff>
    </xdr:from>
    <xdr:to>
      <xdr:col>116</xdr:col>
      <xdr:colOff>63500</xdr:colOff>
      <xdr:row>61</xdr:row>
      <xdr:rowOff>122072</xdr:rowOff>
    </xdr:to>
    <xdr:cxnSp macro="">
      <xdr:nvCxnSpPr>
        <xdr:cNvPr id="603" name="直線コネクタ 602"/>
        <xdr:cNvCxnSpPr/>
      </xdr:nvCxnSpPr>
      <xdr:spPr>
        <a:xfrm flipV="1">
          <a:off x="21323300" y="1051194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604" name="楕円 603"/>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122072</xdr:rowOff>
    </xdr:from>
    <xdr:to>
      <xdr:col>111</xdr:col>
      <xdr:colOff>177800</xdr:colOff>
      <xdr:row>61</xdr:row>
      <xdr:rowOff>125730</xdr:rowOff>
    </xdr:to>
    <xdr:cxnSp macro="">
      <xdr:nvCxnSpPr>
        <xdr:cNvPr id="605" name="直線コネクタ 604"/>
        <xdr:cNvCxnSpPr/>
      </xdr:nvCxnSpPr>
      <xdr:spPr>
        <a:xfrm flipV="1">
          <a:off x="20434300" y="105805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75387</xdr:rowOff>
    </xdr:from>
    <xdr:to>
      <xdr:col>102</xdr:col>
      <xdr:colOff>165100</xdr:colOff>
      <xdr:row>62</xdr:row>
      <xdr:rowOff>5537</xdr:rowOff>
    </xdr:to>
    <xdr:sp macro="" textlink="">
      <xdr:nvSpPr>
        <xdr:cNvPr id="606" name="楕円 605"/>
        <xdr:cNvSpPr/>
      </xdr:nvSpPr>
      <xdr:spPr>
        <a:xfrm>
          <a:off x="19494500" y="10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126187</xdr:rowOff>
    </xdr:to>
    <xdr:cxnSp macro="">
      <xdr:nvCxnSpPr>
        <xdr:cNvPr id="607" name="直線コネクタ 606"/>
        <xdr:cNvCxnSpPr/>
      </xdr:nvCxnSpPr>
      <xdr:spPr>
        <a:xfrm flipV="1">
          <a:off x="19545300" y="105841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89103</xdr:rowOff>
    </xdr:from>
    <xdr:to>
      <xdr:col>98</xdr:col>
      <xdr:colOff>38100</xdr:colOff>
      <xdr:row>62</xdr:row>
      <xdr:rowOff>19253</xdr:rowOff>
    </xdr:to>
    <xdr:sp macro="" textlink="">
      <xdr:nvSpPr>
        <xdr:cNvPr id="608" name="楕円 607"/>
        <xdr:cNvSpPr/>
      </xdr:nvSpPr>
      <xdr:spPr>
        <a:xfrm>
          <a:off x="18605500" y="105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126187</xdr:rowOff>
    </xdr:from>
    <xdr:to>
      <xdr:col>102</xdr:col>
      <xdr:colOff>114300</xdr:colOff>
      <xdr:row>61</xdr:row>
      <xdr:rowOff>139903</xdr:rowOff>
    </xdr:to>
    <xdr:cxnSp macro="">
      <xdr:nvCxnSpPr>
        <xdr:cNvPr id="609" name="直線コネクタ 608"/>
        <xdr:cNvCxnSpPr/>
      </xdr:nvCxnSpPr>
      <xdr:spPr>
        <a:xfrm flipV="1">
          <a:off x="18656300" y="1058463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17949</xdr:rowOff>
    </xdr:from>
    <xdr:ext cx="469744" cy="259045"/>
    <xdr:sp macro="" textlink="">
      <xdr:nvSpPr>
        <xdr:cNvPr id="614" name="n_1mainValue【学校施設】&#10;一人当たり面積"/>
        <xdr:cNvSpPr txBox="1"/>
      </xdr:nvSpPr>
      <xdr:spPr>
        <a:xfrm>
          <a:off x="21075727" y="103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15" name="n_2mainValue【学校施設】&#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22064</xdr:rowOff>
    </xdr:from>
    <xdr:ext cx="469744" cy="259045"/>
    <xdr:sp macro="" textlink="">
      <xdr:nvSpPr>
        <xdr:cNvPr id="616" name="n_3mainValue【学校施設】&#10;一人当たり面積"/>
        <xdr:cNvSpPr txBox="1"/>
      </xdr:nvSpPr>
      <xdr:spPr>
        <a:xfrm>
          <a:off x="19310427" y="1030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35780</xdr:rowOff>
    </xdr:from>
    <xdr:ext cx="469744" cy="259045"/>
    <xdr:sp macro="" textlink="">
      <xdr:nvSpPr>
        <xdr:cNvPr id="617" name="n_4mainValue【学校施設】&#10;一人当たり面積"/>
        <xdr:cNvSpPr txBox="1"/>
      </xdr:nvSpPr>
      <xdr:spPr>
        <a:xfrm>
          <a:off x="18421427" y="1032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142239</xdr:rowOff>
    </xdr:from>
    <xdr:to>
      <xdr:col>85</xdr:col>
      <xdr:colOff>177800</xdr:colOff>
      <xdr:row>84</xdr:row>
      <xdr:rowOff>72389</xdr:rowOff>
    </xdr:to>
    <xdr:sp macro="" textlink="">
      <xdr:nvSpPr>
        <xdr:cNvPr id="657" name="楕円 656"/>
        <xdr:cNvSpPr/>
      </xdr:nvSpPr>
      <xdr:spPr>
        <a:xfrm>
          <a:off x="162687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120666</xdr:rowOff>
    </xdr:from>
    <xdr:ext cx="405111" cy="259045"/>
    <xdr:sp macro="" textlink="">
      <xdr:nvSpPr>
        <xdr:cNvPr id="658" name="【児童館】&#10;有形固定資産減価償却率該当値テキスト"/>
        <xdr:cNvSpPr txBox="1"/>
      </xdr:nvSpPr>
      <xdr:spPr>
        <a:xfrm>
          <a:off x="16357600"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118111</xdr:rowOff>
    </xdr:from>
    <xdr:to>
      <xdr:col>81</xdr:col>
      <xdr:colOff>101600</xdr:colOff>
      <xdr:row>84</xdr:row>
      <xdr:rowOff>48261</xdr:rowOff>
    </xdr:to>
    <xdr:sp macro="" textlink="">
      <xdr:nvSpPr>
        <xdr:cNvPr id="659" name="楕円 658"/>
        <xdr:cNvSpPr/>
      </xdr:nvSpPr>
      <xdr:spPr>
        <a:xfrm>
          <a:off x="15430500" y="143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168911</xdr:rowOff>
    </xdr:from>
    <xdr:to>
      <xdr:col>85</xdr:col>
      <xdr:colOff>127000</xdr:colOff>
      <xdr:row>84</xdr:row>
      <xdr:rowOff>21589</xdr:rowOff>
    </xdr:to>
    <xdr:cxnSp macro="">
      <xdr:nvCxnSpPr>
        <xdr:cNvPr id="660" name="直線コネクタ 659"/>
        <xdr:cNvCxnSpPr/>
      </xdr:nvCxnSpPr>
      <xdr:spPr>
        <a:xfrm>
          <a:off x="15481300" y="143992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53339</xdr:rowOff>
    </xdr:from>
    <xdr:to>
      <xdr:col>76</xdr:col>
      <xdr:colOff>165100</xdr:colOff>
      <xdr:row>82</xdr:row>
      <xdr:rowOff>154939</xdr:rowOff>
    </xdr:to>
    <xdr:sp macro="" textlink="">
      <xdr:nvSpPr>
        <xdr:cNvPr id="661" name="楕円 660"/>
        <xdr:cNvSpPr/>
      </xdr:nvSpPr>
      <xdr:spPr>
        <a:xfrm>
          <a:off x="14541500" y="141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104139</xdr:rowOff>
    </xdr:from>
    <xdr:to>
      <xdr:col>81</xdr:col>
      <xdr:colOff>50800</xdr:colOff>
      <xdr:row>83</xdr:row>
      <xdr:rowOff>168911</xdr:rowOff>
    </xdr:to>
    <xdr:cxnSp macro="">
      <xdr:nvCxnSpPr>
        <xdr:cNvPr id="662" name="直線コネクタ 661"/>
        <xdr:cNvCxnSpPr/>
      </xdr:nvCxnSpPr>
      <xdr:spPr>
        <a:xfrm>
          <a:off x="14592300" y="141630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27939</xdr:rowOff>
    </xdr:from>
    <xdr:to>
      <xdr:col>72</xdr:col>
      <xdr:colOff>38100</xdr:colOff>
      <xdr:row>82</xdr:row>
      <xdr:rowOff>129539</xdr:rowOff>
    </xdr:to>
    <xdr:sp macro="" textlink="">
      <xdr:nvSpPr>
        <xdr:cNvPr id="663" name="楕円 662"/>
        <xdr:cNvSpPr/>
      </xdr:nvSpPr>
      <xdr:spPr>
        <a:xfrm>
          <a:off x="13652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78739</xdr:rowOff>
    </xdr:from>
    <xdr:to>
      <xdr:col>76</xdr:col>
      <xdr:colOff>114300</xdr:colOff>
      <xdr:row>82</xdr:row>
      <xdr:rowOff>104139</xdr:rowOff>
    </xdr:to>
    <xdr:cxnSp macro="">
      <xdr:nvCxnSpPr>
        <xdr:cNvPr id="664" name="直線コネクタ 663"/>
        <xdr:cNvCxnSpPr/>
      </xdr:nvCxnSpPr>
      <xdr:spPr>
        <a:xfrm>
          <a:off x="13703300" y="141376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2539</xdr:rowOff>
    </xdr:from>
    <xdr:to>
      <xdr:col>67</xdr:col>
      <xdr:colOff>101600</xdr:colOff>
      <xdr:row>82</xdr:row>
      <xdr:rowOff>104139</xdr:rowOff>
    </xdr:to>
    <xdr:sp macro="" textlink="">
      <xdr:nvSpPr>
        <xdr:cNvPr id="665" name="楕円 664"/>
        <xdr:cNvSpPr/>
      </xdr:nvSpPr>
      <xdr:spPr>
        <a:xfrm>
          <a:off x="1276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53339</xdr:rowOff>
    </xdr:from>
    <xdr:to>
      <xdr:col>71</xdr:col>
      <xdr:colOff>177800</xdr:colOff>
      <xdr:row>82</xdr:row>
      <xdr:rowOff>78739</xdr:rowOff>
    </xdr:to>
    <xdr:cxnSp macro="">
      <xdr:nvCxnSpPr>
        <xdr:cNvPr id="666" name="直線コネクタ 665"/>
        <xdr:cNvCxnSpPr/>
      </xdr:nvCxnSpPr>
      <xdr:spPr>
        <a:xfrm>
          <a:off x="12814300" y="141122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39388</xdr:rowOff>
    </xdr:from>
    <xdr:ext cx="405111" cy="259045"/>
    <xdr:sp macro="" textlink="">
      <xdr:nvSpPr>
        <xdr:cNvPr id="671" name="n_1mainValue【児童館】&#10;有形固定資産減価償却率"/>
        <xdr:cNvSpPr txBox="1"/>
      </xdr:nvSpPr>
      <xdr:spPr>
        <a:xfrm>
          <a:off x="15266044"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146066</xdr:rowOff>
    </xdr:from>
    <xdr:ext cx="405111" cy="259045"/>
    <xdr:sp macro="" textlink="">
      <xdr:nvSpPr>
        <xdr:cNvPr id="672" name="n_2mainValue【児童館】&#10;有形固定資産減価償却率"/>
        <xdr:cNvSpPr txBox="1"/>
      </xdr:nvSpPr>
      <xdr:spPr>
        <a:xfrm>
          <a:off x="14389744" y="1420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120666</xdr:rowOff>
    </xdr:from>
    <xdr:ext cx="405111" cy="259045"/>
    <xdr:sp macro="" textlink="">
      <xdr:nvSpPr>
        <xdr:cNvPr id="673" name="n_3mainValue【児童館】&#10;有形固定資産減価償却率"/>
        <xdr:cNvSpPr txBox="1"/>
      </xdr:nvSpPr>
      <xdr:spPr>
        <a:xfrm>
          <a:off x="13500744" y="1417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674" name="n_4mainValue【児童館】&#10;有形固定資産減価償却率"/>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4" name="楕円 713"/>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5"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6" name="楕円 71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7" name="直線コネクタ 716"/>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18" name="楕円 717"/>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85</xdr:row>
      <xdr:rowOff>95250</xdr:rowOff>
    </xdr:to>
    <xdr:cxnSp macro="">
      <xdr:nvCxnSpPr>
        <xdr:cNvPr id="719" name="直線コネクタ 718"/>
        <xdr:cNvCxnSpPr/>
      </xdr:nvCxnSpPr>
      <xdr:spPr>
        <a:xfrm>
          <a:off x="20434300" y="14458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0" name="楕円 719"/>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76200</xdr:rowOff>
    </xdr:to>
    <xdr:cxnSp macro="">
      <xdr:nvCxnSpPr>
        <xdr:cNvPr id="721" name="直線コネクタ 720"/>
        <xdr:cNvCxnSpPr/>
      </xdr:nvCxnSpPr>
      <xdr:spPr>
        <a:xfrm flipV="1">
          <a:off x="19545300" y="1445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2" name="楕円 721"/>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23" name="直線コネクタ 722"/>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8"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29"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0"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1"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2" name="楕円 771"/>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773"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774" name="楕円 773"/>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99061</xdr:rowOff>
    </xdr:to>
    <xdr:cxnSp macro="">
      <xdr:nvCxnSpPr>
        <xdr:cNvPr id="775" name="直線コネクタ 774"/>
        <xdr:cNvCxnSpPr/>
      </xdr:nvCxnSpPr>
      <xdr:spPr>
        <a:xfrm>
          <a:off x="15481300" y="17886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76" name="楕円 775"/>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64770</xdr:rowOff>
    </xdr:to>
    <xdr:cxnSp macro="">
      <xdr:nvCxnSpPr>
        <xdr:cNvPr id="777" name="直線コネクタ 776"/>
        <xdr:cNvCxnSpPr/>
      </xdr:nvCxnSpPr>
      <xdr:spPr>
        <a:xfrm flipV="1">
          <a:off x="14592300" y="17886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8" name="楕円 777"/>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64770</xdr:rowOff>
    </xdr:to>
    <xdr:cxnSp macro="">
      <xdr:nvCxnSpPr>
        <xdr:cNvPr id="779" name="直線コネクタ 778"/>
        <xdr:cNvCxnSpPr/>
      </xdr:nvCxnSpPr>
      <xdr:spPr>
        <a:xfrm>
          <a:off x="13703300" y="1786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109220</xdr:rowOff>
    </xdr:from>
    <xdr:to>
      <xdr:col>67</xdr:col>
      <xdr:colOff>101600</xdr:colOff>
      <xdr:row>104</xdr:row>
      <xdr:rowOff>39370</xdr:rowOff>
    </xdr:to>
    <xdr:sp macro="" textlink="">
      <xdr:nvSpPr>
        <xdr:cNvPr id="780" name="楕円 779"/>
        <xdr:cNvSpPr/>
      </xdr:nvSpPr>
      <xdr:spPr>
        <a:xfrm>
          <a:off x="12763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160020</xdr:rowOff>
    </xdr:from>
    <xdr:to>
      <xdr:col>71</xdr:col>
      <xdr:colOff>177800</xdr:colOff>
      <xdr:row>104</xdr:row>
      <xdr:rowOff>30480</xdr:rowOff>
    </xdr:to>
    <xdr:cxnSp macro="">
      <xdr:nvCxnSpPr>
        <xdr:cNvPr id="781" name="直線コネクタ 780"/>
        <xdr:cNvCxnSpPr/>
      </xdr:nvCxnSpPr>
      <xdr:spPr>
        <a:xfrm>
          <a:off x="12814300" y="1781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8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97172</xdr:rowOff>
    </xdr:from>
    <xdr:ext cx="405111" cy="259045"/>
    <xdr:sp macro="" textlink="">
      <xdr:nvSpPr>
        <xdr:cNvPr id="786" name="n_1mainValue【公民館】&#10;有形固定資産減価償却率"/>
        <xdr:cNvSpPr txBox="1"/>
      </xdr:nvSpPr>
      <xdr:spPr>
        <a:xfrm>
          <a:off x="15266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7" name="n_2mainValue【公民館】&#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88" name="n_3mainValue【公民館】&#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55897</xdr:rowOff>
    </xdr:from>
    <xdr:ext cx="405111" cy="259045"/>
    <xdr:sp macro="" textlink="">
      <xdr:nvSpPr>
        <xdr:cNvPr id="789" name="n_4mainValue【公民館】&#10;有形固定資産減価償却率"/>
        <xdr:cNvSpPr txBox="1"/>
      </xdr:nvSpPr>
      <xdr:spPr>
        <a:xfrm>
          <a:off x="12611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827" name="楕円 826"/>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77488</xdr:rowOff>
    </xdr:from>
    <xdr:ext cx="469744" cy="259045"/>
    <xdr:sp macro="" textlink="">
      <xdr:nvSpPr>
        <xdr:cNvPr id="828" name="【公民館】&#10;一人当たり面積該当値テキスト"/>
        <xdr:cNvSpPr txBox="1"/>
      </xdr:nvSpPr>
      <xdr:spPr>
        <a:xfrm>
          <a:off x="22199600"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9398</xdr:rowOff>
    </xdr:from>
    <xdr:to>
      <xdr:col>112</xdr:col>
      <xdr:colOff>38100</xdr:colOff>
      <xdr:row>101</xdr:row>
      <xdr:rowOff>110998</xdr:rowOff>
    </xdr:to>
    <xdr:sp macro="" textlink="">
      <xdr:nvSpPr>
        <xdr:cNvPr id="829" name="楕円 828"/>
        <xdr:cNvSpPr/>
      </xdr:nvSpPr>
      <xdr:spPr>
        <a:xfrm>
          <a:off x="21272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60198</xdr:rowOff>
    </xdr:to>
    <xdr:cxnSp macro="">
      <xdr:nvCxnSpPr>
        <xdr:cNvPr id="830" name="直線コネクタ 829"/>
        <xdr:cNvCxnSpPr/>
      </xdr:nvCxnSpPr>
      <xdr:spPr>
        <a:xfrm flipV="1">
          <a:off x="21323300" y="173583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103124</xdr:rowOff>
    </xdr:from>
    <xdr:to>
      <xdr:col>107</xdr:col>
      <xdr:colOff>101600</xdr:colOff>
      <xdr:row>102</xdr:row>
      <xdr:rowOff>33274</xdr:rowOff>
    </xdr:to>
    <xdr:sp macro="" textlink="">
      <xdr:nvSpPr>
        <xdr:cNvPr id="831" name="楕円 830"/>
        <xdr:cNvSpPr/>
      </xdr:nvSpPr>
      <xdr:spPr>
        <a:xfrm>
          <a:off x="20383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60198</xdr:rowOff>
    </xdr:from>
    <xdr:to>
      <xdr:col>111</xdr:col>
      <xdr:colOff>177800</xdr:colOff>
      <xdr:row>101</xdr:row>
      <xdr:rowOff>153924</xdr:rowOff>
    </xdr:to>
    <xdr:cxnSp macro="">
      <xdr:nvCxnSpPr>
        <xdr:cNvPr id="832" name="直線コネクタ 831"/>
        <xdr:cNvCxnSpPr/>
      </xdr:nvCxnSpPr>
      <xdr:spPr>
        <a:xfrm flipV="1">
          <a:off x="20434300" y="173766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93980</xdr:rowOff>
    </xdr:from>
    <xdr:to>
      <xdr:col>102</xdr:col>
      <xdr:colOff>165100</xdr:colOff>
      <xdr:row>102</xdr:row>
      <xdr:rowOff>24130</xdr:rowOff>
    </xdr:to>
    <xdr:sp macro="" textlink="">
      <xdr:nvSpPr>
        <xdr:cNvPr id="833" name="楕円 832"/>
        <xdr:cNvSpPr/>
      </xdr:nvSpPr>
      <xdr:spPr>
        <a:xfrm>
          <a:off x="19494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144780</xdr:rowOff>
    </xdr:from>
    <xdr:to>
      <xdr:col>107</xdr:col>
      <xdr:colOff>50800</xdr:colOff>
      <xdr:row>101</xdr:row>
      <xdr:rowOff>153924</xdr:rowOff>
    </xdr:to>
    <xdr:cxnSp macro="">
      <xdr:nvCxnSpPr>
        <xdr:cNvPr id="834" name="直線コネクタ 833"/>
        <xdr:cNvCxnSpPr/>
      </xdr:nvCxnSpPr>
      <xdr:spPr>
        <a:xfrm>
          <a:off x="19545300" y="174612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112268</xdr:rowOff>
    </xdr:from>
    <xdr:to>
      <xdr:col>98</xdr:col>
      <xdr:colOff>38100</xdr:colOff>
      <xdr:row>102</xdr:row>
      <xdr:rowOff>42418</xdr:rowOff>
    </xdr:to>
    <xdr:sp macro="" textlink="">
      <xdr:nvSpPr>
        <xdr:cNvPr id="835" name="楕円 834"/>
        <xdr:cNvSpPr/>
      </xdr:nvSpPr>
      <xdr:spPr>
        <a:xfrm>
          <a:off x="186055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144780</xdr:rowOff>
    </xdr:from>
    <xdr:to>
      <xdr:col>102</xdr:col>
      <xdr:colOff>114300</xdr:colOff>
      <xdr:row>101</xdr:row>
      <xdr:rowOff>163068</xdr:rowOff>
    </xdr:to>
    <xdr:cxnSp macro="">
      <xdr:nvCxnSpPr>
        <xdr:cNvPr id="836" name="直線コネクタ 835"/>
        <xdr:cNvCxnSpPr/>
      </xdr:nvCxnSpPr>
      <xdr:spPr>
        <a:xfrm flipV="1">
          <a:off x="18656300" y="174612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127525</xdr:rowOff>
    </xdr:from>
    <xdr:ext cx="469744" cy="259045"/>
    <xdr:sp macro="" textlink="">
      <xdr:nvSpPr>
        <xdr:cNvPr id="841" name="n_1mainValue【公民館】&#10;一人当たり面積"/>
        <xdr:cNvSpPr txBox="1"/>
      </xdr:nvSpPr>
      <xdr:spPr>
        <a:xfrm>
          <a:off x="210757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49801</xdr:rowOff>
    </xdr:from>
    <xdr:ext cx="469744" cy="259045"/>
    <xdr:sp macro="" textlink="">
      <xdr:nvSpPr>
        <xdr:cNvPr id="842" name="n_2mainValue【公民館】&#10;一人当たり面積"/>
        <xdr:cNvSpPr txBox="1"/>
      </xdr:nvSpPr>
      <xdr:spPr>
        <a:xfrm>
          <a:off x="201994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40657</xdr:rowOff>
    </xdr:from>
    <xdr:ext cx="469744" cy="259045"/>
    <xdr:sp macro="" textlink="">
      <xdr:nvSpPr>
        <xdr:cNvPr id="843" name="n_3mainValue【公民館】&#10;一人当たり面積"/>
        <xdr:cNvSpPr txBox="1"/>
      </xdr:nvSpPr>
      <xdr:spPr>
        <a:xfrm>
          <a:off x="193104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58945</xdr:rowOff>
    </xdr:from>
    <xdr:ext cx="469744" cy="259045"/>
    <xdr:sp macro="" textlink="">
      <xdr:nvSpPr>
        <xdr:cNvPr id="844" name="n_4mainValue【公民館】&#10;一人当たり面積"/>
        <xdr:cNvSpPr txBox="1"/>
      </xdr:nvSpPr>
      <xdr:spPr>
        <a:xfrm>
          <a:off x="18421427" y="172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・学校施設以外の有形固定資産減価償却率が類似団体平均と比較して高くなっている。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・橋りょう・トンネルについては、橋りょう数が多く、その大半が昭和</a:t>
          </a:r>
          <a:r>
            <a:rPr kumimoji="1" lang="en-US" altLang="ja-JP" sz="900" b="0" i="0" u="none" strike="noStrike" kern="0" cap="none" spc="0" normalizeH="0" baseline="0" noProof="0">
              <a:ln>
                <a:noFill/>
              </a:ln>
              <a:solidFill>
                <a:prstClr val="black"/>
              </a:solidFill>
              <a:effectLst/>
              <a:uLnTx/>
              <a:uFillTx/>
              <a:latin typeface="+mn-lt"/>
              <a:ea typeface="+mn-ea"/>
              <a:cs typeface="+mn-cs"/>
            </a:rPr>
            <a:t>40</a:t>
          </a:r>
          <a:r>
            <a:rPr kumimoji="1" lang="ja-JP" altLang="ja-JP" sz="900" b="0" i="0" u="none" strike="noStrike" kern="0" cap="none" spc="0" normalizeH="0" baseline="0" noProof="0">
              <a:ln>
                <a:noFill/>
              </a:ln>
              <a:solidFill>
                <a:prstClr val="black"/>
              </a:solidFill>
              <a:effectLst/>
              <a:uLnTx/>
              <a:uFillTx/>
              <a:latin typeface="+mn-lt"/>
              <a:ea typeface="+mn-ea"/>
              <a:cs typeface="+mn-cs"/>
            </a:rPr>
            <a:t>年代後半に整備され、老朽化が進んでいることから、比率は</a:t>
          </a:r>
          <a:r>
            <a:rPr kumimoji="1" lang="en-US" altLang="ja-JP" sz="900" b="0" i="0" u="none" strike="noStrike" kern="0" cap="none" spc="0" normalizeH="0" baseline="0" noProof="0">
              <a:ln>
                <a:noFill/>
              </a:ln>
              <a:solidFill>
                <a:prstClr val="black"/>
              </a:solidFill>
              <a:effectLst/>
              <a:uLnTx/>
              <a:uFillTx/>
              <a:latin typeface="+mn-lt"/>
              <a:ea typeface="+mn-ea"/>
              <a:cs typeface="+mn-cs"/>
            </a:rPr>
            <a:t>74.9%</a:t>
          </a:r>
          <a:r>
            <a:rPr kumimoji="1" lang="ja-JP" altLang="ja-JP" sz="900" b="0" i="0" u="none" strike="noStrike" kern="0" cap="none" spc="0" normalizeH="0" baseline="0" noProof="0">
              <a:ln>
                <a:noFill/>
              </a:ln>
              <a:solidFill>
                <a:prstClr val="black"/>
              </a:solidFill>
              <a:effectLst/>
              <a:uLnTx/>
              <a:uFillTx/>
              <a:latin typeface="+mn-lt"/>
              <a:ea typeface="+mn-ea"/>
              <a:cs typeface="+mn-cs"/>
            </a:rPr>
            <a:t>と類似団体平均よりも</a:t>
          </a:r>
          <a:r>
            <a:rPr kumimoji="1" lang="en-US" altLang="ja-JP" sz="900" b="0" i="0" u="none" strike="noStrike" kern="0" cap="none" spc="0" normalizeH="0" baseline="0" noProof="0">
              <a:ln>
                <a:noFill/>
              </a:ln>
              <a:solidFill>
                <a:prstClr val="black"/>
              </a:solidFill>
              <a:effectLst/>
              <a:uLnTx/>
              <a:uFillTx/>
              <a:latin typeface="+mn-lt"/>
              <a:ea typeface="+mn-ea"/>
              <a:cs typeface="+mn-cs"/>
            </a:rPr>
            <a:t>11.5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ja-JP" sz="900" b="0" i="0" u="none" strike="noStrike" kern="0" cap="none" spc="0" normalizeH="0" baseline="0" noProof="0">
              <a:ln>
                <a:noFill/>
              </a:ln>
              <a:solidFill>
                <a:prstClr val="black"/>
              </a:solidFill>
              <a:effectLst/>
              <a:uLnTx/>
              <a:uFillTx/>
              <a:latin typeface="+mn-lt"/>
              <a:ea typeface="+mn-ea"/>
              <a:cs typeface="+mn-cs"/>
            </a:rPr>
            <a:t>高くなっている。今後も横手市橋梁長寿命化修繕計画に基づき、老朽化対策に取り組んでいく。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・認定こども園・幼稚園・保育所については、比率が</a:t>
          </a:r>
          <a:r>
            <a:rPr kumimoji="1" lang="en-US" altLang="ja-JP" sz="900" b="0" i="0" u="none" strike="noStrike" kern="0" cap="none" spc="0" normalizeH="0" baseline="0" noProof="0">
              <a:ln>
                <a:noFill/>
              </a:ln>
              <a:solidFill>
                <a:prstClr val="black"/>
              </a:solidFill>
              <a:effectLst/>
              <a:uLnTx/>
              <a:uFillTx/>
              <a:latin typeface="+mn-lt"/>
              <a:ea typeface="+mn-ea"/>
              <a:cs typeface="+mn-cs"/>
            </a:rPr>
            <a:t>70%</a:t>
          </a:r>
          <a:r>
            <a:rPr kumimoji="1" lang="ja-JP" altLang="ja-JP" sz="900" b="0" i="0" u="none" strike="noStrike" kern="0" cap="none" spc="0" normalizeH="0" baseline="0" noProof="0">
              <a:ln>
                <a:noFill/>
              </a:ln>
              <a:solidFill>
                <a:prstClr val="black"/>
              </a:solidFill>
              <a:effectLst/>
              <a:uLnTx/>
              <a:uFillTx/>
              <a:latin typeface="+mn-lt"/>
              <a:ea typeface="+mn-ea"/>
              <a:cs typeface="+mn-cs"/>
            </a:rPr>
            <a:t>で類似団体平均と比較して</a:t>
          </a:r>
          <a:r>
            <a:rPr kumimoji="1" lang="en-US" altLang="ja-JP" sz="900" b="0" i="0" u="none" strike="noStrike" kern="0" cap="none" spc="0" normalizeH="0" baseline="0" noProof="0">
              <a:ln>
                <a:noFill/>
              </a:ln>
              <a:solidFill>
                <a:prstClr val="black"/>
              </a:solidFill>
              <a:effectLst/>
              <a:uLnTx/>
              <a:uFillTx/>
              <a:latin typeface="+mn-lt"/>
              <a:ea typeface="+mn-ea"/>
              <a:cs typeface="+mn-cs"/>
            </a:rPr>
            <a:t>14.7</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ja-JP" sz="900" b="0" i="0" u="none" strike="noStrike" kern="0" cap="none" spc="0" normalizeH="0" baseline="0" noProof="0">
              <a:ln>
                <a:noFill/>
              </a:ln>
              <a:solidFill>
                <a:prstClr val="black"/>
              </a:solidFill>
              <a:effectLst/>
              <a:uLnTx/>
              <a:uFillTx/>
              <a:latin typeface="+mn-lt"/>
              <a:ea typeface="+mn-ea"/>
              <a:cs typeface="+mn-cs"/>
            </a:rPr>
            <a:t>高くなっているが、教育・保育施設整備計画および横手市公立保育所民営化計画に基づき、</a:t>
          </a:r>
          <a:r>
            <a:rPr kumimoji="1" lang="ja-JP" altLang="en-US" sz="900" b="0" i="0" u="none" strike="noStrike" kern="0" cap="none" spc="0" normalizeH="0" baseline="0" noProof="0">
              <a:ln>
                <a:noFill/>
              </a:ln>
              <a:solidFill>
                <a:prstClr val="black"/>
              </a:solidFill>
              <a:effectLst/>
              <a:uLnTx/>
              <a:uFillTx/>
              <a:latin typeface="+mn-lt"/>
              <a:ea typeface="+mn-ea"/>
              <a:cs typeface="+mn-cs"/>
            </a:rPr>
            <a:t>安全に配慮した老朽化対策を講じながら全公立保育所の民営化に取り組む。</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・公営住宅については、昭和</a:t>
          </a:r>
          <a:r>
            <a:rPr kumimoji="1" lang="en-US" altLang="ja-JP" sz="900" b="0" i="0" u="none" strike="noStrike" kern="0" cap="none" spc="0" normalizeH="0" baseline="0" noProof="0">
              <a:ln>
                <a:noFill/>
              </a:ln>
              <a:solidFill>
                <a:prstClr val="black"/>
              </a:solidFill>
              <a:effectLst/>
              <a:uLnTx/>
              <a:uFillTx/>
              <a:latin typeface="+mn-lt"/>
              <a:ea typeface="+mn-ea"/>
              <a:cs typeface="+mn-cs"/>
            </a:rPr>
            <a:t>33</a:t>
          </a:r>
          <a:r>
            <a:rPr kumimoji="1" lang="ja-JP" altLang="ja-JP" sz="900" b="0" i="0" u="none" strike="noStrike" kern="0" cap="none" spc="0" normalizeH="0" baseline="0" noProof="0">
              <a:ln>
                <a:noFill/>
              </a:ln>
              <a:solidFill>
                <a:prstClr val="black"/>
              </a:solidFill>
              <a:effectLst/>
              <a:uLnTx/>
              <a:uFillTx/>
              <a:latin typeface="+mn-lt"/>
              <a:ea typeface="+mn-ea"/>
              <a:cs typeface="+mn-cs"/>
            </a:rPr>
            <a:t>年から</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ja-JP" sz="900" b="0" i="0" u="none" strike="noStrike" kern="0" cap="none" spc="0" normalizeH="0" baseline="0" noProof="0">
              <a:ln>
                <a:noFill/>
              </a:ln>
              <a:solidFill>
                <a:prstClr val="black"/>
              </a:solidFill>
              <a:effectLst/>
              <a:uLnTx/>
              <a:uFillTx/>
              <a:latin typeface="+mn-lt"/>
              <a:ea typeface="+mn-ea"/>
              <a:cs typeface="+mn-cs"/>
            </a:rPr>
            <a:t>年代前半に供給された木造住宅の老朽化の進行などにより、比率が</a:t>
          </a:r>
          <a:r>
            <a:rPr kumimoji="1" lang="en-US" altLang="ja-JP" sz="900" b="0" i="0" u="none" strike="noStrike" kern="0" cap="none" spc="0" normalizeH="0" baseline="0" noProof="0">
              <a:ln>
                <a:noFill/>
              </a:ln>
              <a:solidFill>
                <a:prstClr val="black"/>
              </a:solidFill>
              <a:effectLst/>
              <a:uLnTx/>
              <a:uFillTx/>
              <a:latin typeface="+mn-lt"/>
              <a:ea typeface="+mn-ea"/>
              <a:cs typeface="+mn-cs"/>
            </a:rPr>
            <a:t>80.1.%</a:t>
          </a:r>
          <a:r>
            <a:rPr kumimoji="1" lang="ja-JP" altLang="ja-JP" sz="900" b="0" i="0" u="none" strike="noStrike" kern="0" cap="none" spc="0" normalizeH="0" baseline="0" noProof="0">
              <a:ln>
                <a:noFill/>
              </a:ln>
              <a:solidFill>
                <a:prstClr val="black"/>
              </a:solidFill>
              <a:effectLst/>
              <a:uLnTx/>
              <a:uFillTx/>
              <a:latin typeface="+mn-lt"/>
              <a:ea typeface="+mn-ea"/>
              <a:cs typeface="+mn-cs"/>
            </a:rPr>
            <a:t>と類似団体平均より</a:t>
          </a:r>
          <a:r>
            <a:rPr kumimoji="1" lang="en-US" altLang="ja-JP" sz="900" b="0" i="0" u="none" strike="noStrike" kern="0" cap="none" spc="0" normalizeH="0" baseline="0" noProof="0">
              <a:ln>
                <a:noFill/>
              </a:ln>
              <a:solidFill>
                <a:prstClr val="black"/>
              </a:solidFill>
              <a:effectLst/>
              <a:uLnTx/>
              <a:uFillTx/>
              <a:latin typeface="+mn-lt"/>
              <a:ea typeface="+mn-ea"/>
              <a:cs typeface="+mn-cs"/>
            </a:rPr>
            <a:t>11.7</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ja-JP" sz="900" b="0" i="0" u="none" strike="noStrike" kern="0" cap="none" spc="0" normalizeH="0" baseline="0" noProof="0">
              <a:ln>
                <a:noFill/>
              </a:ln>
              <a:solidFill>
                <a:prstClr val="black"/>
              </a:solidFill>
              <a:effectLst/>
              <a:uLnTx/>
              <a:uFillTx/>
              <a:latin typeface="+mn-lt"/>
              <a:ea typeface="+mn-ea"/>
              <a:cs typeface="+mn-cs"/>
            </a:rPr>
            <a:t>高くなっているため、横手市市営住宅長寿命化計画に基づき、長寿命化を進めていく。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・児童館については比率が</a:t>
          </a:r>
          <a:r>
            <a:rPr kumimoji="1" lang="en-US" altLang="ja-JP" sz="900" b="0" i="0" u="none" strike="noStrike" kern="0" cap="none" spc="0" normalizeH="0" baseline="0" noProof="0">
              <a:ln>
                <a:noFill/>
              </a:ln>
              <a:solidFill>
                <a:prstClr val="black"/>
              </a:solidFill>
              <a:effectLst/>
              <a:uLnTx/>
              <a:uFillTx/>
              <a:latin typeface="+mn-lt"/>
              <a:ea typeface="+mn-ea"/>
              <a:cs typeface="+mn-cs"/>
            </a:rPr>
            <a:t>85.7</a:t>
          </a:r>
          <a:r>
            <a:rPr kumimoji="1" lang="ja-JP" altLang="ja-JP" sz="900" b="0" i="0" u="none" strike="noStrike" kern="0" cap="none" spc="0" normalizeH="0" baseline="0" noProof="0">
              <a:ln>
                <a:noFill/>
              </a:ln>
              <a:solidFill>
                <a:prstClr val="black"/>
              </a:solidFill>
              <a:effectLst/>
              <a:uLnTx/>
              <a:uFillTx/>
              <a:latin typeface="+mn-lt"/>
              <a:ea typeface="+mn-ea"/>
              <a:cs typeface="+mn-cs"/>
            </a:rPr>
            <a:t>％で類似団体平均より</a:t>
          </a:r>
          <a:r>
            <a:rPr kumimoji="1" lang="en-US" altLang="ja-JP" sz="900" b="0" i="0" u="none" strike="noStrike" kern="0" cap="none" spc="0" normalizeH="0" baseline="0" noProof="0">
              <a:ln>
                <a:noFill/>
              </a:ln>
              <a:solidFill>
                <a:prstClr val="black"/>
              </a:solidFill>
              <a:effectLst/>
              <a:uLnTx/>
              <a:uFillTx/>
              <a:latin typeface="+mn-lt"/>
              <a:ea typeface="+mn-ea"/>
              <a:cs typeface="+mn-cs"/>
            </a:rPr>
            <a:t>28.2</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ja-JP" sz="900" b="0" i="0" u="none" strike="noStrike" kern="0" cap="none" spc="0" normalizeH="0" baseline="0" noProof="0">
              <a:ln>
                <a:noFill/>
              </a:ln>
              <a:solidFill>
                <a:prstClr val="black"/>
              </a:solidFill>
              <a:effectLst/>
              <a:uLnTx/>
              <a:uFillTx/>
              <a:latin typeface="+mn-lt"/>
              <a:ea typeface="+mn-ea"/>
              <a:cs typeface="+mn-cs"/>
            </a:rPr>
            <a:t>高くなっている。これは、地元地域への施設譲渡を進めてきていた中、</a:t>
          </a:r>
          <a:r>
            <a:rPr kumimoji="1" lang="ja-JP" altLang="en-US" sz="900" b="0" i="0" u="none" strike="noStrike" kern="0" cap="none" spc="0" normalizeH="0" baseline="0" noProof="0">
              <a:ln>
                <a:noFill/>
              </a:ln>
              <a:solidFill>
                <a:prstClr val="black"/>
              </a:solidFill>
              <a:effectLst/>
              <a:uLnTx/>
              <a:uFillTx/>
              <a:latin typeface="+mn-lt"/>
              <a:ea typeface="+mn-ea"/>
              <a:cs typeface="+mn-cs"/>
            </a:rPr>
            <a:t>令和元年度に</a:t>
          </a:r>
          <a:r>
            <a:rPr kumimoji="1" lang="ja-JP" altLang="ja-JP" sz="900" b="0" i="0" u="none" strike="noStrike" kern="0" cap="none" spc="0" normalizeH="0" baseline="0" noProof="0">
              <a:ln>
                <a:noFill/>
              </a:ln>
              <a:solidFill>
                <a:prstClr val="black"/>
              </a:solidFill>
              <a:effectLst/>
              <a:uLnTx/>
              <a:uFillTx/>
              <a:latin typeface="+mn-lt"/>
              <a:ea typeface="+mn-ea"/>
              <a:cs typeface="+mn-cs"/>
            </a:rPr>
            <a:t>比較的大きな残存価格が残っていた「わんぱく館」が、近隣で発生した火災の影響により児童館機能停止、設置条例廃止となったことにより償却率が急激に上昇したものである。今後も地元地域への譲渡等により施設数の適正化を進</a:t>
          </a:r>
          <a:r>
            <a:rPr kumimoji="1" lang="ja-JP" altLang="en-US" sz="900" b="0" i="0" u="none" strike="noStrike" kern="0" cap="none" spc="0" normalizeH="0" baseline="0" noProof="0">
              <a:ln>
                <a:noFill/>
              </a:ln>
              <a:solidFill>
                <a:prstClr val="black"/>
              </a:solidFill>
              <a:effectLst/>
              <a:uLnTx/>
              <a:uFillTx/>
              <a:latin typeface="+mn-lt"/>
              <a:ea typeface="+mn-ea"/>
              <a:cs typeface="+mn-cs"/>
            </a:rPr>
            <a:t>　　</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めていくと同時に、市有の児童館については適切に維持管理を実施していく。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学校施設については比率が</a:t>
          </a:r>
          <a:r>
            <a:rPr kumimoji="1" lang="en-US" altLang="ja-JP" sz="900" b="0" i="0" u="none" strike="noStrike" kern="0" cap="none" spc="0" normalizeH="0" baseline="0" noProof="0">
              <a:ln>
                <a:noFill/>
              </a:ln>
              <a:solidFill>
                <a:prstClr val="black"/>
              </a:solidFill>
              <a:effectLst/>
              <a:uLnTx/>
              <a:uFillTx/>
              <a:latin typeface="+mn-lt"/>
              <a:ea typeface="+mn-ea"/>
              <a:cs typeface="+mn-cs"/>
            </a:rPr>
            <a:t>41.3</a:t>
          </a:r>
          <a:r>
            <a:rPr kumimoji="1" lang="ja-JP" altLang="en-US" sz="900" b="0" i="0" u="none" strike="noStrike" kern="0" cap="none" spc="0" normalizeH="0" baseline="0" noProof="0">
              <a:ln>
                <a:noFill/>
              </a:ln>
              <a:solidFill>
                <a:prstClr val="black"/>
              </a:solidFill>
              <a:effectLst/>
              <a:uLnTx/>
              <a:uFillTx/>
              <a:latin typeface="+mn-lt"/>
              <a:ea typeface="+mn-ea"/>
              <a:cs typeface="+mn-cs"/>
            </a:rPr>
            <a:t>％で</a:t>
          </a:r>
          <a:r>
            <a:rPr kumimoji="1" lang="ja-JP" altLang="ja-JP" sz="900" b="0" i="0" u="none" strike="noStrike" kern="0" cap="none" spc="0" normalizeH="0" baseline="0" noProof="0">
              <a:ln>
                <a:noFill/>
              </a:ln>
              <a:solidFill>
                <a:prstClr val="black"/>
              </a:solidFill>
              <a:effectLst/>
              <a:uLnTx/>
              <a:uFillTx/>
              <a:latin typeface="+mn-lt"/>
              <a:ea typeface="+mn-ea"/>
              <a:cs typeface="+mn-cs"/>
            </a:rPr>
            <a:t>十文字地域の小学校統廃合による新校舎建設が進んだこと</a:t>
          </a:r>
          <a:r>
            <a:rPr kumimoji="1" lang="ja-JP" altLang="en-US" sz="900" b="0" i="0" u="none" strike="noStrike" kern="0" cap="none" spc="0" normalizeH="0" baseline="0" noProof="0">
              <a:ln>
                <a:noFill/>
              </a:ln>
              <a:solidFill>
                <a:prstClr val="black"/>
              </a:solidFill>
              <a:effectLst/>
              <a:uLnTx/>
              <a:uFillTx/>
              <a:latin typeface="+mn-lt"/>
              <a:ea typeface="+mn-ea"/>
              <a:cs typeface="+mn-cs"/>
            </a:rPr>
            <a:t>等により対前年度で</a:t>
          </a:r>
          <a:r>
            <a:rPr kumimoji="1" lang="en-US" altLang="ja-JP" sz="900" b="0" i="0" u="none" strike="noStrike" kern="0" cap="none" spc="0" normalizeH="0" baseline="0" noProof="0">
              <a:ln>
                <a:noFill/>
              </a:ln>
              <a:solidFill>
                <a:prstClr val="black"/>
              </a:solidFill>
              <a:effectLst/>
              <a:uLnTx/>
              <a:uFillTx/>
              <a:latin typeface="+mn-lt"/>
              <a:ea typeface="+mn-ea"/>
              <a:cs typeface="+mn-cs"/>
            </a:rPr>
            <a:t>4.3</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ポイント減少した。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165480</xdr:rowOff>
    </xdr:from>
    <xdr:ext cx="405111" cy="259045"/>
    <xdr:sp macro="" textlink="">
      <xdr:nvSpPr>
        <xdr:cNvPr id="75" name="【図書館】&#10;有形固定資産減価償却率該当値テキスト"/>
        <xdr:cNvSpPr txBox="1"/>
      </xdr:nvSpPr>
      <xdr:spPr>
        <a:xfrm>
          <a:off x="4673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6" name="楕円 75"/>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66403</xdr:rowOff>
    </xdr:to>
    <xdr:cxnSp macro="">
      <xdr:nvCxnSpPr>
        <xdr:cNvPr id="77" name="直線コネクタ 76"/>
        <xdr:cNvCxnSpPr/>
      </xdr:nvCxnSpPr>
      <xdr:spPr>
        <a:xfrm>
          <a:off x="3797300" y="63741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30480</xdr:rowOff>
    </xdr:to>
    <xdr:cxnSp macro="">
      <xdr:nvCxnSpPr>
        <xdr:cNvPr id="79" name="直線コネクタ 78"/>
        <xdr:cNvCxnSpPr/>
      </xdr:nvCxnSpPr>
      <xdr:spPr>
        <a:xfrm>
          <a:off x="2908300" y="63643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80" name="楕円 79"/>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20683</xdr:rowOff>
    </xdr:to>
    <xdr:cxnSp macro="">
      <xdr:nvCxnSpPr>
        <xdr:cNvPr id="81" name="直線コネクタ 80"/>
        <xdr:cNvCxnSpPr/>
      </xdr:nvCxnSpPr>
      <xdr:spPr>
        <a:xfrm>
          <a:off x="2019300" y="63316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146231</xdr:rowOff>
    </xdr:from>
    <xdr:to>
      <xdr:col>6</xdr:col>
      <xdr:colOff>38100</xdr:colOff>
      <xdr:row>37</xdr:row>
      <xdr:rowOff>76381</xdr:rowOff>
    </xdr:to>
    <xdr:sp macro="" textlink="">
      <xdr:nvSpPr>
        <xdr:cNvPr id="82" name="楕円 81"/>
        <xdr:cNvSpPr/>
      </xdr:nvSpPr>
      <xdr:spPr>
        <a:xfrm>
          <a:off x="1079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25581</xdr:rowOff>
    </xdr:to>
    <xdr:cxnSp macro="">
      <xdr:nvCxnSpPr>
        <xdr:cNvPr id="83" name="直線コネクタ 82"/>
        <xdr:cNvCxnSpPr/>
      </xdr:nvCxnSpPr>
      <xdr:spPr>
        <a:xfrm flipV="1">
          <a:off x="1130300" y="63316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8" name="n_1mainValue【図書館】&#10;有形固定資産減価償却率"/>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62610</xdr:rowOff>
    </xdr:from>
    <xdr:ext cx="405111" cy="259045"/>
    <xdr:sp macro="" textlink="">
      <xdr:nvSpPr>
        <xdr:cNvPr id="89" name="n_2mainValue【図書館】&#10;有形固定資産減価償却率"/>
        <xdr:cNvSpPr txBox="1"/>
      </xdr:nvSpPr>
      <xdr:spPr>
        <a:xfrm>
          <a:off x="2705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90" name="n_3mainValue【図書館】&#10;有形固定資産減価償却率"/>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91" name="n_4main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125413</xdr:rowOff>
    </xdr:from>
    <xdr:to>
      <xdr:col>55</xdr:col>
      <xdr:colOff>50800</xdr:colOff>
      <xdr:row>38</xdr:row>
      <xdr:rowOff>55563</xdr:rowOff>
    </xdr:to>
    <xdr:sp macro="" textlink="">
      <xdr:nvSpPr>
        <xdr:cNvPr id="135" name="楕円 134"/>
        <xdr:cNvSpPr/>
      </xdr:nvSpPr>
      <xdr:spPr>
        <a:xfrm>
          <a:off x="104267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148290</xdr:rowOff>
    </xdr:from>
    <xdr:ext cx="469744" cy="259045"/>
    <xdr:sp macro="" textlink="">
      <xdr:nvSpPr>
        <xdr:cNvPr id="136" name="【図書館】&#10;一人当たり面積該当値テキスト"/>
        <xdr:cNvSpPr txBox="1"/>
      </xdr:nvSpPr>
      <xdr:spPr>
        <a:xfrm>
          <a:off x="10515600" y="63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7" name="楕円 136"/>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4763</xdr:rowOff>
    </xdr:from>
    <xdr:to>
      <xdr:col>55</xdr:col>
      <xdr:colOff>0</xdr:colOff>
      <xdr:row>38</xdr:row>
      <xdr:rowOff>19050</xdr:rowOff>
    </xdr:to>
    <xdr:cxnSp macro="">
      <xdr:nvCxnSpPr>
        <xdr:cNvPr id="138" name="直線コネクタ 137"/>
        <xdr:cNvCxnSpPr/>
      </xdr:nvCxnSpPr>
      <xdr:spPr>
        <a:xfrm flipV="1">
          <a:off x="9639300" y="65198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9" name="楕円 138"/>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19050</xdr:rowOff>
    </xdr:to>
    <xdr:cxnSp macro="">
      <xdr:nvCxnSpPr>
        <xdr:cNvPr id="140" name="直線コネクタ 139"/>
        <xdr:cNvCxnSpPr/>
      </xdr:nvCxnSpPr>
      <xdr:spPr>
        <a:xfrm>
          <a:off x="8750300" y="653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153988</xdr:rowOff>
    </xdr:from>
    <xdr:to>
      <xdr:col>41</xdr:col>
      <xdr:colOff>101600</xdr:colOff>
      <xdr:row>38</xdr:row>
      <xdr:rowOff>84138</xdr:rowOff>
    </xdr:to>
    <xdr:sp macro="" textlink="">
      <xdr:nvSpPr>
        <xdr:cNvPr id="141" name="楕円 140"/>
        <xdr:cNvSpPr/>
      </xdr:nvSpPr>
      <xdr:spPr>
        <a:xfrm>
          <a:off x="78105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19050</xdr:rowOff>
    </xdr:from>
    <xdr:to>
      <xdr:col>45</xdr:col>
      <xdr:colOff>177800</xdr:colOff>
      <xdr:row>38</xdr:row>
      <xdr:rowOff>33338</xdr:rowOff>
    </xdr:to>
    <xdr:cxnSp macro="">
      <xdr:nvCxnSpPr>
        <xdr:cNvPr id="142" name="直線コネクタ 141"/>
        <xdr:cNvCxnSpPr/>
      </xdr:nvCxnSpPr>
      <xdr:spPr>
        <a:xfrm flipV="1">
          <a:off x="7861300" y="6534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53975</xdr:rowOff>
    </xdr:from>
    <xdr:to>
      <xdr:col>36</xdr:col>
      <xdr:colOff>165100</xdr:colOff>
      <xdr:row>38</xdr:row>
      <xdr:rowOff>155575</xdr:rowOff>
    </xdr:to>
    <xdr:sp macro="" textlink="">
      <xdr:nvSpPr>
        <xdr:cNvPr id="143" name="楕円 142"/>
        <xdr:cNvSpPr/>
      </xdr:nvSpPr>
      <xdr:spPr>
        <a:xfrm>
          <a:off x="692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33338</xdr:rowOff>
    </xdr:from>
    <xdr:to>
      <xdr:col>41</xdr:col>
      <xdr:colOff>50800</xdr:colOff>
      <xdr:row>38</xdr:row>
      <xdr:rowOff>104775</xdr:rowOff>
    </xdr:to>
    <xdr:cxnSp macro="">
      <xdr:nvCxnSpPr>
        <xdr:cNvPr id="144" name="直線コネクタ 143"/>
        <xdr:cNvCxnSpPr/>
      </xdr:nvCxnSpPr>
      <xdr:spPr>
        <a:xfrm flipV="1">
          <a:off x="6972300" y="65484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86377</xdr:rowOff>
    </xdr:from>
    <xdr:ext cx="469744" cy="259045"/>
    <xdr:sp macro="" textlink="">
      <xdr:nvSpPr>
        <xdr:cNvPr id="149" name="n_1mainValue【図書館】&#10;一人当たり面積"/>
        <xdr:cNvSpPr txBox="1"/>
      </xdr:nvSpPr>
      <xdr:spPr>
        <a:xfrm>
          <a:off x="9391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50" name="n_2main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100665</xdr:rowOff>
    </xdr:from>
    <xdr:ext cx="469744" cy="259045"/>
    <xdr:sp macro="" textlink="">
      <xdr:nvSpPr>
        <xdr:cNvPr id="151" name="n_3mainValue【図書館】&#10;一人当たり面積"/>
        <xdr:cNvSpPr txBox="1"/>
      </xdr:nvSpPr>
      <xdr:spPr>
        <a:xfrm>
          <a:off x="7626427" y="62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652</xdr:rowOff>
    </xdr:from>
    <xdr:ext cx="469744" cy="259045"/>
    <xdr:sp macro="" textlink="">
      <xdr:nvSpPr>
        <xdr:cNvPr id="152" name="n_4mainValue【図書館】&#10;一人当たり面積"/>
        <xdr:cNvSpPr txBox="1"/>
      </xdr:nvSpPr>
      <xdr:spPr>
        <a:xfrm>
          <a:off x="6737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93" name="楕円 192"/>
        <xdr:cNvSpPr/>
      </xdr:nvSpPr>
      <xdr:spPr>
        <a:xfrm>
          <a:off x="4584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146702</xdr:rowOff>
    </xdr:from>
    <xdr:ext cx="405111" cy="259045"/>
    <xdr:sp macro="" textlink="">
      <xdr:nvSpPr>
        <xdr:cNvPr id="194" name="【体育館・プール】&#10;有形固定資産減価償却率該当値テキスト"/>
        <xdr:cNvSpPr txBox="1"/>
      </xdr:nvSpPr>
      <xdr:spPr>
        <a:xfrm>
          <a:off x="467360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5" name="楕円 194"/>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47625</xdr:rowOff>
    </xdr:to>
    <xdr:cxnSp macro="">
      <xdr:nvCxnSpPr>
        <xdr:cNvPr id="196" name="直線コネクタ 195"/>
        <xdr:cNvCxnSpPr/>
      </xdr:nvCxnSpPr>
      <xdr:spPr>
        <a:xfrm>
          <a:off x="3797300" y="10641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7" name="楕円 196"/>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11430</xdr:rowOff>
    </xdr:to>
    <xdr:cxnSp macro="">
      <xdr:nvCxnSpPr>
        <xdr:cNvPr id="198" name="直線コネクタ 197"/>
        <xdr:cNvCxnSpPr/>
      </xdr:nvCxnSpPr>
      <xdr:spPr>
        <a:xfrm>
          <a:off x="2908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9" name="楕円 198"/>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150495</xdr:rowOff>
    </xdr:to>
    <xdr:cxnSp macro="">
      <xdr:nvCxnSpPr>
        <xdr:cNvPr id="200" name="直線コネクタ 199"/>
        <xdr:cNvCxnSpPr/>
      </xdr:nvCxnSpPr>
      <xdr:spPr>
        <a:xfrm>
          <a:off x="2019300" y="10568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201" name="楕円 200"/>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61</xdr:row>
      <xdr:rowOff>110490</xdr:rowOff>
    </xdr:to>
    <xdr:cxnSp macro="">
      <xdr:nvCxnSpPr>
        <xdr:cNvPr id="202" name="直線コネクタ 201"/>
        <xdr:cNvCxnSpPr/>
      </xdr:nvCxnSpPr>
      <xdr:spPr>
        <a:xfrm>
          <a:off x="1130300" y="10528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7" name="n_1mainValue【体育館・プー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8" name="n_2mainValue【体育館・プー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9" name="n_3mainValue【体育館・プー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112412</xdr:rowOff>
    </xdr:from>
    <xdr:ext cx="405111" cy="259045"/>
    <xdr:sp macro="" textlink="">
      <xdr:nvSpPr>
        <xdr:cNvPr id="210" name="n_4mainValue【体育館・プール】&#10;有形固定資産減価償却率"/>
        <xdr:cNvSpPr txBox="1"/>
      </xdr:nvSpPr>
      <xdr:spPr>
        <a:xfrm>
          <a:off x="927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128270</xdr:rowOff>
    </xdr:from>
    <xdr:to>
      <xdr:col>55</xdr:col>
      <xdr:colOff>50800</xdr:colOff>
      <xdr:row>62</xdr:row>
      <xdr:rowOff>58420</xdr:rowOff>
    </xdr:to>
    <xdr:sp macro="" textlink="">
      <xdr:nvSpPr>
        <xdr:cNvPr id="250" name="楕円 249"/>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151147</xdr:rowOff>
    </xdr:from>
    <xdr:ext cx="469744" cy="259045"/>
    <xdr:sp macro="" textlink="">
      <xdr:nvSpPr>
        <xdr:cNvPr id="251" name="【体育館・プール】&#10;一人当たり面積該当値テキスト"/>
        <xdr:cNvSpPr txBox="1"/>
      </xdr:nvSpPr>
      <xdr:spPr>
        <a:xfrm>
          <a:off x="10515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134620</xdr:rowOff>
    </xdr:from>
    <xdr:to>
      <xdr:col>50</xdr:col>
      <xdr:colOff>165100</xdr:colOff>
      <xdr:row>62</xdr:row>
      <xdr:rowOff>64770</xdr:rowOff>
    </xdr:to>
    <xdr:sp macro="" textlink="">
      <xdr:nvSpPr>
        <xdr:cNvPr id="252" name="楕円 251"/>
        <xdr:cNvSpPr/>
      </xdr:nvSpPr>
      <xdr:spPr>
        <a:xfrm>
          <a:off x="9588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13970</xdr:rowOff>
    </xdr:to>
    <xdr:cxnSp macro="">
      <xdr:nvCxnSpPr>
        <xdr:cNvPr id="253" name="直線コネクタ 252"/>
        <xdr:cNvCxnSpPr/>
      </xdr:nvCxnSpPr>
      <xdr:spPr>
        <a:xfrm flipV="1">
          <a:off x="9639300" y="106375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130810</xdr:rowOff>
    </xdr:from>
    <xdr:to>
      <xdr:col>46</xdr:col>
      <xdr:colOff>38100</xdr:colOff>
      <xdr:row>62</xdr:row>
      <xdr:rowOff>60960</xdr:rowOff>
    </xdr:to>
    <xdr:sp macro="" textlink="">
      <xdr:nvSpPr>
        <xdr:cNvPr id="254" name="楕円 253"/>
        <xdr:cNvSpPr/>
      </xdr:nvSpPr>
      <xdr:spPr>
        <a:xfrm>
          <a:off x="8699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10160</xdr:rowOff>
    </xdr:from>
    <xdr:to>
      <xdr:col>50</xdr:col>
      <xdr:colOff>114300</xdr:colOff>
      <xdr:row>62</xdr:row>
      <xdr:rowOff>13970</xdr:rowOff>
    </xdr:to>
    <xdr:cxnSp macro="">
      <xdr:nvCxnSpPr>
        <xdr:cNvPr id="255" name="直線コネクタ 254"/>
        <xdr:cNvCxnSpPr/>
      </xdr:nvCxnSpPr>
      <xdr:spPr>
        <a:xfrm>
          <a:off x="8750300" y="10640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56" name="楕円 255"/>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xdr:rowOff>
    </xdr:from>
    <xdr:to>
      <xdr:col>45</xdr:col>
      <xdr:colOff>177800</xdr:colOff>
      <xdr:row>62</xdr:row>
      <xdr:rowOff>15240</xdr:rowOff>
    </xdr:to>
    <xdr:cxnSp macro="">
      <xdr:nvCxnSpPr>
        <xdr:cNvPr id="257" name="直線コネクタ 256"/>
        <xdr:cNvCxnSpPr/>
      </xdr:nvCxnSpPr>
      <xdr:spPr>
        <a:xfrm flipV="1">
          <a:off x="7861300" y="106400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142240</xdr:rowOff>
    </xdr:from>
    <xdr:to>
      <xdr:col>36</xdr:col>
      <xdr:colOff>165100</xdr:colOff>
      <xdr:row>62</xdr:row>
      <xdr:rowOff>72390</xdr:rowOff>
    </xdr:to>
    <xdr:sp macro="" textlink="">
      <xdr:nvSpPr>
        <xdr:cNvPr id="258" name="楕円 257"/>
        <xdr:cNvSpPr/>
      </xdr:nvSpPr>
      <xdr:spPr>
        <a:xfrm>
          <a:off x="6921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21590</xdr:rowOff>
    </xdr:to>
    <xdr:cxnSp macro="">
      <xdr:nvCxnSpPr>
        <xdr:cNvPr id="259" name="直線コネクタ 258"/>
        <xdr:cNvCxnSpPr/>
      </xdr:nvCxnSpPr>
      <xdr:spPr>
        <a:xfrm flipV="1">
          <a:off x="6972300" y="106451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81297</xdr:rowOff>
    </xdr:from>
    <xdr:ext cx="469744" cy="259045"/>
    <xdr:sp macro="" textlink="">
      <xdr:nvSpPr>
        <xdr:cNvPr id="264" name="n_1mainValue【体育館・プール】&#10;一人当たり面積"/>
        <xdr:cNvSpPr txBox="1"/>
      </xdr:nvSpPr>
      <xdr:spPr>
        <a:xfrm>
          <a:off x="939172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77487</xdr:rowOff>
    </xdr:from>
    <xdr:ext cx="469744" cy="259045"/>
    <xdr:sp macro="" textlink="">
      <xdr:nvSpPr>
        <xdr:cNvPr id="265" name="n_2mainValue【体育館・プール】&#10;一人当たり面積"/>
        <xdr:cNvSpPr txBox="1"/>
      </xdr:nvSpPr>
      <xdr:spPr>
        <a:xfrm>
          <a:off x="8515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82567</xdr:rowOff>
    </xdr:from>
    <xdr:ext cx="469744" cy="259045"/>
    <xdr:sp macro="" textlink="">
      <xdr:nvSpPr>
        <xdr:cNvPr id="266" name="n_3mainValue【体育館・プール】&#10;一人当たり面積"/>
        <xdr:cNvSpPr txBox="1"/>
      </xdr:nvSpPr>
      <xdr:spPr>
        <a:xfrm>
          <a:off x="7626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88917</xdr:rowOff>
    </xdr:from>
    <xdr:ext cx="469744" cy="259045"/>
    <xdr:sp macro="" textlink="">
      <xdr:nvSpPr>
        <xdr:cNvPr id="267" name="n_4mainValue【体育館・プール】&#10;一人当たり面積"/>
        <xdr:cNvSpPr txBox="1"/>
      </xdr:nvSpPr>
      <xdr:spPr>
        <a:xfrm>
          <a:off x="67374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70576</xdr:rowOff>
    </xdr:from>
    <xdr:to>
      <xdr:col>24</xdr:col>
      <xdr:colOff>114300</xdr:colOff>
      <xdr:row>84</xdr:row>
      <xdr:rowOff>726</xdr:rowOff>
    </xdr:to>
    <xdr:sp macro="" textlink="">
      <xdr:nvSpPr>
        <xdr:cNvPr id="309" name="楕円 308"/>
        <xdr:cNvSpPr/>
      </xdr:nvSpPr>
      <xdr:spPr>
        <a:xfrm>
          <a:off x="4584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49003</xdr:rowOff>
    </xdr:from>
    <xdr:ext cx="405111" cy="259045"/>
    <xdr:sp macro="" textlink="">
      <xdr:nvSpPr>
        <xdr:cNvPr id="310" name="【福祉施設】&#10;有形固定資産減価償却率該当値テキスト"/>
        <xdr:cNvSpPr txBox="1"/>
      </xdr:nvSpPr>
      <xdr:spPr>
        <a:xfrm>
          <a:off x="4673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72208</xdr:rowOff>
    </xdr:from>
    <xdr:to>
      <xdr:col>20</xdr:col>
      <xdr:colOff>38100</xdr:colOff>
      <xdr:row>84</xdr:row>
      <xdr:rowOff>2358</xdr:rowOff>
    </xdr:to>
    <xdr:sp macro="" textlink="">
      <xdr:nvSpPr>
        <xdr:cNvPr id="311" name="楕円 310"/>
        <xdr:cNvSpPr/>
      </xdr:nvSpPr>
      <xdr:spPr>
        <a:xfrm>
          <a:off x="3746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83</xdr:row>
      <xdr:rowOff>123008</xdr:rowOff>
    </xdr:to>
    <xdr:cxnSp macro="">
      <xdr:nvCxnSpPr>
        <xdr:cNvPr id="312" name="直線コネクタ 311"/>
        <xdr:cNvCxnSpPr/>
      </xdr:nvCxnSpPr>
      <xdr:spPr>
        <a:xfrm flipV="1">
          <a:off x="3797300" y="143517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62412</xdr:rowOff>
    </xdr:from>
    <xdr:to>
      <xdr:col>15</xdr:col>
      <xdr:colOff>101600</xdr:colOff>
      <xdr:row>83</xdr:row>
      <xdr:rowOff>164012</xdr:rowOff>
    </xdr:to>
    <xdr:sp macro="" textlink="">
      <xdr:nvSpPr>
        <xdr:cNvPr id="313" name="楕円 312"/>
        <xdr:cNvSpPr/>
      </xdr:nvSpPr>
      <xdr:spPr>
        <a:xfrm>
          <a:off x="2857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123008</xdr:rowOff>
    </xdr:to>
    <xdr:cxnSp macro="">
      <xdr:nvCxnSpPr>
        <xdr:cNvPr id="314" name="直線コネクタ 313"/>
        <xdr:cNvCxnSpPr/>
      </xdr:nvCxnSpPr>
      <xdr:spPr>
        <a:xfrm>
          <a:off x="2908300" y="143435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15" name="楕円 314"/>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113212</xdr:rowOff>
    </xdr:to>
    <xdr:cxnSp macro="">
      <xdr:nvCxnSpPr>
        <xdr:cNvPr id="316" name="直線コネクタ 315"/>
        <xdr:cNvCxnSpPr/>
      </xdr:nvCxnSpPr>
      <xdr:spPr>
        <a:xfrm>
          <a:off x="2019300" y="1430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317" name="楕円 316"/>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78921</xdr:rowOff>
    </xdr:to>
    <xdr:cxnSp macro="">
      <xdr:nvCxnSpPr>
        <xdr:cNvPr id="318" name="直線コネクタ 317"/>
        <xdr:cNvCxnSpPr/>
      </xdr:nvCxnSpPr>
      <xdr:spPr>
        <a:xfrm>
          <a:off x="1130300" y="142700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164935</xdr:rowOff>
    </xdr:from>
    <xdr:ext cx="405111" cy="259045"/>
    <xdr:sp macro="" textlink="">
      <xdr:nvSpPr>
        <xdr:cNvPr id="323" name="n_1mainValue【福祉施設】&#10;有形固定資産減価償却率"/>
        <xdr:cNvSpPr txBox="1"/>
      </xdr:nvSpPr>
      <xdr:spPr>
        <a:xfrm>
          <a:off x="3582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155139</xdr:rowOff>
    </xdr:from>
    <xdr:ext cx="405111" cy="259045"/>
    <xdr:sp macro="" textlink="">
      <xdr:nvSpPr>
        <xdr:cNvPr id="324" name="n_2mainValue【福祉施設】&#10;有形固定資産減価償却率"/>
        <xdr:cNvSpPr txBox="1"/>
      </xdr:nvSpPr>
      <xdr:spPr>
        <a:xfrm>
          <a:off x="2705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25" name="n_3main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326" name="n_4mainValue【福祉施設】&#10;有形固定資産減価償却率"/>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21589</xdr:rowOff>
    </xdr:from>
    <xdr:to>
      <xdr:col>55</xdr:col>
      <xdr:colOff>50800</xdr:colOff>
      <xdr:row>78</xdr:row>
      <xdr:rowOff>123189</xdr:rowOff>
    </xdr:to>
    <xdr:sp macro="" textlink="">
      <xdr:nvSpPr>
        <xdr:cNvPr id="366" name="楕円 365"/>
        <xdr:cNvSpPr/>
      </xdr:nvSpPr>
      <xdr:spPr>
        <a:xfrm>
          <a:off x="10426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107966</xdr:rowOff>
    </xdr:from>
    <xdr:ext cx="469744" cy="259045"/>
    <xdr:sp macro="" textlink="">
      <xdr:nvSpPr>
        <xdr:cNvPr id="367" name="【福祉施設】&#10;一人当たり面積該当値テキスト"/>
        <xdr:cNvSpPr txBox="1"/>
      </xdr:nvSpPr>
      <xdr:spPr>
        <a:xfrm>
          <a:off x="10515600" y="133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55880</xdr:rowOff>
    </xdr:from>
    <xdr:to>
      <xdr:col>50</xdr:col>
      <xdr:colOff>165100</xdr:colOff>
      <xdr:row>78</xdr:row>
      <xdr:rowOff>157480</xdr:rowOff>
    </xdr:to>
    <xdr:sp macro="" textlink="">
      <xdr:nvSpPr>
        <xdr:cNvPr id="368" name="楕円 367"/>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72389</xdr:rowOff>
    </xdr:from>
    <xdr:to>
      <xdr:col>55</xdr:col>
      <xdr:colOff>0</xdr:colOff>
      <xdr:row>78</xdr:row>
      <xdr:rowOff>106680</xdr:rowOff>
    </xdr:to>
    <xdr:cxnSp macro="">
      <xdr:nvCxnSpPr>
        <xdr:cNvPr id="369" name="直線コネクタ 368"/>
        <xdr:cNvCxnSpPr/>
      </xdr:nvCxnSpPr>
      <xdr:spPr>
        <a:xfrm flipV="1">
          <a:off x="9639300" y="13445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166370</xdr:rowOff>
    </xdr:from>
    <xdr:to>
      <xdr:col>46</xdr:col>
      <xdr:colOff>38100</xdr:colOff>
      <xdr:row>79</xdr:row>
      <xdr:rowOff>96520</xdr:rowOff>
    </xdr:to>
    <xdr:sp macro="" textlink="">
      <xdr:nvSpPr>
        <xdr:cNvPr id="370" name="楕円 369"/>
        <xdr:cNvSpPr/>
      </xdr:nvSpPr>
      <xdr:spPr>
        <a:xfrm>
          <a:off x="8699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106680</xdr:rowOff>
    </xdr:from>
    <xdr:to>
      <xdr:col>50</xdr:col>
      <xdr:colOff>114300</xdr:colOff>
      <xdr:row>79</xdr:row>
      <xdr:rowOff>45720</xdr:rowOff>
    </xdr:to>
    <xdr:cxnSp macro="">
      <xdr:nvCxnSpPr>
        <xdr:cNvPr id="371" name="直線コネクタ 370"/>
        <xdr:cNvCxnSpPr/>
      </xdr:nvCxnSpPr>
      <xdr:spPr>
        <a:xfrm flipV="1">
          <a:off x="8750300" y="134797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166370</xdr:rowOff>
    </xdr:from>
    <xdr:to>
      <xdr:col>41</xdr:col>
      <xdr:colOff>101600</xdr:colOff>
      <xdr:row>79</xdr:row>
      <xdr:rowOff>96520</xdr:rowOff>
    </xdr:to>
    <xdr:sp macro="" textlink="">
      <xdr:nvSpPr>
        <xdr:cNvPr id="372" name="楕円 371"/>
        <xdr:cNvSpPr/>
      </xdr:nvSpPr>
      <xdr:spPr>
        <a:xfrm>
          <a:off x="781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45720</xdr:rowOff>
    </xdr:from>
    <xdr:to>
      <xdr:col>45</xdr:col>
      <xdr:colOff>177800</xdr:colOff>
      <xdr:row>79</xdr:row>
      <xdr:rowOff>45720</xdr:rowOff>
    </xdr:to>
    <xdr:cxnSp macro="">
      <xdr:nvCxnSpPr>
        <xdr:cNvPr id="373" name="直線コネクタ 372"/>
        <xdr:cNvCxnSpPr/>
      </xdr:nvCxnSpPr>
      <xdr:spPr>
        <a:xfrm>
          <a:off x="7861300" y="13590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17780</xdr:rowOff>
    </xdr:from>
    <xdr:to>
      <xdr:col>36</xdr:col>
      <xdr:colOff>165100</xdr:colOff>
      <xdr:row>79</xdr:row>
      <xdr:rowOff>119380</xdr:rowOff>
    </xdr:to>
    <xdr:sp macro="" textlink="">
      <xdr:nvSpPr>
        <xdr:cNvPr id="374" name="楕円 373"/>
        <xdr:cNvSpPr/>
      </xdr:nvSpPr>
      <xdr:spPr>
        <a:xfrm>
          <a:off x="6921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45720</xdr:rowOff>
    </xdr:from>
    <xdr:to>
      <xdr:col>41</xdr:col>
      <xdr:colOff>50800</xdr:colOff>
      <xdr:row>79</xdr:row>
      <xdr:rowOff>68580</xdr:rowOff>
    </xdr:to>
    <xdr:cxnSp macro="">
      <xdr:nvCxnSpPr>
        <xdr:cNvPr id="375" name="直線コネクタ 374"/>
        <xdr:cNvCxnSpPr/>
      </xdr:nvCxnSpPr>
      <xdr:spPr>
        <a:xfrm flipV="1">
          <a:off x="6972300" y="13590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2557</xdr:rowOff>
    </xdr:from>
    <xdr:ext cx="469744" cy="259045"/>
    <xdr:sp macro="" textlink="">
      <xdr:nvSpPr>
        <xdr:cNvPr id="380" name="n_1mainValue【福祉施設】&#10;一人当たり面積"/>
        <xdr:cNvSpPr txBox="1"/>
      </xdr:nvSpPr>
      <xdr:spPr>
        <a:xfrm>
          <a:off x="93917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113047</xdr:rowOff>
    </xdr:from>
    <xdr:ext cx="469744" cy="259045"/>
    <xdr:sp macro="" textlink="">
      <xdr:nvSpPr>
        <xdr:cNvPr id="381" name="n_2mainValue【福祉施設】&#10;一人当たり面積"/>
        <xdr:cNvSpPr txBox="1"/>
      </xdr:nvSpPr>
      <xdr:spPr>
        <a:xfrm>
          <a:off x="8515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113047</xdr:rowOff>
    </xdr:from>
    <xdr:ext cx="469744" cy="259045"/>
    <xdr:sp macro="" textlink="">
      <xdr:nvSpPr>
        <xdr:cNvPr id="382" name="n_3mainValue【福祉施設】&#10;一人当たり面積"/>
        <xdr:cNvSpPr txBox="1"/>
      </xdr:nvSpPr>
      <xdr:spPr>
        <a:xfrm>
          <a:off x="7626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135907</xdr:rowOff>
    </xdr:from>
    <xdr:ext cx="469744" cy="259045"/>
    <xdr:sp macro="" textlink="">
      <xdr:nvSpPr>
        <xdr:cNvPr id="383" name="n_4mainValue【福祉施設】&#10;一人当たり面積"/>
        <xdr:cNvSpPr txBox="1"/>
      </xdr:nvSpPr>
      <xdr:spPr>
        <a:xfrm>
          <a:off x="6737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425" name="楕円 424"/>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57711</xdr:rowOff>
    </xdr:from>
    <xdr:ext cx="405111" cy="259045"/>
    <xdr:sp macro="" textlink="">
      <xdr:nvSpPr>
        <xdr:cNvPr id="426" name="【市民会館】&#10;有形固定資産減価償却率該当値テキスト"/>
        <xdr:cNvSpPr txBox="1"/>
      </xdr:nvSpPr>
      <xdr:spPr>
        <a:xfrm>
          <a:off x="4673600"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46627</xdr:rowOff>
    </xdr:from>
    <xdr:to>
      <xdr:col>20</xdr:col>
      <xdr:colOff>38100</xdr:colOff>
      <xdr:row>104</xdr:row>
      <xdr:rowOff>148227</xdr:rowOff>
    </xdr:to>
    <xdr:sp macro="" textlink="">
      <xdr:nvSpPr>
        <xdr:cNvPr id="427" name="楕円 426"/>
        <xdr:cNvSpPr/>
      </xdr:nvSpPr>
      <xdr:spPr>
        <a:xfrm>
          <a:off x="3746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97427</xdr:rowOff>
    </xdr:from>
    <xdr:to>
      <xdr:col>24</xdr:col>
      <xdr:colOff>63500</xdr:colOff>
      <xdr:row>104</xdr:row>
      <xdr:rowOff>130084</xdr:rowOff>
    </xdr:to>
    <xdr:cxnSp macro="">
      <xdr:nvCxnSpPr>
        <xdr:cNvPr id="428" name="直線コネクタ 427"/>
        <xdr:cNvCxnSpPr/>
      </xdr:nvCxnSpPr>
      <xdr:spPr>
        <a:xfrm>
          <a:off x="3797300" y="179282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29" name="楕円 428"/>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97427</xdr:rowOff>
    </xdr:to>
    <xdr:cxnSp macro="">
      <xdr:nvCxnSpPr>
        <xdr:cNvPr id="430" name="直線コネクタ 429"/>
        <xdr:cNvCxnSpPr/>
      </xdr:nvCxnSpPr>
      <xdr:spPr>
        <a:xfrm>
          <a:off x="2908300" y="1789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152763</xdr:rowOff>
    </xdr:from>
    <xdr:to>
      <xdr:col>10</xdr:col>
      <xdr:colOff>165100</xdr:colOff>
      <xdr:row>104</xdr:row>
      <xdr:rowOff>82913</xdr:rowOff>
    </xdr:to>
    <xdr:sp macro="" textlink="">
      <xdr:nvSpPr>
        <xdr:cNvPr id="431" name="楕円 430"/>
        <xdr:cNvSpPr/>
      </xdr:nvSpPr>
      <xdr:spPr>
        <a:xfrm>
          <a:off x="1968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32113</xdr:rowOff>
    </xdr:from>
    <xdr:to>
      <xdr:col>15</xdr:col>
      <xdr:colOff>50800</xdr:colOff>
      <xdr:row>104</xdr:row>
      <xdr:rowOff>64770</xdr:rowOff>
    </xdr:to>
    <xdr:cxnSp macro="">
      <xdr:nvCxnSpPr>
        <xdr:cNvPr id="432" name="直線コネクタ 431"/>
        <xdr:cNvCxnSpPr/>
      </xdr:nvCxnSpPr>
      <xdr:spPr>
        <a:xfrm>
          <a:off x="2019300" y="1786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33" name="楕円 432"/>
        <xdr:cNvSpPr/>
      </xdr:nvSpPr>
      <xdr:spPr>
        <a:xfrm>
          <a:off x="107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xdr:rowOff>
    </xdr:from>
    <xdr:to>
      <xdr:col>10</xdr:col>
      <xdr:colOff>114300</xdr:colOff>
      <xdr:row>104</xdr:row>
      <xdr:rowOff>32113</xdr:rowOff>
    </xdr:to>
    <xdr:cxnSp macro="">
      <xdr:nvCxnSpPr>
        <xdr:cNvPr id="434" name="直線コネクタ 433"/>
        <xdr:cNvCxnSpPr/>
      </xdr:nvCxnSpPr>
      <xdr:spPr>
        <a:xfrm>
          <a:off x="1130300" y="178318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164754</xdr:rowOff>
    </xdr:from>
    <xdr:ext cx="405111" cy="259045"/>
    <xdr:sp macro="" textlink="">
      <xdr:nvSpPr>
        <xdr:cNvPr id="439" name="n_1mainValue【市民会館】&#10;有形固定資産減価償却率"/>
        <xdr:cNvSpPr txBox="1"/>
      </xdr:nvSpPr>
      <xdr:spPr>
        <a:xfrm>
          <a:off x="3582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40" name="n_2main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99440</xdr:rowOff>
    </xdr:from>
    <xdr:ext cx="405111" cy="259045"/>
    <xdr:sp macro="" textlink="">
      <xdr:nvSpPr>
        <xdr:cNvPr id="441" name="n_3mainValue【市民会館】&#10;有形固定資産減価償却率"/>
        <xdr:cNvSpPr txBox="1"/>
      </xdr:nvSpPr>
      <xdr:spPr>
        <a:xfrm>
          <a:off x="1816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42" name="n_4mainValue【市民会館】&#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80" name="楕円 479"/>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macro="" textlink="">
      <xdr:nvSpPr>
        <xdr:cNvPr id="481" name="【市民会館】&#10;一人当たり面積該当値テキスト"/>
        <xdr:cNvSpPr txBox="1"/>
      </xdr:nvSpPr>
      <xdr:spPr>
        <a:xfrm>
          <a:off x="10515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482" name="楕円 481"/>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73913</xdr:rowOff>
    </xdr:to>
    <xdr:cxnSp macro="">
      <xdr:nvCxnSpPr>
        <xdr:cNvPr id="483" name="直線コネクタ 482"/>
        <xdr:cNvCxnSpPr/>
      </xdr:nvCxnSpPr>
      <xdr:spPr>
        <a:xfrm>
          <a:off x="9639300" y="1841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27687</xdr:rowOff>
    </xdr:from>
    <xdr:to>
      <xdr:col>46</xdr:col>
      <xdr:colOff>38100</xdr:colOff>
      <xdr:row>107</xdr:row>
      <xdr:rowOff>129287</xdr:rowOff>
    </xdr:to>
    <xdr:sp macro="" textlink="">
      <xdr:nvSpPr>
        <xdr:cNvPr id="484" name="楕円 483"/>
        <xdr:cNvSpPr/>
      </xdr:nvSpPr>
      <xdr:spPr>
        <a:xfrm>
          <a:off x="8699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78487</xdr:rowOff>
    </xdr:to>
    <xdr:cxnSp macro="">
      <xdr:nvCxnSpPr>
        <xdr:cNvPr id="485" name="直線コネクタ 484"/>
        <xdr:cNvCxnSpPr/>
      </xdr:nvCxnSpPr>
      <xdr:spPr>
        <a:xfrm flipV="1">
          <a:off x="8750300" y="1841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27687</xdr:rowOff>
    </xdr:from>
    <xdr:to>
      <xdr:col>41</xdr:col>
      <xdr:colOff>101600</xdr:colOff>
      <xdr:row>107</xdr:row>
      <xdr:rowOff>129287</xdr:rowOff>
    </xdr:to>
    <xdr:sp macro="" textlink="">
      <xdr:nvSpPr>
        <xdr:cNvPr id="486" name="楕円 485"/>
        <xdr:cNvSpPr/>
      </xdr:nvSpPr>
      <xdr:spPr>
        <a:xfrm>
          <a:off x="7810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78487</xdr:rowOff>
    </xdr:from>
    <xdr:to>
      <xdr:col>45</xdr:col>
      <xdr:colOff>177800</xdr:colOff>
      <xdr:row>107</xdr:row>
      <xdr:rowOff>78487</xdr:rowOff>
    </xdr:to>
    <xdr:cxnSp macro="">
      <xdr:nvCxnSpPr>
        <xdr:cNvPr id="487" name="直線コネクタ 486"/>
        <xdr:cNvCxnSpPr/>
      </xdr:nvCxnSpPr>
      <xdr:spPr>
        <a:xfrm>
          <a:off x="7861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macro="" textlink="">
      <xdr:nvSpPr>
        <xdr:cNvPr id="488" name="楕円 487"/>
        <xdr:cNvSpPr/>
      </xdr:nvSpPr>
      <xdr:spPr>
        <a:xfrm>
          <a:off x="6921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78487</xdr:rowOff>
    </xdr:from>
    <xdr:to>
      <xdr:col>41</xdr:col>
      <xdr:colOff>50800</xdr:colOff>
      <xdr:row>107</xdr:row>
      <xdr:rowOff>83058</xdr:rowOff>
    </xdr:to>
    <xdr:cxnSp macro="">
      <xdr:nvCxnSpPr>
        <xdr:cNvPr id="489" name="直線コネクタ 488"/>
        <xdr:cNvCxnSpPr/>
      </xdr:nvCxnSpPr>
      <xdr:spPr>
        <a:xfrm flipV="1">
          <a:off x="6972300" y="1842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macro="" textlink="">
      <xdr:nvSpPr>
        <xdr:cNvPr id="494" name="n_1mainValue【市民会館】&#10;一人当たり面積"/>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120414</xdr:rowOff>
    </xdr:from>
    <xdr:ext cx="469744" cy="259045"/>
    <xdr:sp macro="" textlink="">
      <xdr:nvSpPr>
        <xdr:cNvPr id="495" name="n_2mainValue【市民会館】&#10;一人当たり面積"/>
        <xdr:cNvSpPr txBox="1"/>
      </xdr:nvSpPr>
      <xdr:spPr>
        <a:xfrm>
          <a:off x="8515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120414</xdr:rowOff>
    </xdr:from>
    <xdr:ext cx="469744" cy="259045"/>
    <xdr:sp macro="" textlink="">
      <xdr:nvSpPr>
        <xdr:cNvPr id="496" name="n_3mainValue【市民会館】&#10;一人当たり面積"/>
        <xdr:cNvSpPr txBox="1"/>
      </xdr:nvSpPr>
      <xdr:spPr>
        <a:xfrm>
          <a:off x="7626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macro="" textlink="">
      <xdr:nvSpPr>
        <xdr:cNvPr id="497" name="n_4mainValue【市民会館】&#10;一人当たり面積"/>
        <xdr:cNvSpPr txBox="1"/>
      </xdr:nvSpPr>
      <xdr:spPr>
        <a:xfrm>
          <a:off x="6737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51526</xdr:rowOff>
    </xdr:from>
    <xdr:to>
      <xdr:col>85</xdr:col>
      <xdr:colOff>177800</xdr:colOff>
      <xdr:row>34</xdr:row>
      <xdr:rowOff>153126</xdr:rowOff>
    </xdr:to>
    <xdr:sp macro="" textlink="">
      <xdr:nvSpPr>
        <xdr:cNvPr id="539" name="楕円 538"/>
        <xdr:cNvSpPr/>
      </xdr:nvSpPr>
      <xdr:spPr>
        <a:xfrm>
          <a:off x="162687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137903</xdr:rowOff>
    </xdr:from>
    <xdr:ext cx="405111" cy="259045"/>
    <xdr:sp macro="" textlink="">
      <xdr:nvSpPr>
        <xdr:cNvPr id="540" name="【一般廃棄物処理施設】&#10;有形固定資産減価償却率該当値テキスト"/>
        <xdr:cNvSpPr txBox="1"/>
      </xdr:nvSpPr>
      <xdr:spPr>
        <a:xfrm>
          <a:off x="16357600" y="579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9072</xdr:rowOff>
    </xdr:from>
    <xdr:to>
      <xdr:col>81</xdr:col>
      <xdr:colOff>101600</xdr:colOff>
      <xdr:row>34</xdr:row>
      <xdr:rowOff>110672</xdr:rowOff>
    </xdr:to>
    <xdr:sp macro="" textlink="">
      <xdr:nvSpPr>
        <xdr:cNvPr id="541" name="楕円 540"/>
        <xdr:cNvSpPr/>
      </xdr:nvSpPr>
      <xdr:spPr>
        <a:xfrm>
          <a:off x="15430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59872</xdr:rowOff>
    </xdr:from>
    <xdr:to>
      <xdr:col>85</xdr:col>
      <xdr:colOff>127000</xdr:colOff>
      <xdr:row>34</xdr:row>
      <xdr:rowOff>102326</xdr:rowOff>
    </xdr:to>
    <xdr:cxnSp macro="">
      <xdr:nvCxnSpPr>
        <xdr:cNvPr id="542" name="直線コネクタ 541"/>
        <xdr:cNvCxnSpPr/>
      </xdr:nvCxnSpPr>
      <xdr:spPr>
        <a:xfrm>
          <a:off x="15481300" y="58891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543" name="楕円 542"/>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59872</xdr:rowOff>
    </xdr:from>
    <xdr:to>
      <xdr:col>81</xdr:col>
      <xdr:colOff>50800</xdr:colOff>
      <xdr:row>35</xdr:row>
      <xdr:rowOff>9253</xdr:rowOff>
    </xdr:to>
    <xdr:cxnSp macro="">
      <xdr:nvCxnSpPr>
        <xdr:cNvPr id="544" name="直線コネクタ 543"/>
        <xdr:cNvCxnSpPr/>
      </xdr:nvCxnSpPr>
      <xdr:spPr>
        <a:xfrm flipV="1">
          <a:off x="14592300" y="5889172"/>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87449</xdr:rowOff>
    </xdr:from>
    <xdr:to>
      <xdr:col>72</xdr:col>
      <xdr:colOff>38100</xdr:colOff>
      <xdr:row>35</xdr:row>
      <xdr:rowOff>17599</xdr:rowOff>
    </xdr:to>
    <xdr:sp macro="" textlink="">
      <xdr:nvSpPr>
        <xdr:cNvPr id="545" name="楕円 544"/>
        <xdr:cNvSpPr/>
      </xdr:nvSpPr>
      <xdr:spPr>
        <a:xfrm>
          <a:off x="13652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138249</xdr:rowOff>
    </xdr:from>
    <xdr:to>
      <xdr:col>76</xdr:col>
      <xdr:colOff>114300</xdr:colOff>
      <xdr:row>35</xdr:row>
      <xdr:rowOff>9253</xdr:rowOff>
    </xdr:to>
    <xdr:cxnSp macro="">
      <xdr:nvCxnSpPr>
        <xdr:cNvPr id="546" name="直線コネクタ 545"/>
        <xdr:cNvCxnSpPr/>
      </xdr:nvCxnSpPr>
      <xdr:spPr>
        <a:xfrm>
          <a:off x="13703300" y="59675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43361</xdr:rowOff>
    </xdr:from>
    <xdr:to>
      <xdr:col>67</xdr:col>
      <xdr:colOff>101600</xdr:colOff>
      <xdr:row>34</xdr:row>
      <xdr:rowOff>144961</xdr:rowOff>
    </xdr:to>
    <xdr:sp macro="" textlink="">
      <xdr:nvSpPr>
        <xdr:cNvPr id="547" name="楕円 546"/>
        <xdr:cNvSpPr/>
      </xdr:nvSpPr>
      <xdr:spPr>
        <a:xfrm>
          <a:off x="12763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94161</xdr:rowOff>
    </xdr:from>
    <xdr:to>
      <xdr:col>71</xdr:col>
      <xdr:colOff>177800</xdr:colOff>
      <xdr:row>34</xdr:row>
      <xdr:rowOff>138249</xdr:rowOff>
    </xdr:to>
    <xdr:cxnSp macro="">
      <xdr:nvCxnSpPr>
        <xdr:cNvPr id="548" name="直線コネクタ 547"/>
        <xdr:cNvCxnSpPr/>
      </xdr:nvCxnSpPr>
      <xdr:spPr>
        <a:xfrm>
          <a:off x="12814300" y="592346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127199</xdr:rowOff>
    </xdr:from>
    <xdr:ext cx="405111" cy="259045"/>
    <xdr:sp macro="" textlink="">
      <xdr:nvSpPr>
        <xdr:cNvPr id="553" name="n_1mainValue【一般廃棄物処理施設】&#10;有形固定資産減価償却率"/>
        <xdr:cNvSpPr txBox="1"/>
      </xdr:nvSpPr>
      <xdr:spPr>
        <a:xfrm>
          <a:off x="15266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554" name="n_2mainValue【一般廃棄物処理施設】&#10;有形固定資産減価償却率"/>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34126</xdr:rowOff>
    </xdr:from>
    <xdr:ext cx="405111" cy="259045"/>
    <xdr:sp macro="" textlink="">
      <xdr:nvSpPr>
        <xdr:cNvPr id="555" name="n_3mainValue【一般廃棄物処理施設】&#10;有形固定資産減価償却率"/>
        <xdr:cNvSpPr txBox="1"/>
      </xdr:nvSpPr>
      <xdr:spPr>
        <a:xfrm>
          <a:off x="13500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161488</xdr:rowOff>
    </xdr:from>
    <xdr:ext cx="405111" cy="259045"/>
    <xdr:sp macro="" textlink="">
      <xdr:nvSpPr>
        <xdr:cNvPr id="556" name="n_4mainValue【一般廃棄物処理施設】&#10;有形固定資産減価償却率"/>
        <xdr:cNvSpPr txBox="1"/>
      </xdr:nvSpPr>
      <xdr:spPr>
        <a:xfrm>
          <a:off x="12611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97162</xdr:rowOff>
    </xdr:from>
    <xdr:to>
      <xdr:col>116</xdr:col>
      <xdr:colOff>114300</xdr:colOff>
      <xdr:row>39</xdr:row>
      <xdr:rowOff>27312</xdr:rowOff>
    </xdr:to>
    <xdr:sp macro="" textlink="">
      <xdr:nvSpPr>
        <xdr:cNvPr id="594" name="楕円 593"/>
        <xdr:cNvSpPr/>
      </xdr:nvSpPr>
      <xdr:spPr>
        <a:xfrm>
          <a:off x="22110700" y="66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120039</xdr:rowOff>
    </xdr:from>
    <xdr:ext cx="599010" cy="259045"/>
    <xdr:sp macro="" textlink="">
      <xdr:nvSpPr>
        <xdr:cNvPr id="595" name="【一般廃棄物処理施設】&#10;一人当たり有形固定資産（償却資産）額該当値テキスト"/>
        <xdr:cNvSpPr txBox="1"/>
      </xdr:nvSpPr>
      <xdr:spPr>
        <a:xfrm>
          <a:off x="22199600" y="646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105282</xdr:rowOff>
    </xdr:from>
    <xdr:to>
      <xdr:col>112</xdr:col>
      <xdr:colOff>38100</xdr:colOff>
      <xdr:row>39</xdr:row>
      <xdr:rowOff>35432</xdr:rowOff>
    </xdr:to>
    <xdr:sp macro="" textlink="">
      <xdr:nvSpPr>
        <xdr:cNvPr id="596" name="楕円 595"/>
        <xdr:cNvSpPr/>
      </xdr:nvSpPr>
      <xdr:spPr>
        <a:xfrm>
          <a:off x="21272500" y="66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147962</xdr:rowOff>
    </xdr:from>
    <xdr:to>
      <xdr:col>116</xdr:col>
      <xdr:colOff>63500</xdr:colOff>
      <xdr:row>38</xdr:row>
      <xdr:rowOff>156082</xdr:rowOff>
    </xdr:to>
    <xdr:cxnSp macro="">
      <xdr:nvCxnSpPr>
        <xdr:cNvPr id="597" name="直線コネクタ 596"/>
        <xdr:cNvCxnSpPr/>
      </xdr:nvCxnSpPr>
      <xdr:spPr>
        <a:xfrm flipV="1">
          <a:off x="21323300" y="6663062"/>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31229</xdr:rowOff>
    </xdr:from>
    <xdr:to>
      <xdr:col>107</xdr:col>
      <xdr:colOff>101600</xdr:colOff>
      <xdr:row>38</xdr:row>
      <xdr:rowOff>132829</xdr:rowOff>
    </xdr:to>
    <xdr:sp macro="" textlink="">
      <xdr:nvSpPr>
        <xdr:cNvPr id="598" name="楕円 597"/>
        <xdr:cNvSpPr/>
      </xdr:nvSpPr>
      <xdr:spPr>
        <a:xfrm>
          <a:off x="20383500" y="65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82029</xdr:rowOff>
    </xdr:from>
    <xdr:to>
      <xdr:col>111</xdr:col>
      <xdr:colOff>177800</xdr:colOff>
      <xdr:row>38</xdr:row>
      <xdr:rowOff>156082</xdr:rowOff>
    </xdr:to>
    <xdr:cxnSp macro="">
      <xdr:nvCxnSpPr>
        <xdr:cNvPr id="599" name="直線コネクタ 598"/>
        <xdr:cNvCxnSpPr/>
      </xdr:nvCxnSpPr>
      <xdr:spPr>
        <a:xfrm>
          <a:off x="20434300" y="6597129"/>
          <a:ext cx="889000" cy="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40181</xdr:rowOff>
    </xdr:from>
    <xdr:to>
      <xdr:col>102</xdr:col>
      <xdr:colOff>165100</xdr:colOff>
      <xdr:row>38</xdr:row>
      <xdr:rowOff>141781</xdr:rowOff>
    </xdr:to>
    <xdr:sp macro="" textlink="">
      <xdr:nvSpPr>
        <xdr:cNvPr id="600" name="楕円 599"/>
        <xdr:cNvSpPr/>
      </xdr:nvSpPr>
      <xdr:spPr>
        <a:xfrm>
          <a:off x="19494500" y="65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82029</xdr:rowOff>
    </xdr:from>
    <xdr:to>
      <xdr:col>107</xdr:col>
      <xdr:colOff>50800</xdr:colOff>
      <xdr:row>38</xdr:row>
      <xdr:rowOff>90981</xdr:rowOff>
    </xdr:to>
    <xdr:cxnSp macro="">
      <xdr:nvCxnSpPr>
        <xdr:cNvPr id="601" name="直線コネクタ 600"/>
        <xdr:cNvCxnSpPr/>
      </xdr:nvCxnSpPr>
      <xdr:spPr>
        <a:xfrm flipV="1">
          <a:off x="19545300" y="6597129"/>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49133</xdr:rowOff>
    </xdr:from>
    <xdr:to>
      <xdr:col>98</xdr:col>
      <xdr:colOff>38100</xdr:colOff>
      <xdr:row>38</xdr:row>
      <xdr:rowOff>150733</xdr:rowOff>
    </xdr:to>
    <xdr:sp macro="" textlink="">
      <xdr:nvSpPr>
        <xdr:cNvPr id="602" name="楕円 601"/>
        <xdr:cNvSpPr/>
      </xdr:nvSpPr>
      <xdr:spPr>
        <a:xfrm>
          <a:off x="18605500" y="6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90981</xdr:rowOff>
    </xdr:from>
    <xdr:to>
      <xdr:col>102</xdr:col>
      <xdr:colOff>114300</xdr:colOff>
      <xdr:row>38</xdr:row>
      <xdr:rowOff>99933</xdr:rowOff>
    </xdr:to>
    <xdr:cxnSp macro="">
      <xdr:nvCxnSpPr>
        <xdr:cNvPr id="603" name="直線コネクタ 602"/>
        <xdr:cNvCxnSpPr/>
      </xdr:nvCxnSpPr>
      <xdr:spPr>
        <a:xfrm flipV="1">
          <a:off x="18656300" y="6606081"/>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51959</xdr:rowOff>
    </xdr:from>
    <xdr:ext cx="599010" cy="259045"/>
    <xdr:sp macro="" textlink="">
      <xdr:nvSpPr>
        <xdr:cNvPr id="608" name="n_1mainValue【一般廃棄物処理施設】&#10;一人当たり有形固定資産（償却資産）額"/>
        <xdr:cNvSpPr txBox="1"/>
      </xdr:nvSpPr>
      <xdr:spPr>
        <a:xfrm>
          <a:off x="21011095" y="63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149356</xdr:rowOff>
    </xdr:from>
    <xdr:ext cx="599010" cy="259045"/>
    <xdr:sp macro="" textlink="">
      <xdr:nvSpPr>
        <xdr:cNvPr id="609" name="n_2mainValue【一般廃棄物処理施設】&#10;一人当たり有形固定資産（償却資産）額"/>
        <xdr:cNvSpPr txBox="1"/>
      </xdr:nvSpPr>
      <xdr:spPr>
        <a:xfrm>
          <a:off x="20134795" y="632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158308</xdr:rowOff>
    </xdr:from>
    <xdr:ext cx="599010" cy="259045"/>
    <xdr:sp macro="" textlink="">
      <xdr:nvSpPr>
        <xdr:cNvPr id="610" name="n_3mainValue【一般廃棄物処理施設】&#10;一人当たり有形固定資産（償却資産）額"/>
        <xdr:cNvSpPr txBox="1"/>
      </xdr:nvSpPr>
      <xdr:spPr>
        <a:xfrm>
          <a:off x="19245795" y="63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167260</xdr:rowOff>
    </xdr:from>
    <xdr:ext cx="599010" cy="259045"/>
    <xdr:sp macro="" textlink="">
      <xdr:nvSpPr>
        <xdr:cNvPr id="611" name="n_4mainValue【一般廃棄物処理施設】&#10;一人当たり有形固定資産（償却資産）額"/>
        <xdr:cNvSpPr txBox="1"/>
      </xdr:nvSpPr>
      <xdr:spPr>
        <a:xfrm>
          <a:off x="18356795" y="633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27577</xdr:rowOff>
    </xdr:from>
    <xdr:to>
      <xdr:col>85</xdr:col>
      <xdr:colOff>177800</xdr:colOff>
      <xdr:row>61</xdr:row>
      <xdr:rowOff>129177</xdr:rowOff>
    </xdr:to>
    <xdr:sp macro="" textlink="">
      <xdr:nvSpPr>
        <xdr:cNvPr id="653" name="楕円 652"/>
        <xdr:cNvSpPr/>
      </xdr:nvSpPr>
      <xdr:spPr>
        <a:xfrm>
          <a:off x="16268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6004</xdr:rowOff>
    </xdr:from>
    <xdr:ext cx="405111" cy="259045"/>
    <xdr:sp macro="" textlink="">
      <xdr:nvSpPr>
        <xdr:cNvPr id="654" name="【保健センター・保健所】&#10;有形固定資産減価償却率該当値テキスト"/>
        <xdr:cNvSpPr txBox="1"/>
      </xdr:nvSpPr>
      <xdr:spPr>
        <a:xfrm>
          <a:off x="16357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655" name="楕円 654"/>
        <xdr:cNvSpPr/>
      </xdr:nvSpPr>
      <xdr:spPr>
        <a:xfrm>
          <a:off x="15430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78377</xdr:rowOff>
    </xdr:to>
    <xdr:cxnSp macro="">
      <xdr:nvCxnSpPr>
        <xdr:cNvPr id="656" name="直線コネクタ 655"/>
        <xdr:cNvCxnSpPr/>
      </xdr:nvCxnSpPr>
      <xdr:spPr>
        <a:xfrm>
          <a:off x="15481300" y="104992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7" name="楕円 656"/>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61</xdr:row>
      <xdr:rowOff>40822</xdr:rowOff>
    </xdr:to>
    <xdr:cxnSp macro="">
      <xdr:nvCxnSpPr>
        <xdr:cNvPr id="658" name="直線コネクタ 657"/>
        <xdr:cNvCxnSpPr/>
      </xdr:nvCxnSpPr>
      <xdr:spPr>
        <a:xfrm>
          <a:off x="14592300" y="10332720"/>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133713</xdr:rowOff>
    </xdr:from>
    <xdr:to>
      <xdr:col>72</xdr:col>
      <xdr:colOff>38100</xdr:colOff>
      <xdr:row>60</xdr:row>
      <xdr:rowOff>63863</xdr:rowOff>
    </xdr:to>
    <xdr:sp macro="" textlink="">
      <xdr:nvSpPr>
        <xdr:cNvPr id="659" name="楕円 658"/>
        <xdr:cNvSpPr/>
      </xdr:nvSpPr>
      <xdr:spPr>
        <a:xfrm>
          <a:off x="13652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13063</xdr:rowOff>
    </xdr:from>
    <xdr:to>
      <xdr:col>76</xdr:col>
      <xdr:colOff>114300</xdr:colOff>
      <xdr:row>60</xdr:row>
      <xdr:rowOff>45720</xdr:rowOff>
    </xdr:to>
    <xdr:cxnSp macro="">
      <xdr:nvCxnSpPr>
        <xdr:cNvPr id="660" name="直線コネクタ 659"/>
        <xdr:cNvCxnSpPr/>
      </xdr:nvCxnSpPr>
      <xdr:spPr>
        <a:xfrm>
          <a:off x="13703300" y="1030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661" name="楕円 660"/>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13063</xdr:rowOff>
    </xdr:to>
    <xdr:cxnSp macro="">
      <xdr:nvCxnSpPr>
        <xdr:cNvPr id="662" name="直線コネクタ 661"/>
        <xdr:cNvCxnSpPr/>
      </xdr:nvCxnSpPr>
      <xdr:spPr>
        <a:xfrm>
          <a:off x="12814300" y="1026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667" name="n_1mainValue【保健センター・保健所】&#10;有形固定資産減価償却率"/>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668" name="n_2mainValue【保健センター・保健所】&#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54990</xdr:rowOff>
    </xdr:from>
    <xdr:ext cx="405111" cy="259045"/>
    <xdr:sp macro="" textlink="">
      <xdr:nvSpPr>
        <xdr:cNvPr id="669" name="n_3mainValue【保健センター・保健所】&#10;有形固定資産減価償却率"/>
        <xdr:cNvSpPr txBox="1"/>
      </xdr:nvSpPr>
      <xdr:spPr>
        <a:xfrm>
          <a:off x="13500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670" name="n_4mainValue【保健センター・保健所】&#10;有形固定資産減価償却率"/>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10" name="楕円 709"/>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11"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133350</xdr:rowOff>
    </xdr:to>
    <xdr:cxnSp macro="">
      <xdr:nvCxnSpPr>
        <xdr:cNvPr id="713" name="直線コネクタ 712"/>
        <xdr:cNvCxnSpPr/>
      </xdr:nvCxnSpPr>
      <xdr:spPr>
        <a:xfrm flipV="1">
          <a:off x="21323300" y="10927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4" name="楕円 713"/>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133350</xdr:rowOff>
    </xdr:to>
    <xdr:cxnSp macro="">
      <xdr:nvCxnSpPr>
        <xdr:cNvPr id="715" name="直線コネクタ 714"/>
        <xdr:cNvCxnSpPr/>
      </xdr:nvCxnSpPr>
      <xdr:spPr>
        <a:xfrm>
          <a:off x="20434300" y="10888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6" name="楕円 71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95250</xdr:rowOff>
    </xdr:to>
    <xdr:cxnSp macro="">
      <xdr:nvCxnSpPr>
        <xdr:cNvPr id="717" name="直線コネクタ 716"/>
        <xdr:cNvCxnSpPr/>
      </xdr:nvCxnSpPr>
      <xdr:spPr>
        <a:xfrm flipV="1">
          <a:off x="19545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9" name="直線コネクタ 718"/>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5"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769" name="楕円 768"/>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770" name="【消防施設】&#10;有形固定資産減価償却率該当値テキスト"/>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72208</xdr:rowOff>
    </xdr:from>
    <xdr:to>
      <xdr:col>81</xdr:col>
      <xdr:colOff>101600</xdr:colOff>
      <xdr:row>85</xdr:row>
      <xdr:rowOff>2358</xdr:rowOff>
    </xdr:to>
    <xdr:sp macro="" textlink="">
      <xdr:nvSpPr>
        <xdr:cNvPr id="771" name="楕円 770"/>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84</xdr:row>
      <xdr:rowOff>126274</xdr:rowOff>
    </xdr:to>
    <xdr:cxnSp macro="">
      <xdr:nvCxnSpPr>
        <xdr:cNvPr id="772" name="直線コネクタ 771"/>
        <xdr:cNvCxnSpPr/>
      </xdr:nvCxnSpPr>
      <xdr:spPr>
        <a:xfrm>
          <a:off x="15481300" y="145248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150586</xdr:rowOff>
    </xdr:from>
    <xdr:to>
      <xdr:col>76</xdr:col>
      <xdr:colOff>165100</xdr:colOff>
      <xdr:row>85</xdr:row>
      <xdr:rowOff>80736</xdr:rowOff>
    </xdr:to>
    <xdr:sp macro="" textlink="">
      <xdr:nvSpPr>
        <xdr:cNvPr id="773" name="楕円 772"/>
        <xdr:cNvSpPr/>
      </xdr:nvSpPr>
      <xdr:spPr>
        <a:xfrm>
          <a:off x="14541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85</xdr:row>
      <xdr:rowOff>29936</xdr:rowOff>
    </xdr:to>
    <xdr:cxnSp macro="">
      <xdr:nvCxnSpPr>
        <xdr:cNvPr id="774" name="直線コネクタ 773"/>
        <xdr:cNvCxnSpPr/>
      </xdr:nvCxnSpPr>
      <xdr:spPr>
        <a:xfrm flipV="1">
          <a:off x="14592300" y="145248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37919</xdr:rowOff>
    </xdr:from>
    <xdr:to>
      <xdr:col>72</xdr:col>
      <xdr:colOff>38100</xdr:colOff>
      <xdr:row>85</xdr:row>
      <xdr:rowOff>139519</xdr:rowOff>
    </xdr:to>
    <xdr:sp macro="" textlink="">
      <xdr:nvSpPr>
        <xdr:cNvPr id="775" name="楕円 774"/>
        <xdr:cNvSpPr/>
      </xdr:nvSpPr>
      <xdr:spPr>
        <a:xfrm>
          <a:off x="13652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29936</xdr:rowOff>
    </xdr:from>
    <xdr:to>
      <xdr:col>76</xdr:col>
      <xdr:colOff>114300</xdr:colOff>
      <xdr:row>85</xdr:row>
      <xdr:rowOff>88719</xdr:rowOff>
    </xdr:to>
    <xdr:cxnSp macro="">
      <xdr:nvCxnSpPr>
        <xdr:cNvPr id="776" name="直線コネクタ 775"/>
        <xdr:cNvCxnSpPr/>
      </xdr:nvCxnSpPr>
      <xdr:spPr>
        <a:xfrm flipV="1">
          <a:off x="13703300" y="14603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60779</xdr:rowOff>
    </xdr:from>
    <xdr:to>
      <xdr:col>67</xdr:col>
      <xdr:colOff>101600</xdr:colOff>
      <xdr:row>85</xdr:row>
      <xdr:rowOff>162379</xdr:rowOff>
    </xdr:to>
    <xdr:sp macro="" textlink="">
      <xdr:nvSpPr>
        <xdr:cNvPr id="777" name="楕円 776"/>
        <xdr:cNvSpPr/>
      </xdr:nvSpPr>
      <xdr:spPr>
        <a:xfrm>
          <a:off x="1276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88719</xdr:rowOff>
    </xdr:from>
    <xdr:to>
      <xdr:col>71</xdr:col>
      <xdr:colOff>177800</xdr:colOff>
      <xdr:row>85</xdr:row>
      <xdr:rowOff>111579</xdr:rowOff>
    </xdr:to>
    <xdr:cxnSp macro="">
      <xdr:nvCxnSpPr>
        <xdr:cNvPr id="778" name="直線コネクタ 777"/>
        <xdr:cNvCxnSpPr/>
      </xdr:nvCxnSpPr>
      <xdr:spPr>
        <a:xfrm flipV="1">
          <a:off x="12814300" y="146619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164935</xdr:rowOff>
    </xdr:from>
    <xdr:ext cx="405111" cy="259045"/>
    <xdr:sp macro="" textlink="">
      <xdr:nvSpPr>
        <xdr:cNvPr id="783" name="n_1mainValue【消防施設】&#10;有形固定資産減価償却率"/>
        <xdr:cNvSpPr txBox="1"/>
      </xdr:nvSpPr>
      <xdr:spPr>
        <a:xfrm>
          <a:off x="15266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71863</xdr:rowOff>
    </xdr:from>
    <xdr:ext cx="405111" cy="259045"/>
    <xdr:sp macro="" textlink="">
      <xdr:nvSpPr>
        <xdr:cNvPr id="784" name="n_2mainValue【消防施設】&#10;有形固定資産減価償却率"/>
        <xdr:cNvSpPr txBox="1"/>
      </xdr:nvSpPr>
      <xdr:spPr>
        <a:xfrm>
          <a:off x="14389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130646</xdr:rowOff>
    </xdr:from>
    <xdr:ext cx="405111" cy="259045"/>
    <xdr:sp macro="" textlink="">
      <xdr:nvSpPr>
        <xdr:cNvPr id="785" name="n_3mainValue【消防施設】&#10;有形固定資産減価償却率"/>
        <xdr:cNvSpPr txBox="1"/>
      </xdr:nvSpPr>
      <xdr:spPr>
        <a:xfrm>
          <a:off x="13500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153506</xdr:rowOff>
    </xdr:from>
    <xdr:ext cx="405111" cy="259045"/>
    <xdr:sp macro="" textlink="">
      <xdr:nvSpPr>
        <xdr:cNvPr id="786" name="n_4mainValue【消防施設】&#10;有形固定資産減価償却率"/>
        <xdr:cNvSpPr txBox="1"/>
      </xdr:nvSpPr>
      <xdr:spPr>
        <a:xfrm>
          <a:off x="12611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24" name="楕円 823"/>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825"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826" name="楕円 825"/>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26670</xdr:rowOff>
    </xdr:to>
    <xdr:cxnSp macro="">
      <xdr:nvCxnSpPr>
        <xdr:cNvPr id="827" name="直線コネクタ 826"/>
        <xdr:cNvCxnSpPr/>
      </xdr:nvCxnSpPr>
      <xdr:spPr>
        <a:xfrm>
          <a:off x="21323300" y="1424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828" name="楕円 827"/>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72389</xdr:rowOff>
    </xdr:to>
    <xdr:cxnSp macro="">
      <xdr:nvCxnSpPr>
        <xdr:cNvPr id="829" name="直線コネクタ 828"/>
        <xdr:cNvCxnSpPr/>
      </xdr:nvCxnSpPr>
      <xdr:spPr>
        <a:xfrm flipV="1">
          <a:off x="20434300" y="142478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830" name="楕円 829"/>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104394</xdr:rowOff>
    </xdr:to>
    <xdr:cxnSp macro="">
      <xdr:nvCxnSpPr>
        <xdr:cNvPr id="831" name="直線コネクタ 830"/>
        <xdr:cNvCxnSpPr/>
      </xdr:nvCxnSpPr>
      <xdr:spPr>
        <a:xfrm flipV="1">
          <a:off x="19545300" y="143027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32" name="楕円 831"/>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136398</xdr:rowOff>
    </xdr:to>
    <xdr:cxnSp macro="">
      <xdr:nvCxnSpPr>
        <xdr:cNvPr id="833" name="直線コネクタ 832"/>
        <xdr:cNvCxnSpPr/>
      </xdr:nvCxnSpPr>
      <xdr:spPr>
        <a:xfrm flipV="1">
          <a:off x="18656300" y="14334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838" name="n_1mainValue【消防施設】&#10;一人当たり面積"/>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839" name="n_2mainValue【消防施設】&#10;一人当たり面積"/>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146321</xdr:rowOff>
    </xdr:from>
    <xdr:ext cx="469744" cy="259045"/>
    <xdr:sp macro="" textlink="">
      <xdr:nvSpPr>
        <xdr:cNvPr id="840" name="n_3mainValue【消防施設】&#10;一人当たり面積"/>
        <xdr:cNvSpPr txBox="1"/>
      </xdr:nvSpPr>
      <xdr:spPr>
        <a:xfrm>
          <a:off x="19310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41" name="n_4mainValue【消防施設】&#10;一人当たり面積"/>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883" name="楕円 882"/>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126291</xdr:rowOff>
    </xdr:from>
    <xdr:ext cx="405111" cy="259045"/>
    <xdr:sp macro="" textlink="">
      <xdr:nvSpPr>
        <xdr:cNvPr id="884" name="【庁舎】&#10;有形固定資産減価償却率該当値テキスト"/>
        <xdr:cNvSpPr txBox="1"/>
      </xdr:nvSpPr>
      <xdr:spPr>
        <a:xfrm>
          <a:off x="16357600"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66221</xdr:rowOff>
    </xdr:from>
    <xdr:to>
      <xdr:col>81</xdr:col>
      <xdr:colOff>101600</xdr:colOff>
      <xdr:row>104</xdr:row>
      <xdr:rowOff>167821</xdr:rowOff>
    </xdr:to>
    <xdr:sp macro="" textlink="">
      <xdr:nvSpPr>
        <xdr:cNvPr id="885" name="楕円 884"/>
        <xdr:cNvSpPr/>
      </xdr:nvSpPr>
      <xdr:spPr>
        <a:xfrm>
          <a:off x="15430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117021</xdr:rowOff>
    </xdr:to>
    <xdr:cxnSp macro="">
      <xdr:nvCxnSpPr>
        <xdr:cNvPr id="886" name="直線コネクタ 885"/>
        <xdr:cNvCxnSpPr/>
      </xdr:nvCxnSpPr>
      <xdr:spPr>
        <a:xfrm flipV="1">
          <a:off x="15481300" y="17858014"/>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87" name="楕円 886"/>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117021</xdr:rowOff>
    </xdr:to>
    <xdr:cxnSp macro="">
      <xdr:nvCxnSpPr>
        <xdr:cNvPr id="888" name="直線コネクタ 887"/>
        <xdr:cNvCxnSpPr/>
      </xdr:nvCxnSpPr>
      <xdr:spPr>
        <a:xfrm>
          <a:off x="14592300" y="179070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89" name="楕円 888"/>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76200</xdr:rowOff>
    </xdr:to>
    <xdr:cxnSp macro="">
      <xdr:nvCxnSpPr>
        <xdr:cNvPr id="890" name="直線コネクタ 889"/>
        <xdr:cNvCxnSpPr/>
      </xdr:nvCxnSpPr>
      <xdr:spPr>
        <a:xfrm>
          <a:off x="13703300" y="1787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xdr:rowOff>
    </xdr:from>
    <xdr:to>
      <xdr:col>67</xdr:col>
      <xdr:colOff>101600</xdr:colOff>
      <xdr:row>104</xdr:row>
      <xdr:rowOff>113937</xdr:rowOff>
    </xdr:to>
    <xdr:sp macro="" textlink="">
      <xdr:nvSpPr>
        <xdr:cNvPr id="891" name="楕円 890"/>
        <xdr:cNvSpPr/>
      </xdr:nvSpPr>
      <xdr:spPr>
        <a:xfrm>
          <a:off x="12763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63137</xdr:rowOff>
    </xdr:to>
    <xdr:cxnSp macro="">
      <xdr:nvCxnSpPr>
        <xdr:cNvPr id="892" name="直線コネクタ 891"/>
        <xdr:cNvCxnSpPr/>
      </xdr:nvCxnSpPr>
      <xdr:spPr>
        <a:xfrm flipV="1">
          <a:off x="12814300" y="178727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158948</xdr:rowOff>
    </xdr:from>
    <xdr:ext cx="405111" cy="259045"/>
    <xdr:sp macro="" textlink="">
      <xdr:nvSpPr>
        <xdr:cNvPr id="897" name="n_1mainValue【庁舎】&#10;有形固定資産減価償却率"/>
        <xdr:cNvSpPr txBox="1"/>
      </xdr:nvSpPr>
      <xdr:spPr>
        <a:xfrm>
          <a:off x="15266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98" name="n_2mainValue【庁舎】&#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9" name="n_3main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105064</xdr:rowOff>
    </xdr:from>
    <xdr:ext cx="405111" cy="259045"/>
    <xdr:sp macro="" textlink="">
      <xdr:nvSpPr>
        <xdr:cNvPr id="900" name="n_4mainValue【庁舎】&#10;有形固定資産減価償却率"/>
        <xdr:cNvSpPr txBox="1"/>
      </xdr:nvSpPr>
      <xdr:spPr>
        <a:xfrm>
          <a:off x="12611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75692</xdr:rowOff>
    </xdr:from>
    <xdr:to>
      <xdr:col>116</xdr:col>
      <xdr:colOff>114300</xdr:colOff>
      <xdr:row>102</xdr:row>
      <xdr:rowOff>5842</xdr:rowOff>
    </xdr:to>
    <xdr:sp macro="" textlink="">
      <xdr:nvSpPr>
        <xdr:cNvPr id="938" name="楕円 937"/>
        <xdr:cNvSpPr/>
      </xdr:nvSpPr>
      <xdr:spPr>
        <a:xfrm>
          <a:off x="221107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98569</xdr:rowOff>
    </xdr:from>
    <xdr:ext cx="469744" cy="259045"/>
    <xdr:sp macro="" textlink="">
      <xdr:nvSpPr>
        <xdr:cNvPr id="939" name="【庁舎】&#10;一人当たり面積該当値テキスト"/>
        <xdr:cNvSpPr txBox="1"/>
      </xdr:nvSpPr>
      <xdr:spPr>
        <a:xfrm>
          <a:off x="22199600" y="1724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xdr:rowOff>
    </xdr:from>
    <xdr:to>
      <xdr:col>112</xdr:col>
      <xdr:colOff>38100</xdr:colOff>
      <xdr:row>102</xdr:row>
      <xdr:rowOff>115570</xdr:rowOff>
    </xdr:to>
    <xdr:sp macro="" textlink="">
      <xdr:nvSpPr>
        <xdr:cNvPr id="940" name="楕円 939"/>
        <xdr:cNvSpPr/>
      </xdr:nvSpPr>
      <xdr:spPr>
        <a:xfrm>
          <a:off x="2127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126492</xdr:rowOff>
    </xdr:from>
    <xdr:to>
      <xdr:col>116</xdr:col>
      <xdr:colOff>63500</xdr:colOff>
      <xdr:row>102</xdr:row>
      <xdr:rowOff>64770</xdr:rowOff>
    </xdr:to>
    <xdr:cxnSp macro="">
      <xdr:nvCxnSpPr>
        <xdr:cNvPr id="941" name="直線コネクタ 940"/>
        <xdr:cNvCxnSpPr/>
      </xdr:nvCxnSpPr>
      <xdr:spPr>
        <a:xfrm flipV="1">
          <a:off x="21323300" y="1744294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20828</xdr:rowOff>
    </xdr:from>
    <xdr:to>
      <xdr:col>107</xdr:col>
      <xdr:colOff>101600</xdr:colOff>
      <xdr:row>102</xdr:row>
      <xdr:rowOff>122428</xdr:rowOff>
    </xdr:to>
    <xdr:sp macro="" textlink="">
      <xdr:nvSpPr>
        <xdr:cNvPr id="942" name="楕円 941"/>
        <xdr:cNvSpPr/>
      </xdr:nvSpPr>
      <xdr:spPr>
        <a:xfrm>
          <a:off x="20383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64770</xdr:rowOff>
    </xdr:from>
    <xdr:to>
      <xdr:col>111</xdr:col>
      <xdr:colOff>177800</xdr:colOff>
      <xdr:row>102</xdr:row>
      <xdr:rowOff>71628</xdr:rowOff>
    </xdr:to>
    <xdr:cxnSp macro="">
      <xdr:nvCxnSpPr>
        <xdr:cNvPr id="943" name="直線コネクタ 942"/>
        <xdr:cNvCxnSpPr/>
      </xdr:nvCxnSpPr>
      <xdr:spPr>
        <a:xfrm flipV="1">
          <a:off x="20434300" y="175526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43687</xdr:rowOff>
    </xdr:from>
    <xdr:to>
      <xdr:col>102</xdr:col>
      <xdr:colOff>165100</xdr:colOff>
      <xdr:row>102</xdr:row>
      <xdr:rowOff>145287</xdr:rowOff>
    </xdr:to>
    <xdr:sp macro="" textlink="">
      <xdr:nvSpPr>
        <xdr:cNvPr id="944" name="楕円 943"/>
        <xdr:cNvSpPr/>
      </xdr:nvSpPr>
      <xdr:spPr>
        <a:xfrm>
          <a:off x="19494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71628</xdr:rowOff>
    </xdr:from>
    <xdr:to>
      <xdr:col>107</xdr:col>
      <xdr:colOff>50800</xdr:colOff>
      <xdr:row>102</xdr:row>
      <xdr:rowOff>94487</xdr:rowOff>
    </xdr:to>
    <xdr:cxnSp macro="">
      <xdr:nvCxnSpPr>
        <xdr:cNvPr id="945" name="直線コネクタ 944"/>
        <xdr:cNvCxnSpPr/>
      </xdr:nvCxnSpPr>
      <xdr:spPr>
        <a:xfrm flipV="1">
          <a:off x="19545300" y="17559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32258</xdr:rowOff>
    </xdr:from>
    <xdr:to>
      <xdr:col>98</xdr:col>
      <xdr:colOff>38100</xdr:colOff>
      <xdr:row>102</xdr:row>
      <xdr:rowOff>133858</xdr:rowOff>
    </xdr:to>
    <xdr:sp macro="" textlink="">
      <xdr:nvSpPr>
        <xdr:cNvPr id="946" name="楕円 945"/>
        <xdr:cNvSpPr/>
      </xdr:nvSpPr>
      <xdr:spPr>
        <a:xfrm>
          <a:off x="18605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83058</xdr:rowOff>
    </xdr:from>
    <xdr:to>
      <xdr:col>102</xdr:col>
      <xdr:colOff>114300</xdr:colOff>
      <xdr:row>102</xdr:row>
      <xdr:rowOff>94487</xdr:rowOff>
    </xdr:to>
    <xdr:cxnSp macro="">
      <xdr:nvCxnSpPr>
        <xdr:cNvPr id="947" name="直線コネクタ 946"/>
        <xdr:cNvCxnSpPr/>
      </xdr:nvCxnSpPr>
      <xdr:spPr>
        <a:xfrm>
          <a:off x="18656300" y="175709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132097</xdr:rowOff>
    </xdr:from>
    <xdr:ext cx="469744" cy="259045"/>
    <xdr:sp macro="" textlink="">
      <xdr:nvSpPr>
        <xdr:cNvPr id="952" name="n_1mainValue【庁舎】&#10;一人当たり面積"/>
        <xdr:cNvSpPr txBox="1"/>
      </xdr:nvSpPr>
      <xdr:spPr>
        <a:xfrm>
          <a:off x="210757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138955</xdr:rowOff>
    </xdr:from>
    <xdr:ext cx="469744" cy="259045"/>
    <xdr:sp macro="" textlink="">
      <xdr:nvSpPr>
        <xdr:cNvPr id="953" name="n_2mainValue【庁舎】&#10;一人当たり面積"/>
        <xdr:cNvSpPr txBox="1"/>
      </xdr:nvSpPr>
      <xdr:spPr>
        <a:xfrm>
          <a:off x="20199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161814</xdr:rowOff>
    </xdr:from>
    <xdr:ext cx="469744" cy="259045"/>
    <xdr:sp macro="" textlink="">
      <xdr:nvSpPr>
        <xdr:cNvPr id="954" name="n_3mainValue【庁舎】&#10;一人当たり面積"/>
        <xdr:cNvSpPr txBox="1"/>
      </xdr:nvSpPr>
      <xdr:spPr>
        <a:xfrm>
          <a:off x="19310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150385</xdr:rowOff>
    </xdr:from>
    <xdr:ext cx="469744" cy="259045"/>
    <xdr:sp macro="" textlink="">
      <xdr:nvSpPr>
        <xdr:cNvPr id="955" name="n_4mainValue【庁舎】&#10;一人当たり面積"/>
        <xdr:cNvSpPr txBox="1"/>
      </xdr:nvSpPr>
      <xdr:spPr>
        <a:xfrm>
          <a:off x="18421427" y="1729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・類似団体平均と比較して特に有形固定資産減価償却率が高くなっている施設は、</a:t>
          </a:r>
          <a:r>
            <a:rPr kumimoji="1" lang="ja-JP" altLang="en-US" sz="1100" b="0" i="0" u="none" strike="noStrike" kern="0" cap="none" spc="0" normalizeH="0" baseline="0" noProof="0">
              <a:ln>
                <a:noFill/>
              </a:ln>
              <a:solidFill>
                <a:prstClr val="black"/>
              </a:solidFill>
              <a:effectLst/>
              <a:uLnTx/>
              <a:uFillTx/>
              <a:latin typeface="+mn-lt"/>
              <a:ea typeface="+mn-ea"/>
              <a:cs typeface="+mn-cs"/>
            </a:rPr>
            <a:t>消防</a:t>
          </a:r>
          <a:r>
            <a:rPr kumimoji="1" lang="ja-JP" altLang="ja-JP" sz="1100" b="0" i="0" u="none" strike="noStrike" kern="0" cap="none" spc="0" normalizeH="0" baseline="0" noProof="0">
              <a:ln>
                <a:noFill/>
              </a:ln>
              <a:solidFill>
                <a:prstClr val="black"/>
              </a:solidFill>
              <a:effectLst/>
              <a:uLnTx/>
              <a:uFillTx/>
              <a:latin typeface="+mn-lt"/>
              <a:ea typeface="+mn-ea"/>
              <a:cs typeface="+mn-cs"/>
            </a:rPr>
            <a:t>施設、体育館・プールである。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・消防施設はここ数年で分署統合を進め、</a:t>
          </a:r>
          <a:r>
            <a:rPr kumimoji="1" lang="ja-JP" altLang="en-US" sz="1100" b="0" i="0" u="none" strike="noStrike" kern="0" cap="none" spc="0" normalizeH="0" baseline="0" noProof="0">
              <a:ln>
                <a:noFill/>
              </a:ln>
              <a:solidFill>
                <a:prstClr val="black"/>
              </a:solidFill>
              <a:effectLst/>
              <a:uLnTx/>
              <a:uFillTx/>
              <a:latin typeface="+mn-lt"/>
              <a:ea typeface="+mn-ea"/>
              <a:cs typeface="+mn-cs"/>
            </a:rPr>
            <a:t>対前年度で横ばいとなっているが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すると未だ高い比率となっている。消防団の消防器具置場やポンプ車の車庫などの数が多く、その大半が耐用年数を超えて使用されていることがその要因である。今後も、消防団の統合を進め、施設の配置を見直すなど施設数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・体育館・プールは比率が</a:t>
          </a:r>
          <a:r>
            <a:rPr kumimoji="1" lang="en-US" altLang="ja-JP" sz="1100" b="0" i="0" u="none" strike="noStrike" kern="0" cap="none" spc="0" normalizeH="0" baseline="0" noProof="0">
              <a:ln>
                <a:noFill/>
              </a:ln>
              <a:solidFill>
                <a:prstClr val="black"/>
              </a:solidFill>
              <a:effectLst/>
              <a:uLnTx/>
              <a:uFillTx/>
              <a:latin typeface="+mn-lt"/>
              <a:ea typeface="+mn-ea"/>
              <a:cs typeface="+mn-cs"/>
            </a:rPr>
            <a:t>80.5</a:t>
          </a:r>
          <a:r>
            <a:rPr kumimoji="1" lang="ja-JP" altLang="ja-JP" sz="1100" b="0" i="0" u="none" strike="noStrike" kern="0" cap="none" spc="0" normalizeH="0" baseline="0" noProof="0">
              <a:ln>
                <a:noFill/>
              </a:ln>
              <a:solidFill>
                <a:prstClr val="black"/>
              </a:solidFill>
              <a:effectLst/>
              <a:uLnTx/>
              <a:uFillTx/>
              <a:latin typeface="+mn-lt"/>
              <a:ea typeface="+mn-ea"/>
              <a:cs typeface="+mn-cs"/>
            </a:rPr>
            <a:t>％で、類似団体平均より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15.7</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mn-ea"/>
              <a:cs typeface="+mn-cs"/>
            </a:rPr>
            <a:t>高くなっている。横手市財産経営推進計画において、ほとんどが維持、長寿命化という位置づけになっているため、今後も比率は上昇していく見込みであり、施設配置のバランスを考慮した統廃合を検討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は比率が</a:t>
          </a:r>
          <a:r>
            <a:rPr kumimoji="1" lang="en-US" altLang="ja-JP" sz="1100" b="0" i="0" u="none" strike="noStrike" kern="0" cap="none" spc="0" normalizeH="0" baseline="0" noProof="0">
              <a:ln>
                <a:noFill/>
              </a:ln>
              <a:solidFill>
                <a:prstClr val="black"/>
              </a:solidFill>
              <a:effectLst/>
              <a:uLnTx/>
              <a:uFillTx/>
              <a:latin typeface="+mn-lt"/>
              <a:ea typeface="+mn-ea"/>
              <a:cs typeface="+mn-cs"/>
            </a:rPr>
            <a:t>47.0</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対前年度で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ポイント減少した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が、これは、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雄物川庁舎整備や十文字多目的総合施設整備が完了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したこと等によるものである。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方で類似団体平均と比較して大きく比率が低くなっている施設は一般廃棄物処理施設である。これは、東部・南部・西部環境保全センター旧３施設統合に伴う新しいごみ処理処理施設「クリーンプラザよこて」の建設が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財政力指数は、前年度と同数値の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で、人口減少や全国平均を上回る高齢化率（令和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％）により税収は減少傾向にあり、類似団体平均と比較し、低い水準にある。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市税の収納状況については、収納率が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年ぶりに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％となったため、より一層の収納率向上に努める。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また、不用財産の公売等による自主財源の確保のほか、横手市財産経営推進計画、第３次横手市定員適正化計画等に基づいた効率的な行政運営に取り組み、財政の健全化を図っていく。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経常収支比率は、</a:t>
          </a:r>
          <a:r>
            <a:rPr kumimoji="1" lang="en-US" altLang="ja-JP" sz="1200">
              <a:latin typeface="ＭＳ Ｐゴシック" panose="020B0600070205080204" pitchFamily="50" charset="-128"/>
              <a:ea typeface="ＭＳ Ｐゴシック" panose="020B0600070205080204" pitchFamily="50" charset="-128"/>
            </a:rPr>
            <a:t>92.1</a:t>
          </a:r>
          <a:r>
            <a:rPr kumimoji="1" lang="ja-JP" altLang="en-US" sz="1200">
              <a:latin typeface="ＭＳ Ｐゴシック" panose="020B0600070205080204" pitchFamily="50" charset="-128"/>
              <a:ea typeface="ＭＳ Ｐゴシック" panose="020B0600070205080204" pitchFamily="50" charset="-128"/>
            </a:rPr>
            <a:t>％で、前年度から</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％上昇し、類似団体平均と同率となっている。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算定替の段階的縮減による普通交付税の減少に加え、子ども・子育て支援臨時交付金の皆減等による地方特例交付金の減少、会計年度任用職員制度の運用開始による人件費の増加が、経常収支比率上昇の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今後は、第３次横手市定員適正化計画等により、人件費等の義務的経費の縮減に取り組みながら、既存事業の継続的な見直しを実施し、経常経費の削減に努める。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162560</xdr:rowOff>
    </xdr:to>
    <xdr:cxnSp macro="">
      <xdr:nvCxnSpPr>
        <xdr:cNvPr id="134" name="直線コネクタ 133"/>
        <xdr:cNvCxnSpPr/>
      </xdr:nvCxnSpPr>
      <xdr:spPr>
        <a:xfrm>
          <a:off x="4114800" y="1089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90170</xdr:rowOff>
    </xdr:to>
    <xdr:cxnSp macro="">
      <xdr:nvCxnSpPr>
        <xdr:cNvPr id="137" name="直線コネクタ 136"/>
        <xdr:cNvCxnSpPr/>
      </xdr:nvCxnSpPr>
      <xdr:spPr>
        <a:xfrm>
          <a:off x="3225800" y="107386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108796</xdr:rowOff>
    </xdr:to>
    <xdr:cxnSp macro="">
      <xdr:nvCxnSpPr>
        <xdr:cNvPr id="140" name="直線コネクタ 139"/>
        <xdr:cNvCxnSpPr/>
      </xdr:nvCxnSpPr>
      <xdr:spPr>
        <a:xfrm>
          <a:off x="2336800" y="1072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116840</xdr:rowOff>
    </xdr:to>
    <xdr:cxnSp macro="">
      <xdr:nvCxnSpPr>
        <xdr:cNvPr id="143" name="直線コネクタ 142"/>
        <xdr:cNvCxnSpPr/>
      </xdr:nvCxnSpPr>
      <xdr:spPr>
        <a:xfrm flipV="1">
          <a:off x="1447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3" name="楕円 152"/>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4"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6" name="テキスト ボックス 155"/>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7" name="楕円 156"/>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8" name="テキスト ボックス 157"/>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9" name="楕円 158"/>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0" name="テキスト ボックス 159"/>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2" name="テキスト ボックス 161"/>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依然として類似団体平均を大きく上回っている。これは、ごみ処理業務や消防業務を市単独で運営していることや、保育所、養護老人ホーム等福祉施設の直営箇所が多いことに加えて、豪雪による除排雪経費の増加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今後は第３次横手市定員適正化計画に基づき、職員の定員適正化に取り組むとともに、施設の民営化や、横手市財産経営推進計画に基づく統廃合を進め、コストの低減を図っていく。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3750</xdr:rowOff>
    </xdr:from>
    <xdr:to>
      <xdr:col>23</xdr:col>
      <xdr:colOff>133350</xdr:colOff>
      <xdr:row>85</xdr:row>
      <xdr:rowOff>53643</xdr:rowOff>
    </xdr:to>
    <xdr:cxnSp macro="">
      <xdr:nvCxnSpPr>
        <xdr:cNvPr id="197" name="直線コネクタ 196"/>
        <xdr:cNvCxnSpPr/>
      </xdr:nvCxnSpPr>
      <xdr:spPr>
        <a:xfrm>
          <a:off x="4114800" y="14405550"/>
          <a:ext cx="838200" cy="2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3750</xdr:rowOff>
    </xdr:from>
    <xdr:to>
      <xdr:col>19</xdr:col>
      <xdr:colOff>133350</xdr:colOff>
      <xdr:row>84</xdr:row>
      <xdr:rowOff>44014</xdr:rowOff>
    </xdr:to>
    <xdr:cxnSp macro="">
      <xdr:nvCxnSpPr>
        <xdr:cNvPr id="200" name="直線コネクタ 199"/>
        <xdr:cNvCxnSpPr/>
      </xdr:nvCxnSpPr>
      <xdr:spPr>
        <a:xfrm flipV="1">
          <a:off x="3225800" y="14405550"/>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44014</xdr:rowOff>
    </xdr:from>
    <xdr:to>
      <xdr:col>15</xdr:col>
      <xdr:colOff>82550</xdr:colOff>
      <xdr:row>84</xdr:row>
      <xdr:rowOff>74121</xdr:rowOff>
    </xdr:to>
    <xdr:cxnSp macro="">
      <xdr:nvCxnSpPr>
        <xdr:cNvPr id="203" name="直線コネクタ 202"/>
        <xdr:cNvCxnSpPr/>
      </xdr:nvCxnSpPr>
      <xdr:spPr>
        <a:xfrm flipV="1">
          <a:off x="2336800" y="14445814"/>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129674</xdr:rowOff>
    </xdr:from>
    <xdr:to>
      <xdr:col>11</xdr:col>
      <xdr:colOff>31750</xdr:colOff>
      <xdr:row>84</xdr:row>
      <xdr:rowOff>74121</xdr:rowOff>
    </xdr:to>
    <xdr:cxnSp macro="">
      <xdr:nvCxnSpPr>
        <xdr:cNvPr id="206" name="直線コネクタ 205"/>
        <xdr:cNvCxnSpPr/>
      </xdr:nvCxnSpPr>
      <xdr:spPr>
        <a:xfrm>
          <a:off x="1447800" y="14360024"/>
          <a:ext cx="889000" cy="1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2843</xdr:rowOff>
    </xdr:from>
    <xdr:to>
      <xdr:col>23</xdr:col>
      <xdr:colOff>184150</xdr:colOff>
      <xdr:row>85</xdr:row>
      <xdr:rowOff>104443</xdr:rowOff>
    </xdr:to>
    <xdr:sp macro="" textlink="">
      <xdr:nvSpPr>
        <xdr:cNvPr id="216" name="楕円 215"/>
        <xdr:cNvSpPr/>
      </xdr:nvSpPr>
      <xdr:spPr>
        <a:xfrm>
          <a:off x="4902200" y="145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146370</xdr:rowOff>
    </xdr:from>
    <xdr:ext cx="762000" cy="259045"/>
    <xdr:sp macro="" textlink="">
      <xdr:nvSpPr>
        <xdr:cNvPr id="217" name="人件費・物件費等の状況該当値テキスト"/>
        <xdr:cNvSpPr txBox="1"/>
      </xdr:nvSpPr>
      <xdr:spPr>
        <a:xfrm>
          <a:off x="5041900" y="1454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124400</xdr:rowOff>
    </xdr:from>
    <xdr:to>
      <xdr:col>19</xdr:col>
      <xdr:colOff>184150</xdr:colOff>
      <xdr:row>84</xdr:row>
      <xdr:rowOff>54550</xdr:rowOff>
    </xdr:to>
    <xdr:sp macro="" textlink="">
      <xdr:nvSpPr>
        <xdr:cNvPr id="218" name="楕円 217"/>
        <xdr:cNvSpPr/>
      </xdr:nvSpPr>
      <xdr:spPr>
        <a:xfrm>
          <a:off x="4064000" y="143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39327</xdr:rowOff>
    </xdr:from>
    <xdr:ext cx="736600" cy="259045"/>
    <xdr:sp macro="" textlink="">
      <xdr:nvSpPr>
        <xdr:cNvPr id="219" name="テキスト ボックス 218"/>
        <xdr:cNvSpPr txBox="1"/>
      </xdr:nvSpPr>
      <xdr:spPr>
        <a:xfrm>
          <a:off x="3733800" y="144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164664</xdr:rowOff>
    </xdr:from>
    <xdr:to>
      <xdr:col>15</xdr:col>
      <xdr:colOff>133350</xdr:colOff>
      <xdr:row>84</xdr:row>
      <xdr:rowOff>94814</xdr:rowOff>
    </xdr:to>
    <xdr:sp macro="" textlink="">
      <xdr:nvSpPr>
        <xdr:cNvPr id="220" name="楕円 219"/>
        <xdr:cNvSpPr/>
      </xdr:nvSpPr>
      <xdr:spPr>
        <a:xfrm>
          <a:off x="3175000" y="143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79591</xdr:rowOff>
    </xdr:from>
    <xdr:ext cx="762000" cy="259045"/>
    <xdr:sp macro="" textlink="">
      <xdr:nvSpPr>
        <xdr:cNvPr id="221" name="テキスト ボックス 220"/>
        <xdr:cNvSpPr txBox="1"/>
      </xdr:nvSpPr>
      <xdr:spPr>
        <a:xfrm>
          <a:off x="2844800" y="1448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23321</xdr:rowOff>
    </xdr:from>
    <xdr:to>
      <xdr:col>11</xdr:col>
      <xdr:colOff>82550</xdr:colOff>
      <xdr:row>84</xdr:row>
      <xdr:rowOff>124921</xdr:rowOff>
    </xdr:to>
    <xdr:sp macro="" textlink="">
      <xdr:nvSpPr>
        <xdr:cNvPr id="222" name="楕円 221"/>
        <xdr:cNvSpPr/>
      </xdr:nvSpPr>
      <xdr:spPr>
        <a:xfrm>
          <a:off x="2286000" y="14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109698</xdr:rowOff>
    </xdr:from>
    <xdr:ext cx="762000" cy="259045"/>
    <xdr:sp macro="" textlink="">
      <xdr:nvSpPr>
        <xdr:cNvPr id="223" name="テキスト ボックス 222"/>
        <xdr:cNvSpPr txBox="1"/>
      </xdr:nvSpPr>
      <xdr:spPr>
        <a:xfrm>
          <a:off x="1955800" y="145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78874</xdr:rowOff>
    </xdr:from>
    <xdr:to>
      <xdr:col>7</xdr:col>
      <xdr:colOff>31750</xdr:colOff>
      <xdr:row>84</xdr:row>
      <xdr:rowOff>9024</xdr:rowOff>
    </xdr:to>
    <xdr:sp macro="" textlink="">
      <xdr:nvSpPr>
        <xdr:cNvPr id="224" name="楕円 223"/>
        <xdr:cNvSpPr/>
      </xdr:nvSpPr>
      <xdr:spPr>
        <a:xfrm>
          <a:off x="1397000" y="143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165251</xdr:rowOff>
    </xdr:from>
    <xdr:ext cx="762000" cy="259045"/>
    <xdr:sp macro="" textlink="">
      <xdr:nvSpPr>
        <xdr:cNvPr id="225" name="テキスト ボックス 224"/>
        <xdr:cNvSpPr txBox="1"/>
      </xdr:nvSpPr>
      <xdr:spPr>
        <a:xfrm>
          <a:off x="1066800" y="1439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秋田県人事委員会勧告に準拠しつつ、地域実情との均衡を保った給与水準になるように努めていることから、類似団体平均を下回っている。今後も定員管理の適正化と併せ、適正水準を維持していく。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61" name="直線コネクタ 260"/>
        <xdr:cNvCxnSpPr/>
      </xdr:nvCxnSpPr>
      <xdr:spPr>
        <a:xfrm flipV="1">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4" name="直線コネクタ 263"/>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48986</xdr:rowOff>
    </xdr:to>
    <xdr:cxnSp macro="">
      <xdr:nvCxnSpPr>
        <xdr:cNvPr id="267" name="直線コネクタ 266"/>
        <xdr:cNvCxnSpPr/>
      </xdr:nvCxnSpPr>
      <xdr:spPr>
        <a:xfrm flipV="1">
          <a:off x="14401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70" name="直線コネクタ 269"/>
        <xdr:cNvCxnSpPr/>
      </xdr:nvCxnSpPr>
      <xdr:spPr>
        <a:xfrm>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7" name="テキスト ボックス 286"/>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消防業務の市単独運営や保育所、養護老人ホーム等の直営箇所が多いこと等により、類似団体平均と比較すると依然として職員数が多い状況にある。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今後、公立保育所や養護老人ホームなどの福祉施設の民営化を進めるなど、第３次横手市定員適正化計画に基づき、定員適正化の取り組みを進めていく。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62</xdr:row>
      <xdr:rowOff>166249</xdr:rowOff>
    </xdr:to>
    <xdr:cxnSp macro="">
      <xdr:nvCxnSpPr>
        <xdr:cNvPr id="326" name="直線コネクタ 325"/>
        <xdr:cNvCxnSpPr/>
      </xdr:nvCxnSpPr>
      <xdr:spPr>
        <a:xfrm flipV="1">
          <a:off x="16179800" y="10795000"/>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166249</xdr:rowOff>
    </xdr:from>
    <xdr:to>
      <xdr:col>77</xdr:col>
      <xdr:colOff>44450</xdr:colOff>
      <xdr:row>63</xdr:row>
      <xdr:rowOff>1694</xdr:rowOff>
    </xdr:to>
    <xdr:cxnSp macro="">
      <xdr:nvCxnSpPr>
        <xdr:cNvPr id="329" name="直線コネクタ 328"/>
        <xdr:cNvCxnSpPr/>
      </xdr:nvCxnSpPr>
      <xdr:spPr>
        <a:xfrm flipV="1">
          <a:off x="15290800" y="1079614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xdr:rowOff>
    </xdr:from>
    <xdr:to>
      <xdr:col>72</xdr:col>
      <xdr:colOff>203200</xdr:colOff>
      <xdr:row>63</xdr:row>
      <xdr:rowOff>8588</xdr:rowOff>
    </xdr:to>
    <xdr:cxnSp macro="">
      <xdr:nvCxnSpPr>
        <xdr:cNvPr id="332" name="直線コネクタ 331"/>
        <xdr:cNvCxnSpPr/>
      </xdr:nvCxnSpPr>
      <xdr:spPr>
        <a:xfrm flipV="1">
          <a:off x="14401800" y="108030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8588</xdr:rowOff>
    </xdr:from>
    <xdr:to>
      <xdr:col>68</xdr:col>
      <xdr:colOff>152400</xdr:colOff>
      <xdr:row>63</xdr:row>
      <xdr:rowOff>16631</xdr:rowOff>
    </xdr:to>
    <xdr:cxnSp macro="">
      <xdr:nvCxnSpPr>
        <xdr:cNvPr id="335" name="直線コネクタ 334"/>
        <xdr:cNvCxnSpPr/>
      </xdr:nvCxnSpPr>
      <xdr:spPr>
        <a:xfrm flipV="1">
          <a:off x="13512800" y="10809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5" name="楕円 344"/>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46"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115449</xdr:rowOff>
    </xdr:from>
    <xdr:to>
      <xdr:col>77</xdr:col>
      <xdr:colOff>95250</xdr:colOff>
      <xdr:row>63</xdr:row>
      <xdr:rowOff>45599</xdr:rowOff>
    </xdr:to>
    <xdr:sp macro="" textlink="">
      <xdr:nvSpPr>
        <xdr:cNvPr id="347" name="楕円 346"/>
        <xdr:cNvSpPr/>
      </xdr:nvSpPr>
      <xdr:spPr>
        <a:xfrm>
          <a:off x="16129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30376</xdr:rowOff>
    </xdr:from>
    <xdr:ext cx="736600" cy="259045"/>
    <xdr:sp macro="" textlink="">
      <xdr:nvSpPr>
        <xdr:cNvPr id="348" name="テキスト ボックス 347"/>
        <xdr:cNvSpPr txBox="1"/>
      </xdr:nvSpPr>
      <xdr:spPr>
        <a:xfrm>
          <a:off x="15798800" y="1083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122344</xdr:rowOff>
    </xdr:from>
    <xdr:to>
      <xdr:col>73</xdr:col>
      <xdr:colOff>44450</xdr:colOff>
      <xdr:row>63</xdr:row>
      <xdr:rowOff>52494</xdr:rowOff>
    </xdr:to>
    <xdr:sp macro="" textlink="">
      <xdr:nvSpPr>
        <xdr:cNvPr id="349" name="楕円 348"/>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37271</xdr:rowOff>
    </xdr:from>
    <xdr:ext cx="762000" cy="259045"/>
    <xdr:sp macro="" textlink="">
      <xdr:nvSpPr>
        <xdr:cNvPr id="350" name="テキスト ボックス 349"/>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129238</xdr:rowOff>
    </xdr:from>
    <xdr:to>
      <xdr:col>68</xdr:col>
      <xdr:colOff>203200</xdr:colOff>
      <xdr:row>63</xdr:row>
      <xdr:rowOff>59388</xdr:rowOff>
    </xdr:to>
    <xdr:sp macro="" textlink="">
      <xdr:nvSpPr>
        <xdr:cNvPr id="351" name="楕円 350"/>
        <xdr:cNvSpPr/>
      </xdr:nvSpPr>
      <xdr:spPr>
        <a:xfrm>
          <a:off x="14351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44165</xdr:rowOff>
    </xdr:from>
    <xdr:ext cx="762000" cy="259045"/>
    <xdr:sp macro="" textlink="">
      <xdr:nvSpPr>
        <xdr:cNvPr id="352" name="テキスト ボックス 351"/>
        <xdr:cNvSpPr txBox="1"/>
      </xdr:nvSpPr>
      <xdr:spPr>
        <a:xfrm>
          <a:off x="14020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137281</xdr:rowOff>
    </xdr:from>
    <xdr:to>
      <xdr:col>64</xdr:col>
      <xdr:colOff>152400</xdr:colOff>
      <xdr:row>63</xdr:row>
      <xdr:rowOff>67431</xdr:rowOff>
    </xdr:to>
    <xdr:sp macro="" textlink="">
      <xdr:nvSpPr>
        <xdr:cNvPr id="353" name="楕円 352"/>
        <xdr:cNvSpPr/>
      </xdr:nvSpPr>
      <xdr:spPr>
        <a:xfrm>
          <a:off x="13462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52208</xdr:rowOff>
    </xdr:from>
    <xdr:ext cx="762000" cy="259045"/>
    <xdr:sp macro="" textlink="">
      <xdr:nvSpPr>
        <xdr:cNvPr id="354" name="テキスト ボックス 353"/>
        <xdr:cNvSpPr txBox="1"/>
      </xdr:nvSpPr>
      <xdr:spPr>
        <a:xfrm>
          <a:off x="13131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52400" algn="just">
            <a:spcAft>
              <a:spcPts val="0"/>
            </a:spcAft>
          </a:pP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実質公債費比率は</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、前年度と同率の</a:t>
          </a:r>
          <a:r>
            <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7.0</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で、類似団体平均と比べて良好な数値となっている。</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152400" algn="just">
            <a:spcAft>
              <a:spcPts val="0"/>
            </a:spcAft>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当該年度のみで見ると</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年度に借り入れた地方債の元金償還が開始されたことにより、数値は若干悪化したが、</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実質公債費比率は三</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間</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の平均</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数</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値となっていることから、結果として</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増減がなかった。</a:t>
          </a:r>
          <a:endParaRPr lang="en-US"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今後は、老朽化した大型公共施設の建て替え等により、公債費の増加が見込まれるが、交付税措置の有利な地方債の発行を優先し、健全な財政運営に努める。</a:t>
          </a:r>
        </a:p>
        <a:p>
          <a:pPr indent="152400" algn="just">
            <a:spcAft>
              <a:spcPts val="0"/>
            </a:spcAft>
          </a:pP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69548</xdr:rowOff>
    </xdr:to>
    <xdr:cxnSp macro="">
      <xdr:nvCxnSpPr>
        <xdr:cNvPr id="390" name="直線コネクタ 389"/>
        <xdr:cNvCxnSpPr/>
      </xdr:nvCxnSpPr>
      <xdr:spPr>
        <a:xfrm>
          <a:off x="16179800" y="692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69548</xdr:rowOff>
    </xdr:to>
    <xdr:cxnSp macro="">
      <xdr:nvCxnSpPr>
        <xdr:cNvPr id="393" name="直線コネクタ 392"/>
        <xdr:cNvCxnSpPr/>
      </xdr:nvCxnSpPr>
      <xdr:spPr>
        <a:xfrm>
          <a:off x="15290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81038</xdr:rowOff>
    </xdr:to>
    <xdr:cxnSp macro="">
      <xdr:nvCxnSpPr>
        <xdr:cNvPr id="396" name="直線コネクタ 395"/>
        <xdr:cNvCxnSpPr/>
      </xdr:nvCxnSpPr>
      <xdr:spPr>
        <a:xfrm flipV="1">
          <a:off x="14401800" y="69045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40</xdr:row>
      <xdr:rowOff>115509</xdr:rowOff>
    </xdr:to>
    <xdr:cxnSp macro="">
      <xdr:nvCxnSpPr>
        <xdr:cNvPr id="399" name="直線コネクタ 398"/>
        <xdr:cNvCxnSpPr/>
      </xdr:nvCxnSpPr>
      <xdr:spPr>
        <a:xfrm flipV="1">
          <a:off x="13512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9" name="楕円 408"/>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10"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11" name="楕円 410"/>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12" name="テキスト ボックス 411"/>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3" name="楕円 412"/>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4" name="テキスト ボックス 413"/>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15" name="楕円 414"/>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16" name="テキスト ボックス 415"/>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17" name="楕円 416"/>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18" name="テキスト ボックス 417"/>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将来負担比率は</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en-US"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14.6</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％となり、</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前年</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度の</a:t>
          </a:r>
          <a:r>
            <a:rPr kumimoji="0" lang="en-US"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15.9</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より</a:t>
          </a:r>
          <a:r>
            <a:rPr kumimoji="0" lang="en-US"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1.3</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低下</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した。</a:t>
          </a:r>
          <a:endParaRPr kumimoji="0" lang="en-US"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これは、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一般会計における地方債の現在高の増加額を公営企業債等繰入見込額の減少が上回ったことによる減少が主な要因となっており、類似団体平均に比べ、良好な数値となっている。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今後は、老朽化した公共施設の建て替え等、さらなる将来負担の増加が見込まれるため、横手市財政計画に基づき、充当可能財源等の確保と全体的な建設事業の平準化等を図っていく。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80675</xdr:rowOff>
    </xdr:from>
    <xdr:to>
      <xdr:col>81</xdr:col>
      <xdr:colOff>44450</xdr:colOff>
      <xdr:row>14</xdr:row>
      <xdr:rowOff>95613</xdr:rowOff>
    </xdr:to>
    <xdr:cxnSp macro="">
      <xdr:nvCxnSpPr>
        <xdr:cNvPr id="454" name="直線コネクタ 453"/>
        <xdr:cNvCxnSpPr/>
      </xdr:nvCxnSpPr>
      <xdr:spPr>
        <a:xfrm flipV="1">
          <a:off x="16179800" y="248097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53098</xdr:rowOff>
    </xdr:from>
    <xdr:to>
      <xdr:col>77</xdr:col>
      <xdr:colOff>44450</xdr:colOff>
      <xdr:row>14</xdr:row>
      <xdr:rowOff>95613</xdr:rowOff>
    </xdr:to>
    <xdr:cxnSp macro="">
      <xdr:nvCxnSpPr>
        <xdr:cNvPr id="457" name="直線コネクタ 456"/>
        <xdr:cNvCxnSpPr/>
      </xdr:nvCxnSpPr>
      <xdr:spPr>
        <a:xfrm>
          <a:off x="15290800" y="2453398"/>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53098</xdr:rowOff>
    </xdr:from>
    <xdr:to>
      <xdr:col>72</xdr:col>
      <xdr:colOff>203200</xdr:colOff>
      <xdr:row>14</xdr:row>
      <xdr:rowOff>133531</xdr:rowOff>
    </xdr:to>
    <xdr:cxnSp macro="">
      <xdr:nvCxnSpPr>
        <xdr:cNvPr id="460" name="直線コネクタ 459"/>
        <xdr:cNvCxnSpPr/>
      </xdr:nvCxnSpPr>
      <xdr:spPr>
        <a:xfrm flipV="1">
          <a:off x="14401800" y="245339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133531</xdr:rowOff>
    </xdr:from>
    <xdr:to>
      <xdr:col>68</xdr:col>
      <xdr:colOff>152400</xdr:colOff>
      <xdr:row>15</xdr:row>
      <xdr:rowOff>29875</xdr:rowOff>
    </xdr:to>
    <xdr:cxnSp macro="">
      <xdr:nvCxnSpPr>
        <xdr:cNvPr id="463" name="直線コネクタ 462"/>
        <xdr:cNvCxnSpPr/>
      </xdr:nvCxnSpPr>
      <xdr:spPr>
        <a:xfrm flipV="1">
          <a:off x="13512800" y="2533831"/>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29875</xdr:rowOff>
    </xdr:from>
    <xdr:to>
      <xdr:col>81</xdr:col>
      <xdr:colOff>95250</xdr:colOff>
      <xdr:row>14</xdr:row>
      <xdr:rowOff>131475</xdr:rowOff>
    </xdr:to>
    <xdr:sp macro="" textlink="">
      <xdr:nvSpPr>
        <xdr:cNvPr id="473" name="楕円 472"/>
        <xdr:cNvSpPr/>
      </xdr:nvSpPr>
      <xdr:spPr>
        <a:xfrm>
          <a:off x="169672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46402</xdr:rowOff>
    </xdr:from>
    <xdr:ext cx="762000" cy="259045"/>
    <xdr:sp macro="" textlink="">
      <xdr:nvSpPr>
        <xdr:cNvPr id="474" name="将来負担の状況該当値テキスト"/>
        <xdr:cNvSpPr txBox="1"/>
      </xdr:nvSpPr>
      <xdr:spPr>
        <a:xfrm>
          <a:off x="17106900" y="22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44813</xdr:rowOff>
    </xdr:from>
    <xdr:to>
      <xdr:col>77</xdr:col>
      <xdr:colOff>95250</xdr:colOff>
      <xdr:row>14</xdr:row>
      <xdr:rowOff>146413</xdr:rowOff>
    </xdr:to>
    <xdr:sp macro="" textlink="">
      <xdr:nvSpPr>
        <xdr:cNvPr id="475" name="楕円 474"/>
        <xdr:cNvSpPr/>
      </xdr:nvSpPr>
      <xdr:spPr>
        <a:xfrm>
          <a:off x="161290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156590</xdr:rowOff>
    </xdr:from>
    <xdr:ext cx="736600" cy="259045"/>
    <xdr:sp macro="" textlink="">
      <xdr:nvSpPr>
        <xdr:cNvPr id="476" name="テキスト ボックス 475"/>
        <xdr:cNvSpPr txBox="1"/>
      </xdr:nvSpPr>
      <xdr:spPr>
        <a:xfrm>
          <a:off x="15798800" y="221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2298</xdr:rowOff>
    </xdr:from>
    <xdr:to>
      <xdr:col>73</xdr:col>
      <xdr:colOff>44450</xdr:colOff>
      <xdr:row>14</xdr:row>
      <xdr:rowOff>103898</xdr:rowOff>
    </xdr:to>
    <xdr:sp macro="" textlink="">
      <xdr:nvSpPr>
        <xdr:cNvPr id="477" name="楕円 476"/>
        <xdr:cNvSpPr/>
      </xdr:nvSpPr>
      <xdr:spPr>
        <a:xfrm>
          <a:off x="15240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114075</xdr:rowOff>
    </xdr:from>
    <xdr:ext cx="762000" cy="259045"/>
    <xdr:sp macro="" textlink="">
      <xdr:nvSpPr>
        <xdr:cNvPr id="478" name="テキスト ボックス 477"/>
        <xdr:cNvSpPr txBox="1"/>
      </xdr:nvSpPr>
      <xdr:spPr>
        <a:xfrm>
          <a:off x="14909800" y="21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82731</xdr:rowOff>
    </xdr:from>
    <xdr:to>
      <xdr:col>68</xdr:col>
      <xdr:colOff>203200</xdr:colOff>
      <xdr:row>15</xdr:row>
      <xdr:rowOff>12881</xdr:rowOff>
    </xdr:to>
    <xdr:sp macro="" textlink="">
      <xdr:nvSpPr>
        <xdr:cNvPr id="479" name="楕円 478"/>
        <xdr:cNvSpPr/>
      </xdr:nvSpPr>
      <xdr:spPr>
        <a:xfrm>
          <a:off x="1435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23058</xdr:rowOff>
    </xdr:from>
    <xdr:ext cx="762000" cy="259045"/>
    <xdr:sp macro="" textlink="">
      <xdr:nvSpPr>
        <xdr:cNvPr id="480" name="テキスト ボックス 479"/>
        <xdr:cNvSpPr txBox="1"/>
      </xdr:nvSpPr>
      <xdr:spPr>
        <a:xfrm>
          <a:off x="14020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150525</xdr:rowOff>
    </xdr:from>
    <xdr:to>
      <xdr:col>64</xdr:col>
      <xdr:colOff>152400</xdr:colOff>
      <xdr:row>15</xdr:row>
      <xdr:rowOff>80675</xdr:rowOff>
    </xdr:to>
    <xdr:sp macro="" textlink="">
      <xdr:nvSpPr>
        <xdr:cNvPr id="481" name="楕円 480"/>
        <xdr:cNvSpPr/>
      </xdr:nvSpPr>
      <xdr:spPr>
        <a:xfrm>
          <a:off x="13462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90852</xdr:rowOff>
    </xdr:from>
    <xdr:ext cx="762000" cy="259045"/>
    <xdr:sp macro="" textlink="">
      <xdr:nvSpPr>
        <xdr:cNvPr id="482" name="テキスト ボックス 481"/>
        <xdr:cNvSpPr txBox="1"/>
      </xdr:nvSpPr>
      <xdr:spPr>
        <a:xfrm>
          <a:off x="13131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会計年度任用職員数が、類似団体平均と比較して多い傾向にあるために、当該年度の会計年度任用職員制度運用の開始に伴い、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a:t>
          </a:r>
          <a:r>
            <a:rPr kumimoji="1" lang="ja-JP" altLang="en-US" sz="1200">
              <a:latin typeface="ＭＳ Ｐゴシック" panose="020B0600070205080204" pitchFamily="50" charset="-128"/>
              <a:ea typeface="ＭＳ Ｐゴシック" panose="020B0600070205080204" pitchFamily="50" charset="-128"/>
            </a:rPr>
            <a:t>経常収支比率が高くなっている。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業務の市単独運営や、保育所、養護老人ホーム等の直営箇所が多いこと等により、類似団体平均と比較すると依然として職員数が多い状況であることから、今後は第３次横手市定員適正化計画に基づき、職員採用数の抑制や保育所、養護老人ホームの民営化などにより、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39</xdr:row>
      <xdr:rowOff>1270</xdr:rowOff>
    </xdr:to>
    <xdr:cxnSp macro="">
      <xdr:nvCxnSpPr>
        <xdr:cNvPr id="66" name="直線コネクタ 65"/>
        <xdr:cNvCxnSpPr/>
      </xdr:nvCxnSpPr>
      <xdr:spPr>
        <a:xfrm>
          <a:off x="3987800" y="632206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149860</xdr:rowOff>
    </xdr:to>
    <xdr:cxnSp macro="">
      <xdr:nvCxnSpPr>
        <xdr:cNvPr id="69" name="直線コネクタ 68"/>
        <xdr:cNvCxnSpPr/>
      </xdr:nvCxnSpPr>
      <xdr:spPr>
        <a:xfrm>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127000</xdr:rowOff>
    </xdr:to>
    <xdr:cxnSp macro="">
      <xdr:nvCxnSpPr>
        <xdr:cNvPr id="72" name="直線コネクタ 71"/>
        <xdr:cNvCxnSpPr/>
      </xdr:nvCxnSpPr>
      <xdr:spPr>
        <a:xfrm>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100330</xdr:rowOff>
    </xdr:to>
    <xdr:cxnSp macro="">
      <xdr:nvCxnSpPr>
        <xdr:cNvPr id="75" name="直線コネクタ 74"/>
        <xdr:cNvCxnSpPr/>
      </xdr:nvCxnSpPr>
      <xdr:spPr>
        <a:xfrm flipV="1">
          <a:off x="1320800" y="6291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物件費の経常収支比率は、前年度まで非常勤職員報酬等として物件費に計上していた経費が、当該年度からの会計年度任用職員制度の運用開始に伴い、人件費に計上されたことから、数値が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ポイント低くなり、類似団体平均と比べても低い水準となっている。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一方で、公共施設等の管理的経費は、一定程度で推移していることから、引き続き、横手市財産経営推進計画の着実な推進を図り、その必要性、経費等を総合的に検討し、物件費の抑制に努める。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115570</xdr:rowOff>
    </xdr:to>
    <xdr:cxnSp macro="">
      <xdr:nvCxnSpPr>
        <xdr:cNvPr id="127" name="直線コネクタ 126"/>
        <xdr:cNvCxnSpPr/>
      </xdr:nvCxnSpPr>
      <xdr:spPr>
        <a:xfrm flipV="1">
          <a:off x="15671800" y="28244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115570</xdr:rowOff>
    </xdr:to>
    <xdr:cxnSp macro="">
      <xdr:nvCxnSpPr>
        <xdr:cNvPr id="130" name="直線コネクタ 129"/>
        <xdr:cNvCxnSpPr/>
      </xdr:nvCxnSpPr>
      <xdr:spPr>
        <a:xfrm>
          <a:off x="14782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92710</xdr:rowOff>
    </xdr:to>
    <xdr:cxnSp macro="">
      <xdr:nvCxnSpPr>
        <xdr:cNvPr id="133" name="直線コネクタ 132"/>
        <xdr:cNvCxnSpPr/>
      </xdr:nvCxnSpPr>
      <xdr:spPr>
        <a:xfrm>
          <a:off x="13893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54610</xdr:rowOff>
    </xdr:to>
    <xdr:cxnSp macro="">
      <xdr:nvCxnSpPr>
        <xdr:cNvPr id="136" name="直線コネクタ 135"/>
        <xdr:cNvCxnSpPr/>
      </xdr:nvCxnSpPr>
      <xdr:spPr>
        <a:xfrm>
          <a:off x="13004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3" name="テキスト ボックス 152"/>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扶助費に係る経常収支比率は、類似団体平均と比較して低い傾向にある。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当該年度は、幼児教育・保育の無償化に係る未就学児のための教育・保育給付費の増加や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受給者数減少に伴う児童扶養手当給付費の減少など増減要因が混在している。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今後も、障がい者に係る自立支援給付費や、公立保育所の民営化による施設型給付費の増加により、扶助費の大幅な減少は見込めない。引き続き、実施事業の見直しや、適正な給付に努める。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55</xdr:row>
      <xdr:rowOff>24130</xdr:rowOff>
    </xdr:to>
    <xdr:cxnSp macro="">
      <xdr:nvCxnSpPr>
        <xdr:cNvPr id="188" name="直線コネクタ 187"/>
        <xdr:cNvCxnSpPr/>
      </xdr:nvCxnSpPr>
      <xdr:spPr>
        <a:xfrm flipV="1">
          <a:off x="3987800" y="9362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24130</xdr:rowOff>
    </xdr:to>
    <xdr:cxnSp macro="">
      <xdr:nvCxnSpPr>
        <xdr:cNvPr id="191" name="直線コネクタ 190"/>
        <xdr:cNvCxnSpPr/>
      </xdr:nvCxnSpPr>
      <xdr:spPr>
        <a:xfrm>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8890</xdr:rowOff>
    </xdr:to>
    <xdr:cxnSp macro="">
      <xdr:nvCxnSpPr>
        <xdr:cNvPr id="194" name="直線コネクタ 193"/>
        <xdr:cNvCxnSpPr/>
      </xdr:nvCxnSpPr>
      <xdr:spPr>
        <a:xfrm flipV="1">
          <a:off x="2209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xdr:rowOff>
    </xdr:from>
    <xdr:to>
      <xdr:col>11</xdr:col>
      <xdr:colOff>9525</xdr:colOff>
      <xdr:row>55</xdr:row>
      <xdr:rowOff>16510</xdr:rowOff>
    </xdr:to>
    <xdr:cxnSp macro="">
      <xdr:nvCxnSpPr>
        <xdr:cNvPr id="197" name="直線コネクタ 196"/>
        <xdr:cNvCxnSpPr/>
      </xdr:nvCxnSpPr>
      <xdr:spPr>
        <a:xfrm flipV="1">
          <a:off x="1320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207" name="楕円 206"/>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69867</xdr:rowOff>
    </xdr:from>
    <xdr:ext cx="762000" cy="259045"/>
    <xdr:sp macro="" textlink="">
      <xdr:nvSpPr>
        <xdr:cNvPr id="208"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9" name="楕円 208"/>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10" name="テキスト ボックス 209"/>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3" name="楕円 212"/>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214" name="テキスト ボックス 213"/>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6" name="テキスト ボックス 215"/>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その他に係る経常収支比率は、前年度と同数値で、類似団体平均を上回っている。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介護保険特別会計への繰出金は、消費税増税に伴い、低所得者の介護保険料の負担軽減策が拡充されたことにより増加した。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各種事業費の適正化や事業内容の見直しにより、比率の抑制に努める。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57150</xdr:rowOff>
    </xdr:from>
    <xdr:to>
      <xdr:col>82</xdr:col>
      <xdr:colOff>107950</xdr:colOff>
      <xdr:row>59</xdr:row>
      <xdr:rowOff>57150</xdr:rowOff>
    </xdr:to>
    <xdr:cxnSp macro="">
      <xdr:nvCxnSpPr>
        <xdr:cNvPr id="249" name="直線コネクタ 248"/>
        <xdr:cNvCxnSpPr/>
      </xdr:nvCxnSpPr>
      <xdr:spPr>
        <a:xfrm>
          <a:off x="15671800" y="1017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57150</xdr:rowOff>
    </xdr:to>
    <xdr:cxnSp macro="">
      <xdr:nvCxnSpPr>
        <xdr:cNvPr id="252" name="直線コネクタ 251"/>
        <xdr:cNvCxnSpPr/>
      </xdr:nvCxnSpPr>
      <xdr:spPr>
        <a:xfrm>
          <a:off x="14782800" y="1007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57150</xdr:rowOff>
    </xdr:to>
    <xdr:cxnSp macro="">
      <xdr:nvCxnSpPr>
        <xdr:cNvPr id="255" name="直線コネクタ 254"/>
        <xdr:cNvCxnSpPr/>
      </xdr:nvCxnSpPr>
      <xdr:spPr>
        <a:xfrm flipV="1">
          <a:off x="13893800" y="1007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58" name="直線コネクタ 257"/>
        <xdr:cNvCxnSpPr/>
      </xdr:nvCxnSpPr>
      <xdr:spPr>
        <a:xfrm>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68" name="楕円 267"/>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69"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0" name="楕円 269"/>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71" name="テキスト ボックス 270"/>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118127</xdr:rowOff>
    </xdr:from>
    <xdr:ext cx="762000" cy="259045"/>
    <xdr:sp macro="" textlink="">
      <xdr:nvSpPr>
        <xdr:cNvPr id="275" name="テキスト ボックス 274"/>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7" name="テキスト ボックス 276"/>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基準外繰出金の圧縮による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下水道事業繰出金の減少や、企業立地を促進するため、市が当該事業所に奨励金を交付する事業の交付対象事業費の減少等により、前年度比で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類似団体平均は下回っているが、今後も各種補助金等の計画的な見直しを行い、補助費等の抑制に努める。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60706</xdr:rowOff>
    </xdr:to>
    <xdr:cxnSp macro="">
      <xdr:nvCxnSpPr>
        <xdr:cNvPr id="307" name="直線コネクタ 306"/>
        <xdr:cNvCxnSpPr/>
      </xdr:nvCxnSpPr>
      <xdr:spPr>
        <a:xfrm flipV="1">
          <a:off x="15671800" y="6047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69850</xdr:rowOff>
    </xdr:to>
    <xdr:cxnSp macro="">
      <xdr:nvCxnSpPr>
        <xdr:cNvPr id="310" name="直線コネクタ 309"/>
        <xdr:cNvCxnSpPr/>
      </xdr:nvCxnSpPr>
      <xdr:spPr>
        <a:xfrm flipV="1">
          <a:off x="14782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69850</xdr:rowOff>
    </xdr:to>
    <xdr:cxnSp macro="">
      <xdr:nvCxnSpPr>
        <xdr:cNvPr id="313" name="直線コネクタ 312"/>
        <xdr:cNvCxnSpPr/>
      </xdr:nvCxnSpPr>
      <xdr:spPr>
        <a:xfrm>
          <a:off x="13893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33274</xdr:rowOff>
    </xdr:to>
    <xdr:cxnSp macro="">
      <xdr:nvCxnSpPr>
        <xdr:cNvPr id="316" name="直線コネクタ 315"/>
        <xdr:cNvCxnSpPr/>
      </xdr:nvCxnSpPr>
      <xdr:spPr>
        <a:xfrm>
          <a:off x="13004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6" name="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8" name="楕円 327"/>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9" name="テキスト ボックス 328"/>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0" name="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4" name="楕円 333"/>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5" name="テキスト ボックス 334"/>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ポイント増加となっており、類似団体平均を上回っている。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市町村合併後の道路改良事業や公共施設の整備、統合事業等の実施において発行した地方債の償還等が増加することが要因であり、今後も市街地再開発や大型公共施設の建て替え等の大型事業が控えていることから、比率は年々上昇することが予想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引き続き、事業の選択と集中により、公債費の抑制を図っていく。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81280</xdr:rowOff>
    </xdr:to>
    <xdr:cxnSp macro="">
      <xdr:nvCxnSpPr>
        <xdr:cNvPr id="370" name="直線コネクタ 369"/>
        <xdr:cNvCxnSpPr/>
      </xdr:nvCxnSpPr>
      <xdr:spPr>
        <a:xfrm>
          <a:off x="3987800" y="134347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61686</xdr:rowOff>
    </xdr:to>
    <xdr:cxnSp macro="">
      <xdr:nvCxnSpPr>
        <xdr:cNvPr id="373" name="直線コネクタ 372"/>
        <xdr:cNvCxnSpPr/>
      </xdr:nvCxnSpPr>
      <xdr:spPr>
        <a:xfrm>
          <a:off x="3098800" y="13428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55155</xdr:rowOff>
    </xdr:from>
    <xdr:to>
      <xdr:col>15</xdr:col>
      <xdr:colOff>98425</xdr:colOff>
      <xdr:row>78</xdr:row>
      <xdr:rowOff>55155</xdr:rowOff>
    </xdr:to>
    <xdr:cxnSp macro="">
      <xdr:nvCxnSpPr>
        <xdr:cNvPr id="376" name="直線コネクタ 375"/>
        <xdr:cNvCxnSpPr/>
      </xdr:nvCxnSpPr>
      <xdr:spPr>
        <a:xfrm>
          <a:off x="2209800" y="13428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55155</xdr:rowOff>
    </xdr:to>
    <xdr:cxnSp macro="">
      <xdr:nvCxnSpPr>
        <xdr:cNvPr id="379" name="直線コネクタ 378"/>
        <xdr:cNvCxnSpPr/>
      </xdr:nvCxnSpPr>
      <xdr:spPr>
        <a:xfrm>
          <a:off x="1320800" y="133694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1" name="楕円 390"/>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2" name="テキスト ボックス 391"/>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4355</xdr:rowOff>
    </xdr:from>
    <xdr:to>
      <xdr:col>15</xdr:col>
      <xdr:colOff>149225</xdr:colOff>
      <xdr:row>78</xdr:row>
      <xdr:rowOff>105955</xdr:rowOff>
    </xdr:to>
    <xdr:sp macro="" textlink="">
      <xdr:nvSpPr>
        <xdr:cNvPr id="393" name="楕円 392"/>
        <xdr:cNvSpPr/>
      </xdr:nvSpPr>
      <xdr:spPr>
        <a:xfrm>
          <a:off x="3048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90732</xdr:rowOff>
    </xdr:from>
    <xdr:ext cx="762000" cy="259045"/>
    <xdr:sp macro="" textlink="">
      <xdr:nvSpPr>
        <xdr:cNvPr id="394" name="テキスト ボックス 393"/>
        <xdr:cNvSpPr txBox="1"/>
      </xdr:nvSpPr>
      <xdr:spPr>
        <a:xfrm>
          <a:off x="2717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4355</xdr:rowOff>
    </xdr:from>
    <xdr:to>
      <xdr:col>11</xdr:col>
      <xdr:colOff>60325</xdr:colOff>
      <xdr:row>78</xdr:row>
      <xdr:rowOff>105955</xdr:rowOff>
    </xdr:to>
    <xdr:sp macro="" textlink="">
      <xdr:nvSpPr>
        <xdr:cNvPr id="395" name="楕円 394"/>
        <xdr:cNvSpPr/>
      </xdr:nvSpPr>
      <xdr:spPr>
        <a:xfrm>
          <a:off x="2159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90732</xdr:rowOff>
    </xdr:from>
    <xdr:ext cx="762000" cy="259045"/>
    <xdr:sp macro="" textlink="">
      <xdr:nvSpPr>
        <xdr:cNvPr id="396" name="テキスト ボックス 395"/>
        <xdr:cNvSpPr txBox="1"/>
      </xdr:nvSpPr>
      <xdr:spPr>
        <a:xfrm>
          <a:off x="1828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397" name="楕円 396"/>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398" name="テキスト ボックス 397"/>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公債費以外での経常収支比率は、前年度比で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ポイントの増加となっており、類似団体平均を下回っている。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合併算定替の段階的縮減による普通交付税の減少や、少子高齢化の進行による税収等の減少により比率の上昇が見込まれることから、第３次横手市定員適正化計画等により、人件費など義務的経費の縮減に取り組むとともに、既存事業の継続的な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75</xdr:row>
      <xdr:rowOff>168911</xdr:rowOff>
    </xdr:to>
    <xdr:cxnSp macro="">
      <xdr:nvCxnSpPr>
        <xdr:cNvPr id="431" name="直線コネクタ 430"/>
        <xdr:cNvCxnSpPr/>
      </xdr:nvCxnSpPr>
      <xdr:spPr>
        <a:xfrm>
          <a:off x="15671800" y="1298194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123190</xdr:rowOff>
    </xdr:to>
    <xdr:cxnSp macro="">
      <xdr:nvCxnSpPr>
        <xdr:cNvPr id="434" name="直線コネクタ 433"/>
        <xdr:cNvCxnSpPr/>
      </xdr:nvCxnSpPr>
      <xdr:spPr>
        <a:xfrm>
          <a:off x="14782800" y="12844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74</xdr:row>
      <xdr:rowOff>157480</xdr:rowOff>
    </xdr:to>
    <xdr:cxnSp macro="">
      <xdr:nvCxnSpPr>
        <xdr:cNvPr id="437" name="直線コネクタ 436"/>
        <xdr:cNvCxnSpPr/>
      </xdr:nvCxnSpPr>
      <xdr:spPr>
        <a:xfrm>
          <a:off x="13893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75</xdr:row>
      <xdr:rowOff>62230</xdr:rowOff>
    </xdr:to>
    <xdr:cxnSp macro="">
      <xdr:nvCxnSpPr>
        <xdr:cNvPr id="440" name="直線コネクタ 439"/>
        <xdr:cNvCxnSpPr/>
      </xdr:nvCxnSpPr>
      <xdr:spPr>
        <a:xfrm flipV="1">
          <a:off x="13004800" y="12829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50" name="楕円 449"/>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51"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52" name="楕円 451"/>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53" name="テキスト ボックス 452"/>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4" name="楕円 453"/>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5" name="テキスト ボックス 454"/>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91440</xdr:rowOff>
    </xdr:from>
    <xdr:to>
      <xdr:col>69</xdr:col>
      <xdr:colOff>142875</xdr:colOff>
      <xdr:row>75</xdr:row>
      <xdr:rowOff>21590</xdr:rowOff>
    </xdr:to>
    <xdr:sp macro="" textlink="">
      <xdr:nvSpPr>
        <xdr:cNvPr id="456" name="楕円 455"/>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7" name="テキスト ボックス 456"/>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58" name="楕円 457"/>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59" name="テキスト ボックス 458"/>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169896</xdr:rowOff>
    </xdr:from>
    <xdr:to>
      <xdr:col>29</xdr:col>
      <xdr:colOff>127000</xdr:colOff>
      <xdr:row>15</xdr:row>
      <xdr:rowOff>140449</xdr:rowOff>
    </xdr:to>
    <xdr:cxnSp macro="">
      <xdr:nvCxnSpPr>
        <xdr:cNvPr id="54" name="直線コネクタ 53"/>
        <xdr:cNvCxnSpPr/>
      </xdr:nvCxnSpPr>
      <xdr:spPr bwMode="auto">
        <a:xfrm flipV="1">
          <a:off x="5003800" y="2617821"/>
          <a:ext cx="647700" cy="14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140449</xdr:rowOff>
    </xdr:from>
    <xdr:to>
      <xdr:col>26</xdr:col>
      <xdr:colOff>50800</xdr:colOff>
      <xdr:row>15</xdr:row>
      <xdr:rowOff>150108</xdr:rowOff>
    </xdr:to>
    <xdr:cxnSp macro="">
      <xdr:nvCxnSpPr>
        <xdr:cNvPr id="57" name="直線コネクタ 56"/>
        <xdr:cNvCxnSpPr/>
      </xdr:nvCxnSpPr>
      <xdr:spPr bwMode="auto">
        <a:xfrm flipV="1">
          <a:off x="4305300" y="275982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150108</xdr:rowOff>
    </xdr:from>
    <xdr:to>
      <xdr:col>22</xdr:col>
      <xdr:colOff>114300</xdr:colOff>
      <xdr:row>15</xdr:row>
      <xdr:rowOff>151508</xdr:rowOff>
    </xdr:to>
    <xdr:cxnSp macro="">
      <xdr:nvCxnSpPr>
        <xdr:cNvPr id="60" name="直線コネクタ 59"/>
        <xdr:cNvCxnSpPr/>
      </xdr:nvCxnSpPr>
      <xdr:spPr bwMode="auto">
        <a:xfrm flipV="1">
          <a:off x="3606800" y="2769483"/>
          <a:ext cx="698500" cy="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151508</xdr:rowOff>
    </xdr:from>
    <xdr:to>
      <xdr:col>18</xdr:col>
      <xdr:colOff>177800</xdr:colOff>
      <xdr:row>16</xdr:row>
      <xdr:rowOff>7690</xdr:rowOff>
    </xdr:to>
    <xdr:cxnSp macro="">
      <xdr:nvCxnSpPr>
        <xdr:cNvPr id="63" name="直線コネクタ 62"/>
        <xdr:cNvCxnSpPr/>
      </xdr:nvCxnSpPr>
      <xdr:spPr bwMode="auto">
        <a:xfrm flipV="1">
          <a:off x="2908300" y="2770883"/>
          <a:ext cx="698500" cy="2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119096</xdr:rowOff>
    </xdr:from>
    <xdr:to>
      <xdr:col>29</xdr:col>
      <xdr:colOff>177800</xdr:colOff>
      <xdr:row>15</xdr:row>
      <xdr:rowOff>49246</xdr:rowOff>
    </xdr:to>
    <xdr:sp macro="" textlink="">
      <xdr:nvSpPr>
        <xdr:cNvPr id="73" name="楕円 72"/>
        <xdr:cNvSpPr/>
      </xdr:nvSpPr>
      <xdr:spPr bwMode="auto">
        <a:xfrm>
          <a:off x="5600700" y="256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135623</xdr:rowOff>
    </xdr:from>
    <xdr:ext cx="762000" cy="259045"/>
    <xdr:sp macro="" textlink="">
      <xdr:nvSpPr>
        <xdr:cNvPr id="74" name="人口1人当たり決算額の推移該当値テキスト130"/>
        <xdr:cNvSpPr txBox="1"/>
      </xdr:nvSpPr>
      <xdr:spPr>
        <a:xfrm>
          <a:off x="5740400" y="241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89649</xdr:rowOff>
    </xdr:from>
    <xdr:to>
      <xdr:col>26</xdr:col>
      <xdr:colOff>101600</xdr:colOff>
      <xdr:row>16</xdr:row>
      <xdr:rowOff>19799</xdr:rowOff>
    </xdr:to>
    <xdr:sp macro="" textlink="">
      <xdr:nvSpPr>
        <xdr:cNvPr id="75" name="楕円 74"/>
        <xdr:cNvSpPr/>
      </xdr:nvSpPr>
      <xdr:spPr bwMode="auto">
        <a:xfrm>
          <a:off x="4953000" y="270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29976</xdr:rowOff>
    </xdr:from>
    <xdr:ext cx="736600" cy="259045"/>
    <xdr:sp macro="" textlink="">
      <xdr:nvSpPr>
        <xdr:cNvPr id="76" name="テキスト ボックス 75"/>
        <xdr:cNvSpPr txBox="1"/>
      </xdr:nvSpPr>
      <xdr:spPr>
        <a:xfrm>
          <a:off x="4622800" y="2477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99308</xdr:rowOff>
    </xdr:from>
    <xdr:to>
      <xdr:col>22</xdr:col>
      <xdr:colOff>165100</xdr:colOff>
      <xdr:row>16</xdr:row>
      <xdr:rowOff>29458</xdr:rowOff>
    </xdr:to>
    <xdr:sp macro="" textlink="">
      <xdr:nvSpPr>
        <xdr:cNvPr id="77" name="楕円 76"/>
        <xdr:cNvSpPr/>
      </xdr:nvSpPr>
      <xdr:spPr bwMode="auto">
        <a:xfrm>
          <a:off x="4254500" y="271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39635</xdr:rowOff>
    </xdr:from>
    <xdr:ext cx="762000" cy="259045"/>
    <xdr:sp macro="" textlink="">
      <xdr:nvSpPr>
        <xdr:cNvPr id="78" name="テキスト ボックス 77"/>
        <xdr:cNvSpPr txBox="1"/>
      </xdr:nvSpPr>
      <xdr:spPr>
        <a:xfrm>
          <a:off x="3924300" y="248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100708</xdr:rowOff>
    </xdr:from>
    <xdr:to>
      <xdr:col>19</xdr:col>
      <xdr:colOff>38100</xdr:colOff>
      <xdr:row>16</xdr:row>
      <xdr:rowOff>30858</xdr:rowOff>
    </xdr:to>
    <xdr:sp macro="" textlink="">
      <xdr:nvSpPr>
        <xdr:cNvPr id="79" name="楕円 78"/>
        <xdr:cNvSpPr/>
      </xdr:nvSpPr>
      <xdr:spPr bwMode="auto">
        <a:xfrm>
          <a:off x="3556000" y="272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41035</xdr:rowOff>
    </xdr:from>
    <xdr:ext cx="762000" cy="259045"/>
    <xdr:sp macro="" textlink="">
      <xdr:nvSpPr>
        <xdr:cNvPr id="80" name="テキスト ボックス 79"/>
        <xdr:cNvSpPr txBox="1"/>
      </xdr:nvSpPr>
      <xdr:spPr>
        <a:xfrm>
          <a:off x="3225800" y="24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128340</xdr:rowOff>
    </xdr:from>
    <xdr:to>
      <xdr:col>15</xdr:col>
      <xdr:colOff>101600</xdr:colOff>
      <xdr:row>16</xdr:row>
      <xdr:rowOff>58490</xdr:rowOff>
    </xdr:to>
    <xdr:sp macro="" textlink="">
      <xdr:nvSpPr>
        <xdr:cNvPr id="81" name="楕円 80"/>
        <xdr:cNvSpPr/>
      </xdr:nvSpPr>
      <xdr:spPr bwMode="auto">
        <a:xfrm>
          <a:off x="2857500" y="274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68667</xdr:rowOff>
    </xdr:from>
    <xdr:ext cx="762000" cy="259045"/>
    <xdr:sp macro="" textlink="">
      <xdr:nvSpPr>
        <xdr:cNvPr id="82" name="テキスト ボックス 81"/>
        <xdr:cNvSpPr txBox="1"/>
      </xdr:nvSpPr>
      <xdr:spPr>
        <a:xfrm>
          <a:off x="2527300" y="25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324282</xdr:rowOff>
    </xdr:from>
    <xdr:to>
      <xdr:col>29</xdr:col>
      <xdr:colOff>127000</xdr:colOff>
      <xdr:row>36</xdr:row>
      <xdr:rowOff>14366</xdr:rowOff>
    </xdr:to>
    <xdr:cxnSp macro="">
      <xdr:nvCxnSpPr>
        <xdr:cNvPr id="118" name="直線コネクタ 117"/>
        <xdr:cNvCxnSpPr/>
      </xdr:nvCxnSpPr>
      <xdr:spPr bwMode="auto">
        <a:xfrm flipV="1">
          <a:off x="5003800" y="6934632"/>
          <a:ext cx="6477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14366</xdr:rowOff>
    </xdr:from>
    <xdr:to>
      <xdr:col>26</xdr:col>
      <xdr:colOff>50800</xdr:colOff>
      <xdr:row>36</xdr:row>
      <xdr:rowOff>28180</xdr:rowOff>
    </xdr:to>
    <xdr:cxnSp macro="">
      <xdr:nvCxnSpPr>
        <xdr:cNvPr id="121" name="直線コネクタ 120"/>
        <xdr:cNvCxnSpPr/>
      </xdr:nvCxnSpPr>
      <xdr:spPr bwMode="auto">
        <a:xfrm flipV="1">
          <a:off x="4305300" y="6967616"/>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341721</xdr:rowOff>
    </xdr:from>
    <xdr:to>
      <xdr:col>22</xdr:col>
      <xdr:colOff>114300</xdr:colOff>
      <xdr:row>36</xdr:row>
      <xdr:rowOff>28180</xdr:rowOff>
    </xdr:to>
    <xdr:cxnSp macro="">
      <xdr:nvCxnSpPr>
        <xdr:cNvPr id="124" name="直線コネクタ 123"/>
        <xdr:cNvCxnSpPr/>
      </xdr:nvCxnSpPr>
      <xdr:spPr bwMode="auto">
        <a:xfrm>
          <a:off x="3606800" y="6952071"/>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341721</xdr:rowOff>
    </xdr:from>
    <xdr:to>
      <xdr:col>18</xdr:col>
      <xdr:colOff>177800</xdr:colOff>
      <xdr:row>36</xdr:row>
      <xdr:rowOff>50974</xdr:rowOff>
    </xdr:to>
    <xdr:cxnSp macro="">
      <xdr:nvCxnSpPr>
        <xdr:cNvPr id="127" name="直線コネクタ 126"/>
        <xdr:cNvCxnSpPr/>
      </xdr:nvCxnSpPr>
      <xdr:spPr bwMode="auto">
        <a:xfrm flipV="1">
          <a:off x="2908300" y="6952071"/>
          <a:ext cx="698500" cy="52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273482</xdr:rowOff>
    </xdr:from>
    <xdr:to>
      <xdr:col>29</xdr:col>
      <xdr:colOff>177800</xdr:colOff>
      <xdr:row>36</xdr:row>
      <xdr:rowOff>32182</xdr:rowOff>
    </xdr:to>
    <xdr:sp macro="" textlink="">
      <xdr:nvSpPr>
        <xdr:cNvPr id="137" name="楕円 136"/>
        <xdr:cNvSpPr/>
      </xdr:nvSpPr>
      <xdr:spPr bwMode="auto">
        <a:xfrm>
          <a:off x="56007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118559</xdr:rowOff>
    </xdr:from>
    <xdr:ext cx="762000" cy="259045"/>
    <xdr:sp macro="" textlink="">
      <xdr:nvSpPr>
        <xdr:cNvPr id="138" name="人口1人当たり決算額の推移該当値テキスト445"/>
        <xdr:cNvSpPr txBox="1"/>
      </xdr:nvSpPr>
      <xdr:spPr>
        <a:xfrm>
          <a:off x="5740400" y="672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306466</xdr:rowOff>
    </xdr:from>
    <xdr:to>
      <xdr:col>26</xdr:col>
      <xdr:colOff>101600</xdr:colOff>
      <xdr:row>36</xdr:row>
      <xdr:rowOff>65166</xdr:rowOff>
    </xdr:to>
    <xdr:sp macro="" textlink="">
      <xdr:nvSpPr>
        <xdr:cNvPr id="139" name="楕円 138"/>
        <xdr:cNvSpPr/>
      </xdr:nvSpPr>
      <xdr:spPr bwMode="auto">
        <a:xfrm>
          <a:off x="4953000" y="691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75343</xdr:rowOff>
    </xdr:from>
    <xdr:ext cx="736600" cy="259045"/>
    <xdr:sp macro="" textlink="">
      <xdr:nvSpPr>
        <xdr:cNvPr id="140" name="テキスト ボックス 139"/>
        <xdr:cNvSpPr txBox="1"/>
      </xdr:nvSpPr>
      <xdr:spPr>
        <a:xfrm>
          <a:off x="4622800" y="668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320280</xdr:rowOff>
    </xdr:from>
    <xdr:to>
      <xdr:col>22</xdr:col>
      <xdr:colOff>165100</xdr:colOff>
      <xdr:row>36</xdr:row>
      <xdr:rowOff>78980</xdr:rowOff>
    </xdr:to>
    <xdr:sp macro="" textlink="">
      <xdr:nvSpPr>
        <xdr:cNvPr id="141" name="楕円 140"/>
        <xdr:cNvSpPr/>
      </xdr:nvSpPr>
      <xdr:spPr bwMode="auto">
        <a:xfrm>
          <a:off x="4254500" y="693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89157</xdr:rowOff>
    </xdr:from>
    <xdr:ext cx="762000" cy="259045"/>
    <xdr:sp macro="" textlink="">
      <xdr:nvSpPr>
        <xdr:cNvPr id="142" name="テキスト ボックス 141"/>
        <xdr:cNvSpPr txBox="1"/>
      </xdr:nvSpPr>
      <xdr:spPr>
        <a:xfrm>
          <a:off x="3924300" y="6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290921</xdr:rowOff>
    </xdr:from>
    <xdr:to>
      <xdr:col>19</xdr:col>
      <xdr:colOff>38100</xdr:colOff>
      <xdr:row>36</xdr:row>
      <xdr:rowOff>49621</xdr:rowOff>
    </xdr:to>
    <xdr:sp macro="" textlink="">
      <xdr:nvSpPr>
        <xdr:cNvPr id="143" name="楕円 142"/>
        <xdr:cNvSpPr/>
      </xdr:nvSpPr>
      <xdr:spPr bwMode="auto">
        <a:xfrm>
          <a:off x="3556000" y="690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59798</xdr:rowOff>
    </xdr:from>
    <xdr:ext cx="762000" cy="259045"/>
    <xdr:sp macro="" textlink="">
      <xdr:nvSpPr>
        <xdr:cNvPr id="144" name="テキスト ボックス 143"/>
        <xdr:cNvSpPr txBox="1"/>
      </xdr:nvSpPr>
      <xdr:spPr>
        <a:xfrm>
          <a:off x="3225800" y="667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174</xdr:rowOff>
    </xdr:from>
    <xdr:to>
      <xdr:col>15</xdr:col>
      <xdr:colOff>101600</xdr:colOff>
      <xdr:row>36</xdr:row>
      <xdr:rowOff>101774</xdr:rowOff>
    </xdr:to>
    <xdr:sp macro="" textlink="">
      <xdr:nvSpPr>
        <xdr:cNvPr id="145" name="楕円 144"/>
        <xdr:cNvSpPr/>
      </xdr:nvSpPr>
      <xdr:spPr bwMode="auto">
        <a:xfrm>
          <a:off x="2857500" y="695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111951</xdr:rowOff>
    </xdr:from>
    <xdr:ext cx="762000" cy="259045"/>
    <xdr:sp macro="" textlink="">
      <xdr:nvSpPr>
        <xdr:cNvPr id="146" name="テキスト ボックス 145"/>
        <xdr:cNvSpPr txBox="1"/>
      </xdr:nvSpPr>
      <xdr:spPr>
        <a:xfrm>
          <a:off x="2527300" y="672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19314</xdr:rowOff>
    </xdr:from>
    <xdr:to>
      <xdr:col>24</xdr:col>
      <xdr:colOff>63500</xdr:colOff>
      <xdr:row>35</xdr:row>
      <xdr:rowOff>135471</xdr:rowOff>
    </xdr:to>
    <xdr:cxnSp macro="">
      <xdr:nvCxnSpPr>
        <xdr:cNvPr id="65" name="直線コネクタ 64"/>
        <xdr:cNvCxnSpPr/>
      </xdr:nvCxnSpPr>
      <xdr:spPr>
        <a:xfrm flipV="1">
          <a:off x="3797300" y="5848614"/>
          <a:ext cx="838200" cy="28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135471</xdr:rowOff>
    </xdr:from>
    <xdr:to>
      <xdr:col>19</xdr:col>
      <xdr:colOff>177800</xdr:colOff>
      <xdr:row>35</xdr:row>
      <xdr:rowOff>149015</xdr:rowOff>
    </xdr:to>
    <xdr:cxnSp macro="">
      <xdr:nvCxnSpPr>
        <xdr:cNvPr id="68" name="直線コネクタ 67"/>
        <xdr:cNvCxnSpPr/>
      </xdr:nvCxnSpPr>
      <xdr:spPr>
        <a:xfrm flipV="1">
          <a:off x="2908300" y="6136221"/>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124084</xdr:rowOff>
    </xdr:from>
    <xdr:to>
      <xdr:col>15</xdr:col>
      <xdr:colOff>50800</xdr:colOff>
      <xdr:row>35</xdr:row>
      <xdr:rowOff>149015</xdr:rowOff>
    </xdr:to>
    <xdr:cxnSp macro="">
      <xdr:nvCxnSpPr>
        <xdr:cNvPr id="71" name="直線コネクタ 70"/>
        <xdr:cNvCxnSpPr/>
      </xdr:nvCxnSpPr>
      <xdr:spPr>
        <a:xfrm>
          <a:off x="2019300" y="6124834"/>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33187</xdr:rowOff>
    </xdr:from>
    <xdr:to>
      <xdr:col>10</xdr:col>
      <xdr:colOff>114300</xdr:colOff>
      <xdr:row>35</xdr:row>
      <xdr:rowOff>124084</xdr:rowOff>
    </xdr:to>
    <xdr:cxnSp macro="">
      <xdr:nvCxnSpPr>
        <xdr:cNvPr id="74" name="直線コネクタ 73"/>
        <xdr:cNvCxnSpPr/>
      </xdr:nvCxnSpPr>
      <xdr:spPr>
        <a:xfrm>
          <a:off x="1130300" y="6033937"/>
          <a:ext cx="889000" cy="9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139964</xdr:rowOff>
    </xdr:from>
    <xdr:to>
      <xdr:col>24</xdr:col>
      <xdr:colOff>114300</xdr:colOff>
      <xdr:row>34</xdr:row>
      <xdr:rowOff>70114</xdr:rowOff>
    </xdr:to>
    <xdr:sp macro="" textlink="">
      <xdr:nvSpPr>
        <xdr:cNvPr id="84" name="楕円 83"/>
        <xdr:cNvSpPr/>
      </xdr:nvSpPr>
      <xdr:spPr>
        <a:xfrm>
          <a:off x="4584700" y="57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162841</xdr:rowOff>
    </xdr:from>
    <xdr:ext cx="599010" cy="259045"/>
    <xdr:sp macro="" textlink="">
      <xdr:nvSpPr>
        <xdr:cNvPr id="85" name="人件費該当値テキスト"/>
        <xdr:cNvSpPr txBox="1"/>
      </xdr:nvSpPr>
      <xdr:spPr>
        <a:xfrm>
          <a:off x="4686300" y="56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84671</xdr:rowOff>
    </xdr:from>
    <xdr:to>
      <xdr:col>20</xdr:col>
      <xdr:colOff>38100</xdr:colOff>
      <xdr:row>36</xdr:row>
      <xdr:rowOff>14821</xdr:rowOff>
    </xdr:to>
    <xdr:sp macro="" textlink="">
      <xdr:nvSpPr>
        <xdr:cNvPr id="86" name="楕円 85"/>
        <xdr:cNvSpPr/>
      </xdr:nvSpPr>
      <xdr:spPr>
        <a:xfrm>
          <a:off x="3746500" y="60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31348</xdr:rowOff>
    </xdr:from>
    <xdr:ext cx="534377" cy="259045"/>
    <xdr:sp macro="" textlink="">
      <xdr:nvSpPr>
        <xdr:cNvPr id="87" name="テキスト ボックス 86"/>
        <xdr:cNvSpPr txBox="1"/>
      </xdr:nvSpPr>
      <xdr:spPr>
        <a:xfrm>
          <a:off x="3530111" y="5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98215</xdr:rowOff>
    </xdr:from>
    <xdr:to>
      <xdr:col>15</xdr:col>
      <xdr:colOff>101600</xdr:colOff>
      <xdr:row>36</xdr:row>
      <xdr:rowOff>28365</xdr:rowOff>
    </xdr:to>
    <xdr:sp macro="" textlink="">
      <xdr:nvSpPr>
        <xdr:cNvPr id="88" name="楕円 87"/>
        <xdr:cNvSpPr/>
      </xdr:nvSpPr>
      <xdr:spPr>
        <a:xfrm>
          <a:off x="2857500" y="60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44892</xdr:rowOff>
    </xdr:from>
    <xdr:ext cx="534377" cy="259045"/>
    <xdr:sp macro="" textlink="">
      <xdr:nvSpPr>
        <xdr:cNvPr id="89" name="テキスト ボックス 88"/>
        <xdr:cNvSpPr txBox="1"/>
      </xdr:nvSpPr>
      <xdr:spPr>
        <a:xfrm>
          <a:off x="2641111" y="58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73284</xdr:rowOff>
    </xdr:from>
    <xdr:to>
      <xdr:col>10</xdr:col>
      <xdr:colOff>165100</xdr:colOff>
      <xdr:row>36</xdr:row>
      <xdr:rowOff>3434</xdr:rowOff>
    </xdr:to>
    <xdr:sp macro="" textlink="">
      <xdr:nvSpPr>
        <xdr:cNvPr id="90" name="楕円 89"/>
        <xdr:cNvSpPr/>
      </xdr:nvSpPr>
      <xdr:spPr>
        <a:xfrm>
          <a:off x="1968500" y="6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19961</xdr:rowOff>
    </xdr:from>
    <xdr:ext cx="534377" cy="259045"/>
    <xdr:sp macro="" textlink="">
      <xdr:nvSpPr>
        <xdr:cNvPr id="91" name="テキスト ボックス 90"/>
        <xdr:cNvSpPr txBox="1"/>
      </xdr:nvSpPr>
      <xdr:spPr>
        <a:xfrm>
          <a:off x="1752111" y="58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153837</xdr:rowOff>
    </xdr:from>
    <xdr:to>
      <xdr:col>6</xdr:col>
      <xdr:colOff>38100</xdr:colOff>
      <xdr:row>35</xdr:row>
      <xdr:rowOff>83987</xdr:rowOff>
    </xdr:to>
    <xdr:sp macro="" textlink="">
      <xdr:nvSpPr>
        <xdr:cNvPr id="92" name="楕円 91"/>
        <xdr:cNvSpPr/>
      </xdr:nvSpPr>
      <xdr:spPr>
        <a:xfrm>
          <a:off x="1079500" y="59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100514</xdr:rowOff>
    </xdr:from>
    <xdr:ext cx="534377" cy="259045"/>
    <xdr:sp macro="" textlink="">
      <xdr:nvSpPr>
        <xdr:cNvPr id="93" name="テキスト ボックス 92"/>
        <xdr:cNvSpPr txBox="1"/>
      </xdr:nvSpPr>
      <xdr:spPr>
        <a:xfrm>
          <a:off x="863111" y="5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156894</xdr:rowOff>
    </xdr:from>
    <xdr:to>
      <xdr:col>24</xdr:col>
      <xdr:colOff>63500</xdr:colOff>
      <xdr:row>57</xdr:row>
      <xdr:rowOff>2883</xdr:rowOff>
    </xdr:to>
    <xdr:cxnSp macro="">
      <xdr:nvCxnSpPr>
        <xdr:cNvPr id="125" name="直線コネクタ 124"/>
        <xdr:cNvCxnSpPr/>
      </xdr:nvCxnSpPr>
      <xdr:spPr>
        <a:xfrm>
          <a:off x="3797300" y="9586644"/>
          <a:ext cx="838200" cy="1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147620</xdr:rowOff>
    </xdr:from>
    <xdr:to>
      <xdr:col>19</xdr:col>
      <xdr:colOff>177800</xdr:colOff>
      <xdr:row>55</xdr:row>
      <xdr:rowOff>156894</xdr:rowOff>
    </xdr:to>
    <xdr:cxnSp macro="">
      <xdr:nvCxnSpPr>
        <xdr:cNvPr id="128" name="直線コネクタ 127"/>
        <xdr:cNvCxnSpPr/>
      </xdr:nvCxnSpPr>
      <xdr:spPr>
        <a:xfrm>
          <a:off x="2908300" y="9577370"/>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147620</xdr:rowOff>
    </xdr:from>
    <xdr:to>
      <xdr:col>15</xdr:col>
      <xdr:colOff>50800</xdr:colOff>
      <xdr:row>55</xdr:row>
      <xdr:rowOff>169369</xdr:rowOff>
    </xdr:to>
    <xdr:cxnSp macro="">
      <xdr:nvCxnSpPr>
        <xdr:cNvPr id="131" name="直線コネクタ 130"/>
        <xdr:cNvCxnSpPr/>
      </xdr:nvCxnSpPr>
      <xdr:spPr>
        <a:xfrm flipV="1">
          <a:off x="2019300" y="957737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169369</xdr:rowOff>
    </xdr:from>
    <xdr:to>
      <xdr:col>10</xdr:col>
      <xdr:colOff>114300</xdr:colOff>
      <xdr:row>56</xdr:row>
      <xdr:rowOff>72263</xdr:rowOff>
    </xdr:to>
    <xdr:cxnSp macro="">
      <xdr:nvCxnSpPr>
        <xdr:cNvPr id="134" name="直線コネクタ 133"/>
        <xdr:cNvCxnSpPr/>
      </xdr:nvCxnSpPr>
      <xdr:spPr>
        <a:xfrm flipV="1">
          <a:off x="1130300" y="9599119"/>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123533</xdr:rowOff>
    </xdr:from>
    <xdr:to>
      <xdr:col>24</xdr:col>
      <xdr:colOff>114300</xdr:colOff>
      <xdr:row>57</xdr:row>
      <xdr:rowOff>53683</xdr:rowOff>
    </xdr:to>
    <xdr:sp macro="" textlink="">
      <xdr:nvSpPr>
        <xdr:cNvPr id="144" name="楕円 143"/>
        <xdr:cNvSpPr/>
      </xdr:nvSpPr>
      <xdr:spPr>
        <a:xfrm>
          <a:off x="4584700" y="97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101960</xdr:rowOff>
    </xdr:from>
    <xdr:ext cx="534377" cy="259045"/>
    <xdr:sp macro="" textlink="">
      <xdr:nvSpPr>
        <xdr:cNvPr id="145" name="物件費該当値テキスト"/>
        <xdr:cNvSpPr txBox="1"/>
      </xdr:nvSpPr>
      <xdr:spPr>
        <a:xfrm>
          <a:off x="4686300" y="97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106094</xdr:rowOff>
    </xdr:from>
    <xdr:to>
      <xdr:col>20</xdr:col>
      <xdr:colOff>38100</xdr:colOff>
      <xdr:row>56</xdr:row>
      <xdr:rowOff>36244</xdr:rowOff>
    </xdr:to>
    <xdr:sp macro="" textlink="">
      <xdr:nvSpPr>
        <xdr:cNvPr id="146" name="楕円 145"/>
        <xdr:cNvSpPr/>
      </xdr:nvSpPr>
      <xdr:spPr>
        <a:xfrm>
          <a:off x="3746500" y="9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52771</xdr:rowOff>
    </xdr:from>
    <xdr:ext cx="534377" cy="259045"/>
    <xdr:sp macro="" textlink="">
      <xdr:nvSpPr>
        <xdr:cNvPr id="147" name="テキスト ボックス 146"/>
        <xdr:cNvSpPr txBox="1"/>
      </xdr:nvSpPr>
      <xdr:spPr>
        <a:xfrm>
          <a:off x="3530111" y="93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96820</xdr:rowOff>
    </xdr:from>
    <xdr:to>
      <xdr:col>15</xdr:col>
      <xdr:colOff>101600</xdr:colOff>
      <xdr:row>56</xdr:row>
      <xdr:rowOff>26970</xdr:rowOff>
    </xdr:to>
    <xdr:sp macro="" textlink="">
      <xdr:nvSpPr>
        <xdr:cNvPr id="148" name="楕円 147"/>
        <xdr:cNvSpPr/>
      </xdr:nvSpPr>
      <xdr:spPr>
        <a:xfrm>
          <a:off x="2857500" y="9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43497</xdr:rowOff>
    </xdr:from>
    <xdr:ext cx="534377" cy="259045"/>
    <xdr:sp macro="" textlink="">
      <xdr:nvSpPr>
        <xdr:cNvPr id="149" name="テキスト ボックス 148"/>
        <xdr:cNvSpPr txBox="1"/>
      </xdr:nvSpPr>
      <xdr:spPr>
        <a:xfrm>
          <a:off x="2641111" y="93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118569</xdr:rowOff>
    </xdr:from>
    <xdr:to>
      <xdr:col>10</xdr:col>
      <xdr:colOff>165100</xdr:colOff>
      <xdr:row>56</xdr:row>
      <xdr:rowOff>48719</xdr:rowOff>
    </xdr:to>
    <xdr:sp macro="" textlink="">
      <xdr:nvSpPr>
        <xdr:cNvPr id="150" name="楕円 149"/>
        <xdr:cNvSpPr/>
      </xdr:nvSpPr>
      <xdr:spPr>
        <a:xfrm>
          <a:off x="1968500" y="95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65246</xdr:rowOff>
    </xdr:from>
    <xdr:ext cx="534377" cy="259045"/>
    <xdr:sp macro="" textlink="">
      <xdr:nvSpPr>
        <xdr:cNvPr id="151" name="テキスト ボックス 150"/>
        <xdr:cNvSpPr txBox="1"/>
      </xdr:nvSpPr>
      <xdr:spPr>
        <a:xfrm>
          <a:off x="1752111" y="93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21463</xdr:rowOff>
    </xdr:from>
    <xdr:to>
      <xdr:col>6</xdr:col>
      <xdr:colOff>38100</xdr:colOff>
      <xdr:row>56</xdr:row>
      <xdr:rowOff>123063</xdr:rowOff>
    </xdr:to>
    <xdr:sp macro="" textlink="">
      <xdr:nvSpPr>
        <xdr:cNvPr id="152" name="楕円 151"/>
        <xdr:cNvSpPr/>
      </xdr:nvSpPr>
      <xdr:spPr>
        <a:xfrm>
          <a:off x="1079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139590</xdr:rowOff>
    </xdr:from>
    <xdr:ext cx="534377" cy="259045"/>
    <xdr:sp macro="" textlink="">
      <xdr:nvSpPr>
        <xdr:cNvPr id="153" name="テキスト ボックス 152"/>
        <xdr:cNvSpPr txBox="1"/>
      </xdr:nvSpPr>
      <xdr:spPr>
        <a:xfrm>
          <a:off x="863111" y="93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123051</xdr:rowOff>
    </xdr:from>
    <xdr:to>
      <xdr:col>24</xdr:col>
      <xdr:colOff>63500</xdr:colOff>
      <xdr:row>76</xdr:row>
      <xdr:rowOff>153682</xdr:rowOff>
    </xdr:to>
    <xdr:cxnSp macro="">
      <xdr:nvCxnSpPr>
        <xdr:cNvPr id="182" name="直線コネクタ 181"/>
        <xdr:cNvCxnSpPr/>
      </xdr:nvCxnSpPr>
      <xdr:spPr>
        <a:xfrm flipV="1">
          <a:off x="3797300" y="12467451"/>
          <a:ext cx="838200" cy="7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94514</xdr:rowOff>
    </xdr:from>
    <xdr:to>
      <xdr:col>19</xdr:col>
      <xdr:colOff>177800</xdr:colOff>
      <xdr:row>76</xdr:row>
      <xdr:rowOff>153682</xdr:rowOff>
    </xdr:to>
    <xdr:cxnSp macro="">
      <xdr:nvCxnSpPr>
        <xdr:cNvPr id="185" name="直線コネクタ 184"/>
        <xdr:cNvCxnSpPr/>
      </xdr:nvCxnSpPr>
      <xdr:spPr>
        <a:xfrm>
          <a:off x="2908300" y="12953264"/>
          <a:ext cx="889000" cy="23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120041</xdr:rowOff>
    </xdr:from>
    <xdr:to>
      <xdr:col>15</xdr:col>
      <xdr:colOff>50800</xdr:colOff>
      <xdr:row>75</xdr:row>
      <xdr:rowOff>94514</xdr:rowOff>
    </xdr:to>
    <xdr:cxnSp macro="">
      <xdr:nvCxnSpPr>
        <xdr:cNvPr id="188" name="直線コネクタ 187"/>
        <xdr:cNvCxnSpPr/>
      </xdr:nvCxnSpPr>
      <xdr:spPr>
        <a:xfrm>
          <a:off x="2019300" y="12807341"/>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120041</xdr:rowOff>
    </xdr:from>
    <xdr:to>
      <xdr:col>10</xdr:col>
      <xdr:colOff>114300</xdr:colOff>
      <xdr:row>76</xdr:row>
      <xdr:rowOff>61937</xdr:rowOff>
    </xdr:to>
    <xdr:cxnSp macro="">
      <xdr:nvCxnSpPr>
        <xdr:cNvPr id="191" name="直線コネクタ 190"/>
        <xdr:cNvCxnSpPr/>
      </xdr:nvCxnSpPr>
      <xdr:spPr>
        <a:xfrm flipV="1">
          <a:off x="1130300" y="12807341"/>
          <a:ext cx="889000" cy="28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72251</xdr:rowOff>
    </xdr:from>
    <xdr:to>
      <xdr:col>24</xdr:col>
      <xdr:colOff>114300</xdr:colOff>
      <xdr:row>73</xdr:row>
      <xdr:rowOff>2401</xdr:rowOff>
    </xdr:to>
    <xdr:sp macro="" textlink="">
      <xdr:nvSpPr>
        <xdr:cNvPr id="201" name="楕円 200"/>
        <xdr:cNvSpPr/>
      </xdr:nvSpPr>
      <xdr:spPr>
        <a:xfrm>
          <a:off x="4584700" y="12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95128</xdr:rowOff>
    </xdr:from>
    <xdr:ext cx="534377" cy="259045"/>
    <xdr:sp macro="" textlink="">
      <xdr:nvSpPr>
        <xdr:cNvPr id="202" name="維持補修費該当値テキスト"/>
        <xdr:cNvSpPr txBox="1"/>
      </xdr:nvSpPr>
      <xdr:spPr>
        <a:xfrm>
          <a:off x="4686300" y="122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102882</xdr:rowOff>
    </xdr:from>
    <xdr:to>
      <xdr:col>20</xdr:col>
      <xdr:colOff>38100</xdr:colOff>
      <xdr:row>77</xdr:row>
      <xdr:rowOff>33032</xdr:rowOff>
    </xdr:to>
    <xdr:sp macro="" textlink="">
      <xdr:nvSpPr>
        <xdr:cNvPr id="203" name="楕円 202"/>
        <xdr:cNvSpPr/>
      </xdr:nvSpPr>
      <xdr:spPr>
        <a:xfrm>
          <a:off x="3746500" y="13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49560</xdr:rowOff>
    </xdr:from>
    <xdr:ext cx="534377" cy="259045"/>
    <xdr:sp macro="" textlink="">
      <xdr:nvSpPr>
        <xdr:cNvPr id="204" name="テキスト ボックス 203"/>
        <xdr:cNvSpPr txBox="1"/>
      </xdr:nvSpPr>
      <xdr:spPr>
        <a:xfrm>
          <a:off x="3530111" y="129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43714</xdr:rowOff>
    </xdr:from>
    <xdr:to>
      <xdr:col>15</xdr:col>
      <xdr:colOff>101600</xdr:colOff>
      <xdr:row>75</xdr:row>
      <xdr:rowOff>145314</xdr:rowOff>
    </xdr:to>
    <xdr:sp macro="" textlink="">
      <xdr:nvSpPr>
        <xdr:cNvPr id="205" name="楕円 204"/>
        <xdr:cNvSpPr/>
      </xdr:nvSpPr>
      <xdr:spPr>
        <a:xfrm>
          <a:off x="2857500" y="129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161841</xdr:rowOff>
    </xdr:from>
    <xdr:ext cx="534377" cy="259045"/>
    <xdr:sp macro="" textlink="">
      <xdr:nvSpPr>
        <xdr:cNvPr id="206" name="テキスト ボックス 205"/>
        <xdr:cNvSpPr txBox="1"/>
      </xdr:nvSpPr>
      <xdr:spPr>
        <a:xfrm>
          <a:off x="2641111" y="126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69241</xdr:rowOff>
    </xdr:from>
    <xdr:to>
      <xdr:col>10</xdr:col>
      <xdr:colOff>165100</xdr:colOff>
      <xdr:row>74</xdr:row>
      <xdr:rowOff>170841</xdr:rowOff>
    </xdr:to>
    <xdr:sp macro="" textlink="">
      <xdr:nvSpPr>
        <xdr:cNvPr id="207" name="楕円 206"/>
        <xdr:cNvSpPr/>
      </xdr:nvSpPr>
      <xdr:spPr>
        <a:xfrm>
          <a:off x="1968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15918</xdr:rowOff>
    </xdr:from>
    <xdr:ext cx="534377" cy="259045"/>
    <xdr:sp macro="" textlink="">
      <xdr:nvSpPr>
        <xdr:cNvPr id="208" name="テキスト ボックス 207"/>
        <xdr:cNvSpPr txBox="1"/>
      </xdr:nvSpPr>
      <xdr:spPr>
        <a:xfrm>
          <a:off x="1752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11137</xdr:rowOff>
    </xdr:from>
    <xdr:to>
      <xdr:col>6</xdr:col>
      <xdr:colOff>38100</xdr:colOff>
      <xdr:row>76</xdr:row>
      <xdr:rowOff>112737</xdr:rowOff>
    </xdr:to>
    <xdr:sp macro="" textlink="">
      <xdr:nvSpPr>
        <xdr:cNvPr id="209" name="楕円 208"/>
        <xdr:cNvSpPr/>
      </xdr:nvSpPr>
      <xdr:spPr>
        <a:xfrm>
          <a:off x="1079500" y="130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129265</xdr:rowOff>
    </xdr:from>
    <xdr:ext cx="534377" cy="259045"/>
    <xdr:sp macro="" textlink="">
      <xdr:nvSpPr>
        <xdr:cNvPr id="210" name="テキスト ボックス 209"/>
        <xdr:cNvSpPr txBox="1"/>
      </xdr:nvSpPr>
      <xdr:spPr>
        <a:xfrm>
          <a:off x="863111" y="128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2324</xdr:rowOff>
    </xdr:from>
    <xdr:to>
      <xdr:col>24</xdr:col>
      <xdr:colOff>63500</xdr:colOff>
      <xdr:row>96</xdr:row>
      <xdr:rowOff>26988</xdr:rowOff>
    </xdr:to>
    <xdr:cxnSp macro="">
      <xdr:nvCxnSpPr>
        <xdr:cNvPr id="240" name="直線コネクタ 239"/>
        <xdr:cNvCxnSpPr/>
      </xdr:nvCxnSpPr>
      <xdr:spPr>
        <a:xfrm flipV="1">
          <a:off x="3797300" y="16461524"/>
          <a:ext cx="8382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26988</xdr:rowOff>
    </xdr:from>
    <xdr:to>
      <xdr:col>19</xdr:col>
      <xdr:colOff>177800</xdr:colOff>
      <xdr:row>96</xdr:row>
      <xdr:rowOff>80887</xdr:rowOff>
    </xdr:to>
    <xdr:cxnSp macro="">
      <xdr:nvCxnSpPr>
        <xdr:cNvPr id="243" name="直線コネクタ 242"/>
        <xdr:cNvCxnSpPr/>
      </xdr:nvCxnSpPr>
      <xdr:spPr>
        <a:xfrm flipV="1">
          <a:off x="2908300" y="16486188"/>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22898</xdr:rowOff>
    </xdr:from>
    <xdr:to>
      <xdr:col>15</xdr:col>
      <xdr:colOff>50800</xdr:colOff>
      <xdr:row>96</xdr:row>
      <xdr:rowOff>80887</xdr:rowOff>
    </xdr:to>
    <xdr:cxnSp macro="">
      <xdr:nvCxnSpPr>
        <xdr:cNvPr id="246" name="直線コネクタ 245"/>
        <xdr:cNvCxnSpPr/>
      </xdr:nvCxnSpPr>
      <xdr:spPr>
        <a:xfrm>
          <a:off x="2019300" y="1648209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22898</xdr:rowOff>
    </xdr:from>
    <xdr:to>
      <xdr:col>10</xdr:col>
      <xdr:colOff>114300</xdr:colOff>
      <xdr:row>96</xdr:row>
      <xdr:rowOff>48273</xdr:rowOff>
    </xdr:to>
    <xdr:cxnSp macro="">
      <xdr:nvCxnSpPr>
        <xdr:cNvPr id="249" name="直線コネクタ 248"/>
        <xdr:cNvCxnSpPr/>
      </xdr:nvCxnSpPr>
      <xdr:spPr>
        <a:xfrm flipV="1">
          <a:off x="1130300" y="1648209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122974</xdr:rowOff>
    </xdr:from>
    <xdr:to>
      <xdr:col>24</xdr:col>
      <xdr:colOff>114300</xdr:colOff>
      <xdr:row>96</xdr:row>
      <xdr:rowOff>53124</xdr:rowOff>
    </xdr:to>
    <xdr:sp macro="" textlink="">
      <xdr:nvSpPr>
        <xdr:cNvPr id="259" name="楕円 258"/>
        <xdr:cNvSpPr/>
      </xdr:nvSpPr>
      <xdr:spPr>
        <a:xfrm>
          <a:off x="4584700" y="164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145851</xdr:rowOff>
    </xdr:from>
    <xdr:ext cx="599010" cy="259045"/>
    <xdr:sp macro="" textlink="">
      <xdr:nvSpPr>
        <xdr:cNvPr id="260" name="扶助費該当値テキスト"/>
        <xdr:cNvSpPr txBox="1"/>
      </xdr:nvSpPr>
      <xdr:spPr>
        <a:xfrm>
          <a:off x="4686300" y="1626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147638</xdr:rowOff>
    </xdr:from>
    <xdr:to>
      <xdr:col>20</xdr:col>
      <xdr:colOff>38100</xdr:colOff>
      <xdr:row>96</xdr:row>
      <xdr:rowOff>77788</xdr:rowOff>
    </xdr:to>
    <xdr:sp macro="" textlink="">
      <xdr:nvSpPr>
        <xdr:cNvPr id="261" name="楕円 260"/>
        <xdr:cNvSpPr/>
      </xdr:nvSpPr>
      <xdr:spPr>
        <a:xfrm>
          <a:off x="3746500" y="16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94315</xdr:rowOff>
    </xdr:from>
    <xdr:ext cx="599010" cy="259045"/>
    <xdr:sp macro="" textlink="">
      <xdr:nvSpPr>
        <xdr:cNvPr id="262" name="テキスト ボックス 261"/>
        <xdr:cNvSpPr txBox="1"/>
      </xdr:nvSpPr>
      <xdr:spPr>
        <a:xfrm>
          <a:off x="3497795" y="1621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30087</xdr:rowOff>
    </xdr:from>
    <xdr:to>
      <xdr:col>15</xdr:col>
      <xdr:colOff>101600</xdr:colOff>
      <xdr:row>96</xdr:row>
      <xdr:rowOff>131687</xdr:rowOff>
    </xdr:to>
    <xdr:sp macro="" textlink="">
      <xdr:nvSpPr>
        <xdr:cNvPr id="263" name="楕円 262"/>
        <xdr:cNvSpPr/>
      </xdr:nvSpPr>
      <xdr:spPr>
        <a:xfrm>
          <a:off x="2857500" y="164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148214</xdr:rowOff>
    </xdr:from>
    <xdr:ext cx="534377" cy="259045"/>
    <xdr:sp macro="" textlink="">
      <xdr:nvSpPr>
        <xdr:cNvPr id="264" name="テキスト ボックス 263"/>
        <xdr:cNvSpPr txBox="1"/>
      </xdr:nvSpPr>
      <xdr:spPr>
        <a:xfrm>
          <a:off x="2641111" y="162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143548</xdr:rowOff>
    </xdr:from>
    <xdr:to>
      <xdr:col>10</xdr:col>
      <xdr:colOff>165100</xdr:colOff>
      <xdr:row>96</xdr:row>
      <xdr:rowOff>73698</xdr:rowOff>
    </xdr:to>
    <xdr:sp macro="" textlink="">
      <xdr:nvSpPr>
        <xdr:cNvPr id="265" name="楕円 264"/>
        <xdr:cNvSpPr/>
      </xdr:nvSpPr>
      <xdr:spPr>
        <a:xfrm>
          <a:off x="1968500" y="164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90225</xdr:rowOff>
    </xdr:from>
    <xdr:ext cx="599010" cy="259045"/>
    <xdr:sp macro="" textlink="">
      <xdr:nvSpPr>
        <xdr:cNvPr id="266" name="テキスト ボックス 265"/>
        <xdr:cNvSpPr txBox="1"/>
      </xdr:nvSpPr>
      <xdr:spPr>
        <a:xfrm>
          <a:off x="1719795" y="1620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168923</xdr:rowOff>
    </xdr:from>
    <xdr:to>
      <xdr:col>6</xdr:col>
      <xdr:colOff>38100</xdr:colOff>
      <xdr:row>96</xdr:row>
      <xdr:rowOff>99073</xdr:rowOff>
    </xdr:to>
    <xdr:sp macro="" textlink="">
      <xdr:nvSpPr>
        <xdr:cNvPr id="267" name="楕円 266"/>
        <xdr:cNvSpPr/>
      </xdr:nvSpPr>
      <xdr:spPr>
        <a:xfrm>
          <a:off x="1079500" y="164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115600</xdr:rowOff>
    </xdr:from>
    <xdr:ext cx="599010" cy="259045"/>
    <xdr:sp macro="" textlink="">
      <xdr:nvSpPr>
        <xdr:cNvPr id="268" name="テキスト ボックス 267"/>
        <xdr:cNvSpPr txBox="1"/>
      </xdr:nvSpPr>
      <xdr:spPr>
        <a:xfrm>
          <a:off x="830795" y="162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113265</xdr:rowOff>
    </xdr:from>
    <xdr:to>
      <xdr:col>55</xdr:col>
      <xdr:colOff>0</xdr:colOff>
      <xdr:row>37</xdr:row>
      <xdr:rowOff>100550</xdr:rowOff>
    </xdr:to>
    <xdr:cxnSp macro="">
      <xdr:nvCxnSpPr>
        <xdr:cNvPr id="295" name="直線コネクタ 294"/>
        <xdr:cNvCxnSpPr/>
      </xdr:nvCxnSpPr>
      <xdr:spPr>
        <a:xfrm flipV="1">
          <a:off x="9639300" y="5942565"/>
          <a:ext cx="838200" cy="50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96147</xdr:rowOff>
    </xdr:from>
    <xdr:to>
      <xdr:col>50</xdr:col>
      <xdr:colOff>114300</xdr:colOff>
      <xdr:row>37</xdr:row>
      <xdr:rowOff>100550</xdr:rowOff>
    </xdr:to>
    <xdr:cxnSp macro="">
      <xdr:nvCxnSpPr>
        <xdr:cNvPr id="298" name="直線コネクタ 297"/>
        <xdr:cNvCxnSpPr/>
      </xdr:nvCxnSpPr>
      <xdr:spPr>
        <a:xfrm>
          <a:off x="8750300" y="64397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96147</xdr:rowOff>
    </xdr:from>
    <xdr:to>
      <xdr:col>45</xdr:col>
      <xdr:colOff>177800</xdr:colOff>
      <xdr:row>37</xdr:row>
      <xdr:rowOff>103170</xdr:rowOff>
    </xdr:to>
    <xdr:cxnSp macro="">
      <xdr:nvCxnSpPr>
        <xdr:cNvPr id="301" name="直線コネクタ 300"/>
        <xdr:cNvCxnSpPr/>
      </xdr:nvCxnSpPr>
      <xdr:spPr>
        <a:xfrm flipV="1">
          <a:off x="7861300" y="6439797"/>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103170</xdr:rowOff>
    </xdr:from>
    <xdr:to>
      <xdr:col>41</xdr:col>
      <xdr:colOff>50800</xdr:colOff>
      <xdr:row>37</xdr:row>
      <xdr:rowOff>112044</xdr:rowOff>
    </xdr:to>
    <xdr:cxnSp macro="">
      <xdr:nvCxnSpPr>
        <xdr:cNvPr id="304" name="直線コネクタ 303"/>
        <xdr:cNvCxnSpPr/>
      </xdr:nvCxnSpPr>
      <xdr:spPr>
        <a:xfrm flipV="1">
          <a:off x="6972300" y="6446820"/>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62465</xdr:rowOff>
    </xdr:from>
    <xdr:to>
      <xdr:col>55</xdr:col>
      <xdr:colOff>50800</xdr:colOff>
      <xdr:row>34</xdr:row>
      <xdr:rowOff>164065</xdr:rowOff>
    </xdr:to>
    <xdr:sp macro="" textlink="">
      <xdr:nvSpPr>
        <xdr:cNvPr id="314" name="楕円 313"/>
        <xdr:cNvSpPr/>
      </xdr:nvSpPr>
      <xdr:spPr>
        <a:xfrm>
          <a:off x="10426700" y="58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40892</xdr:rowOff>
    </xdr:from>
    <xdr:ext cx="599010" cy="259045"/>
    <xdr:sp macro="" textlink="">
      <xdr:nvSpPr>
        <xdr:cNvPr id="315" name="補助費等該当値テキスト"/>
        <xdr:cNvSpPr txBox="1"/>
      </xdr:nvSpPr>
      <xdr:spPr>
        <a:xfrm>
          <a:off x="10528300" y="587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49750</xdr:rowOff>
    </xdr:from>
    <xdr:to>
      <xdr:col>50</xdr:col>
      <xdr:colOff>165100</xdr:colOff>
      <xdr:row>37</xdr:row>
      <xdr:rowOff>151350</xdr:rowOff>
    </xdr:to>
    <xdr:sp macro="" textlink="">
      <xdr:nvSpPr>
        <xdr:cNvPr id="316" name="楕円 315"/>
        <xdr:cNvSpPr/>
      </xdr:nvSpPr>
      <xdr:spPr>
        <a:xfrm>
          <a:off x="9588500" y="63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142477</xdr:rowOff>
    </xdr:from>
    <xdr:ext cx="534377" cy="259045"/>
    <xdr:sp macro="" textlink="">
      <xdr:nvSpPr>
        <xdr:cNvPr id="317" name="テキスト ボックス 316"/>
        <xdr:cNvSpPr txBox="1"/>
      </xdr:nvSpPr>
      <xdr:spPr>
        <a:xfrm>
          <a:off x="9372111" y="648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45347</xdr:rowOff>
    </xdr:from>
    <xdr:to>
      <xdr:col>46</xdr:col>
      <xdr:colOff>38100</xdr:colOff>
      <xdr:row>37</xdr:row>
      <xdr:rowOff>146947</xdr:rowOff>
    </xdr:to>
    <xdr:sp macro="" textlink="">
      <xdr:nvSpPr>
        <xdr:cNvPr id="318" name="楕円 317"/>
        <xdr:cNvSpPr/>
      </xdr:nvSpPr>
      <xdr:spPr>
        <a:xfrm>
          <a:off x="8699500" y="63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138074</xdr:rowOff>
    </xdr:from>
    <xdr:ext cx="534377" cy="259045"/>
    <xdr:sp macro="" textlink="">
      <xdr:nvSpPr>
        <xdr:cNvPr id="319" name="テキスト ボックス 318"/>
        <xdr:cNvSpPr txBox="1"/>
      </xdr:nvSpPr>
      <xdr:spPr>
        <a:xfrm>
          <a:off x="8483111" y="64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52370</xdr:rowOff>
    </xdr:from>
    <xdr:to>
      <xdr:col>41</xdr:col>
      <xdr:colOff>101600</xdr:colOff>
      <xdr:row>37</xdr:row>
      <xdr:rowOff>153970</xdr:rowOff>
    </xdr:to>
    <xdr:sp macro="" textlink="">
      <xdr:nvSpPr>
        <xdr:cNvPr id="320" name="楕円 319"/>
        <xdr:cNvSpPr/>
      </xdr:nvSpPr>
      <xdr:spPr>
        <a:xfrm>
          <a:off x="7810500" y="63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145097</xdr:rowOff>
    </xdr:from>
    <xdr:ext cx="534377" cy="259045"/>
    <xdr:sp macro="" textlink="">
      <xdr:nvSpPr>
        <xdr:cNvPr id="321" name="テキスト ボックス 320"/>
        <xdr:cNvSpPr txBox="1"/>
      </xdr:nvSpPr>
      <xdr:spPr>
        <a:xfrm>
          <a:off x="7594111" y="64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61244</xdr:rowOff>
    </xdr:from>
    <xdr:to>
      <xdr:col>36</xdr:col>
      <xdr:colOff>165100</xdr:colOff>
      <xdr:row>37</xdr:row>
      <xdr:rowOff>162844</xdr:rowOff>
    </xdr:to>
    <xdr:sp macro="" textlink="">
      <xdr:nvSpPr>
        <xdr:cNvPr id="322" name="楕円 321"/>
        <xdr:cNvSpPr/>
      </xdr:nvSpPr>
      <xdr:spPr>
        <a:xfrm>
          <a:off x="6921500" y="64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153971</xdr:rowOff>
    </xdr:from>
    <xdr:ext cx="534377" cy="259045"/>
    <xdr:sp macro="" textlink="">
      <xdr:nvSpPr>
        <xdr:cNvPr id="323" name="テキスト ボックス 322"/>
        <xdr:cNvSpPr txBox="1"/>
      </xdr:nvSpPr>
      <xdr:spPr>
        <a:xfrm>
          <a:off x="6705111" y="64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78851</xdr:rowOff>
    </xdr:from>
    <xdr:to>
      <xdr:col>55</xdr:col>
      <xdr:colOff>0</xdr:colOff>
      <xdr:row>55</xdr:row>
      <xdr:rowOff>97706</xdr:rowOff>
    </xdr:to>
    <xdr:cxnSp macro="">
      <xdr:nvCxnSpPr>
        <xdr:cNvPr id="350" name="直線コネクタ 349"/>
        <xdr:cNvCxnSpPr/>
      </xdr:nvCxnSpPr>
      <xdr:spPr>
        <a:xfrm>
          <a:off x="9639300" y="9508601"/>
          <a:ext cx="8382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78851</xdr:rowOff>
    </xdr:from>
    <xdr:to>
      <xdr:col>50</xdr:col>
      <xdr:colOff>114300</xdr:colOff>
      <xdr:row>56</xdr:row>
      <xdr:rowOff>87026</xdr:rowOff>
    </xdr:to>
    <xdr:cxnSp macro="">
      <xdr:nvCxnSpPr>
        <xdr:cNvPr id="353" name="直線コネクタ 352"/>
        <xdr:cNvCxnSpPr/>
      </xdr:nvCxnSpPr>
      <xdr:spPr>
        <a:xfrm flipV="1">
          <a:off x="8750300" y="9508601"/>
          <a:ext cx="889000" cy="17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87026</xdr:rowOff>
    </xdr:from>
    <xdr:to>
      <xdr:col>45</xdr:col>
      <xdr:colOff>177800</xdr:colOff>
      <xdr:row>56</xdr:row>
      <xdr:rowOff>152063</xdr:rowOff>
    </xdr:to>
    <xdr:cxnSp macro="">
      <xdr:nvCxnSpPr>
        <xdr:cNvPr id="356" name="直線コネクタ 355"/>
        <xdr:cNvCxnSpPr/>
      </xdr:nvCxnSpPr>
      <xdr:spPr>
        <a:xfrm flipV="1">
          <a:off x="7861300" y="968822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152063</xdr:rowOff>
    </xdr:from>
    <xdr:to>
      <xdr:col>41</xdr:col>
      <xdr:colOff>50800</xdr:colOff>
      <xdr:row>57</xdr:row>
      <xdr:rowOff>60015</xdr:rowOff>
    </xdr:to>
    <xdr:cxnSp macro="">
      <xdr:nvCxnSpPr>
        <xdr:cNvPr id="359" name="直線コネクタ 358"/>
        <xdr:cNvCxnSpPr/>
      </xdr:nvCxnSpPr>
      <xdr:spPr>
        <a:xfrm flipV="1">
          <a:off x="6972300" y="9753263"/>
          <a:ext cx="8890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46906</xdr:rowOff>
    </xdr:from>
    <xdr:to>
      <xdr:col>55</xdr:col>
      <xdr:colOff>50800</xdr:colOff>
      <xdr:row>55</xdr:row>
      <xdr:rowOff>148506</xdr:rowOff>
    </xdr:to>
    <xdr:sp macro="" textlink="">
      <xdr:nvSpPr>
        <xdr:cNvPr id="369" name="楕円 368"/>
        <xdr:cNvSpPr/>
      </xdr:nvSpPr>
      <xdr:spPr>
        <a:xfrm>
          <a:off x="10426700" y="94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69783</xdr:rowOff>
    </xdr:from>
    <xdr:ext cx="599010" cy="259045"/>
    <xdr:sp macro="" textlink="">
      <xdr:nvSpPr>
        <xdr:cNvPr id="370" name="普通建設事業費該当値テキスト"/>
        <xdr:cNvSpPr txBox="1"/>
      </xdr:nvSpPr>
      <xdr:spPr>
        <a:xfrm>
          <a:off x="10528300" y="932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28051</xdr:rowOff>
    </xdr:from>
    <xdr:to>
      <xdr:col>50</xdr:col>
      <xdr:colOff>165100</xdr:colOff>
      <xdr:row>55</xdr:row>
      <xdr:rowOff>129651</xdr:rowOff>
    </xdr:to>
    <xdr:sp macro="" textlink="">
      <xdr:nvSpPr>
        <xdr:cNvPr id="371" name="楕円 370"/>
        <xdr:cNvSpPr/>
      </xdr:nvSpPr>
      <xdr:spPr>
        <a:xfrm>
          <a:off x="9588500" y="94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146178</xdr:rowOff>
    </xdr:from>
    <xdr:ext cx="599010" cy="259045"/>
    <xdr:sp macro="" textlink="">
      <xdr:nvSpPr>
        <xdr:cNvPr id="372" name="テキスト ボックス 371"/>
        <xdr:cNvSpPr txBox="1"/>
      </xdr:nvSpPr>
      <xdr:spPr>
        <a:xfrm>
          <a:off x="9339795" y="923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36226</xdr:rowOff>
    </xdr:from>
    <xdr:to>
      <xdr:col>46</xdr:col>
      <xdr:colOff>38100</xdr:colOff>
      <xdr:row>56</xdr:row>
      <xdr:rowOff>137826</xdr:rowOff>
    </xdr:to>
    <xdr:sp macro="" textlink="">
      <xdr:nvSpPr>
        <xdr:cNvPr id="373" name="楕円 372"/>
        <xdr:cNvSpPr/>
      </xdr:nvSpPr>
      <xdr:spPr>
        <a:xfrm>
          <a:off x="8699500" y="96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154353</xdr:rowOff>
    </xdr:from>
    <xdr:ext cx="534377" cy="259045"/>
    <xdr:sp macro="" textlink="">
      <xdr:nvSpPr>
        <xdr:cNvPr id="374" name="テキスト ボックス 373"/>
        <xdr:cNvSpPr txBox="1"/>
      </xdr:nvSpPr>
      <xdr:spPr>
        <a:xfrm>
          <a:off x="8483111" y="94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101263</xdr:rowOff>
    </xdr:from>
    <xdr:to>
      <xdr:col>41</xdr:col>
      <xdr:colOff>101600</xdr:colOff>
      <xdr:row>57</xdr:row>
      <xdr:rowOff>31413</xdr:rowOff>
    </xdr:to>
    <xdr:sp macro="" textlink="">
      <xdr:nvSpPr>
        <xdr:cNvPr id="375" name="楕円 374"/>
        <xdr:cNvSpPr/>
      </xdr:nvSpPr>
      <xdr:spPr>
        <a:xfrm>
          <a:off x="7810500" y="97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47940</xdr:rowOff>
    </xdr:from>
    <xdr:ext cx="534377" cy="259045"/>
    <xdr:sp macro="" textlink="">
      <xdr:nvSpPr>
        <xdr:cNvPr id="376" name="テキスト ボックス 375"/>
        <xdr:cNvSpPr txBox="1"/>
      </xdr:nvSpPr>
      <xdr:spPr>
        <a:xfrm>
          <a:off x="7594111" y="94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9215</xdr:rowOff>
    </xdr:from>
    <xdr:to>
      <xdr:col>36</xdr:col>
      <xdr:colOff>165100</xdr:colOff>
      <xdr:row>57</xdr:row>
      <xdr:rowOff>110815</xdr:rowOff>
    </xdr:to>
    <xdr:sp macro="" textlink="">
      <xdr:nvSpPr>
        <xdr:cNvPr id="377" name="楕円 376"/>
        <xdr:cNvSpPr/>
      </xdr:nvSpPr>
      <xdr:spPr>
        <a:xfrm>
          <a:off x="6921500" y="97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101942</xdr:rowOff>
    </xdr:from>
    <xdr:ext cx="534377" cy="259045"/>
    <xdr:sp macro="" textlink="">
      <xdr:nvSpPr>
        <xdr:cNvPr id="378" name="テキスト ボックス 377"/>
        <xdr:cNvSpPr txBox="1"/>
      </xdr:nvSpPr>
      <xdr:spPr>
        <a:xfrm>
          <a:off x="6705111" y="98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32029</xdr:rowOff>
    </xdr:from>
    <xdr:to>
      <xdr:col>55</xdr:col>
      <xdr:colOff>0</xdr:colOff>
      <xdr:row>78</xdr:row>
      <xdr:rowOff>89126</xdr:rowOff>
    </xdr:to>
    <xdr:cxnSp macro="">
      <xdr:nvCxnSpPr>
        <xdr:cNvPr id="407" name="直線コネクタ 406"/>
        <xdr:cNvCxnSpPr/>
      </xdr:nvCxnSpPr>
      <xdr:spPr>
        <a:xfrm flipV="1">
          <a:off x="9639300" y="13233679"/>
          <a:ext cx="838200" cy="2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89126</xdr:rowOff>
    </xdr:from>
    <xdr:to>
      <xdr:col>50</xdr:col>
      <xdr:colOff>114300</xdr:colOff>
      <xdr:row>78</xdr:row>
      <xdr:rowOff>100648</xdr:rowOff>
    </xdr:to>
    <xdr:cxnSp macro="">
      <xdr:nvCxnSpPr>
        <xdr:cNvPr id="410" name="直線コネクタ 409"/>
        <xdr:cNvCxnSpPr/>
      </xdr:nvCxnSpPr>
      <xdr:spPr>
        <a:xfrm flipV="1">
          <a:off x="8750300" y="1346222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100648</xdr:rowOff>
    </xdr:from>
    <xdr:to>
      <xdr:col>45</xdr:col>
      <xdr:colOff>177800</xdr:colOff>
      <xdr:row>78</xdr:row>
      <xdr:rowOff>167315</xdr:rowOff>
    </xdr:to>
    <xdr:cxnSp macro="">
      <xdr:nvCxnSpPr>
        <xdr:cNvPr id="413" name="直線コネクタ 412"/>
        <xdr:cNvCxnSpPr/>
      </xdr:nvCxnSpPr>
      <xdr:spPr>
        <a:xfrm flipV="1">
          <a:off x="7861300" y="13473748"/>
          <a:ext cx="889000" cy="6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167315</xdr:rowOff>
    </xdr:from>
    <xdr:to>
      <xdr:col>41</xdr:col>
      <xdr:colOff>50800</xdr:colOff>
      <xdr:row>79</xdr:row>
      <xdr:rowOff>19022</xdr:rowOff>
    </xdr:to>
    <xdr:cxnSp macro="">
      <xdr:nvCxnSpPr>
        <xdr:cNvPr id="416" name="直線コネクタ 415"/>
        <xdr:cNvCxnSpPr/>
      </xdr:nvCxnSpPr>
      <xdr:spPr>
        <a:xfrm flipV="1">
          <a:off x="6972300" y="13540415"/>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152679</xdr:rowOff>
    </xdr:from>
    <xdr:to>
      <xdr:col>55</xdr:col>
      <xdr:colOff>50800</xdr:colOff>
      <xdr:row>77</xdr:row>
      <xdr:rowOff>82829</xdr:rowOff>
    </xdr:to>
    <xdr:sp macro="" textlink="">
      <xdr:nvSpPr>
        <xdr:cNvPr id="426" name="楕円 425"/>
        <xdr:cNvSpPr/>
      </xdr:nvSpPr>
      <xdr:spPr>
        <a:xfrm>
          <a:off x="104267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4106</xdr:rowOff>
    </xdr:from>
    <xdr:ext cx="534377" cy="259045"/>
    <xdr:sp macro="" textlink="">
      <xdr:nvSpPr>
        <xdr:cNvPr id="427" name="普通建設事業費 （ うち新規整備　）該当値テキスト"/>
        <xdr:cNvSpPr txBox="1"/>
      </xdr:nvSpPr>
      <xdr:spPr>
        <a:xfrm>
          <a:off x="10528300" y="13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38326</xdr:rowOff>
    </xdr:from>
    <xdr:to>
      <xdr:col>50</xdr:col>
      <xdr:colOff>165100</xdr:colOff>
      <xdr:row>78</xdr:row>
      <xdr:rowOff>139926</xdr:rowOff>
    </xdr:to>
    <xdr:sp macro="" textlink="">
      <xdr:nvSpPr>
        <xdr:cNvPr id="428" name="楕円 427"/>
        <xdr:cNvSpPr/>
      </xdr:nvSpPr>
      <xdr:spPr>
        <a:xfrm>
          <a:off x="9588500" y="134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131053</xdr:rowOff>
    </xdr:from>
    <xdr:ext cx="534377" cy="259045"/>
    <xdr:sp macro="" textlink="">
      <xdr:nvSpPr>
        <xdr:cNvPr id="429" name="テキスト ボックス 428"/>
        <xdr:cNvSpPr txBox="1"/>
      </xdr:nvSpPr>
      <xdr:spPr>
        <a:xfrm>
          <a:off x="9372111" y="1350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49848</xdr:rowOff>
    </xdr:from>
    <xdr:to>
      <xdr:col>46</xdr:col>
      <xdr:colOff>38100</xdr:colOff>
      <xdr:row>78</xdr:row>
      <xdr:rowOff>151448</xdr:rowOff>
    </xdr:to>
    <xdr:sp macro="" textlink="">
      <xdr:nvSpPr>
        <xdr:cNvPr id="430" name="楕円 429"/>
        <xdr:cNvSpPr/>
      </xdr:nvSpPr>
      <xdr:spPr>
        <a:xfrm>
          <a:off x="8699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142575</xdr:rowOff>
    </xdr:from>
    <xdr:ext cx="534377" cy="259045"/>
    <xdr:sp macro="" textlink="">
      <xdr:nvSpPr>
        <xdr:cNvPr id="431" name="テキスト ボックス 430"/>
        <xdr:cNvSpPr txBox="1"/>
      </xdr:nvSpPr>
      <xdr:spPr>
        <a:xfrm>
          <a:off x="8483111" y="135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116515</xdr:rowOff>
    </xdr:from>
    <xdr:to>
      <xdr:col>41</xdr:col>
      <xdr:colOff>101600</xdr:colOff>
      <xdr:row>79</xdr:row>
      <xdr:rowOff>46665</xdr:rowOff>
    </xdr:to>
    <xdr:sp macro="" textlink="">
      <xdr:nvSpPr>
        <xdr:cNvPr id="432" name="楕円 431"/>
        <xdr:cNvSpPr/>
      </xdr:nvSpPr>
      <xdr:spPr>
        <a:xfrm>
          <a:off x="7810500" y="134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37792</xdr:rowOff>
    </xdr:from>
    <xdr:ext cx="469744" cy="259045"/>
    <xdr:sp macro="" textlink="">
      <xdr:nvSpPr>
        <xdr:cNvPr id="433" name="テキスト ボックス 432"/>
        <xdr:cNvSpPr txBox="1"/>
      </xdr:nvSpPr>
      <xdr:spPr>
        <a:xfrm>
          <a:off x="7626428" y="135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139672</xdr:rowOff>
    </xdr:from>
    <xdr:to>
      <xdr:col>36</xdr:col>
      <xdr:colOff>165100</xdr:colOff>
      <xdr:row>79</xdr:row>
      <xdr:rowOff>69822</xdr:rowOff>
    </xdr:to>
    <xdr:sp macro="" textlink="">
      <xdr:nvSpPr>
        <xdr:cNvPr id="434" name="楕円 433"/>
        <xdr:cNvSpPr/>
      </xdr:nvSpPr>
      <xdr:spPr>
        <a:xfrm>
          <a:off x="6921500" y="13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60949</xdr:rowOff>
    </xdr:from>
    <xdr:ext cx="469744" cy="259045"/>
    <xdr:sp macro="" textlink="">
      <xdr:nvSpPr>
        <xdr:cNvPr id="435" name="テキスト ボックス 434"/>
        <xdr:cNvSpPr txBox="1"/>
      </xdr:nvSpPr>
      <xdr:spPr>
        <a:xfrm>
          <a:off x="6737428" y="1360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67233</xdr:rowOff>
    </xdr:from>
    <xdr:to>
      <xdr:col>55</xdr:col>
      <xdr:colOff>0</xdr:colOff>
      <xdr:row>93</xdr:row>
      <xdr:rowOff>145334</xdr:rowOff>
    </xdr:to>
    <xdr:cxnSp macro="">
      <xdr:nvCxnSpPr>
        <xdr:cNvPr id="466" name="直線コネクタ 465"/>
        <xdr:cNvCxnSpPr/>
      </xdr:nvCxnSpPr>
      <xdr:spPr>
        <a:xfrm>
          <a:off x="9639300" y="15840633"/>
          <a:ext cx="838200" cy="24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67233</xdr:rowOff>
    </xdr:from>
    <xdr:to>
      <xdr:col>50</xdr:col>
      <xdr:colOff>114300</xdr:colOff>
      <xdr:row>94</xdr:row>
      <xdr:rowOff>69700</xdr:rowOff>
    </xdr:to>
    <xdr:cxnSp macro="">
      <xdr:nvCxnSpPr>
        <xdr:cNvPr id="469" name="直線コネクタ 468"/>
        <xdr:cNvCxnSpPr/>
      </xdr:nvCxnSpPr>
      <xdr:spPr>
        <a:xfrm flipV="1">
          <a:off x="8750300" y="15840633"/>
          <a:ext cx="889000" cy="34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69700</xdr:rowOff>
    </xdr:from>
    <xdr:to>
      <xdr:col>45</xdr:col>
      <xdr:colOff>177800</xdr:colOff>
      <xdr:row>95</xdr:row>
      <xdr:rowOff>108660</xdr:rowOff>
    </xdr:to>
    <xdr:cxnSp macro="">
      <xdr:nvCxnSpPr>
        <xdr:cNvPr id="472" name="直線コネクタ 471"/>
        <xdr:cNvCxnSpPr/>
      </xdr:nvCxnSpPr>
      <xdr:spPr>
        <a:xfrm flipV="1">
          <a:off x="7861300" y="16186000"/>
          <a:ext cx="889000" cy="2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108660</xdr:rowOff>
    </xdr:from>
    <xdr:to>
      <xdr:col>41</xdr:col>
      <xdr:colOff>50800</xdr:colOff>
      <xdr:row>95</xdr:row>
      <xdr:rowOff>125885</xdr:rowOff>
    </xdr:to>
    <xdr:cxnSp macro="">
      <xdr:nvCxnSpPr>
        <xdr:cNvPr id="475" name="直線コネクタ 474"/>
        <xdr:cNvCxnSpPr/>
      </xdr:nvCxnSpPr>
      <xdr:spPr>
        <a:xfrm flipV="1">
          <a:off x="6972300" y="16396410"/>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94534</xdr:rowOff>
    </xdr:from>
    <xdr:to>
      <xdr:col>55</xdr:col>
      <xdr:colOff>50800</xdr:colOff>
      <xdr:row>94</xdr:row>
      <xdr:rowOff>24684</xdr:rowOff>
    </xdr:to>
    <xdr:sp macro="" textlink="">
      <xdr:nvSpPr>
        <xdr:cNvPr id="485" name="楕円 484"/>
        <xdr:cNvSpPr/>
      </xdr:nvSpPr>
      <xdr:spPr>
        <a:xfrm>
          <a:off x="10426700" y="160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117411</xdr:rowOff>
    </xdr:from>
    <xdr:ext cx="534377" cy="259045"/>
    <xdr:sp macro="" textlink="">
      <xdr:nvSpPr>
        <xdr:cNvPr id="486" name="普通建設事業費 （ うち更新整備　）該当値テキスト"/>
        <xdr:cNvSpPr txBox="1"/>
      </xdr:nvSpPr>
      <xdr:spPr>
        <a:xfrm>
          <a:off x="10528300" y="158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16433</xdr:rowOff>
    </xdr:from>
    <xdr:to>
      <xdr:col>50</xdr:col>
      <xdr:colOff>165100</xdr:colOff>
      <xdr:row>92</xdr:row>
      <xdr:rowOff>118033</xdr:rowOff>
    </xdr:to>
    <xdr:sp macro="" textlink="">
      <xdr:nvSpPr>
        <xdr:cNvPr id="487" name="楕円 486"/>
        <xdr:cNvSpPr/>
      </xdr:nvSpPr>
      <xdr:spPr>
        <a:xfrm>
          <a:off x="9588500" y="15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134560</xdr:rowOff>
    </xdr:from>
    <xdr:ext cx="534377" cy="259045"/>
    <xdr:sp macro="" textlink="">
      <xdr:nvSpPr>
        <xdr:cNvPr id="488" name="テキスト ボックス 487"/>
        <xdr:cNvSpPr txBox="1"/>
      </xdr:nvSpPr>
      <xdr:spPr>
        <a:xfrm>
          <a:off x="9372111" y="155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18900</xdr:rowOff>
    </xdr:from>
    <xdr:to>
      <xdr:col>46</xdr:col>
      <xdr:colOff>38100</xdr:colOff>
      <xdr:row>94</xdr:row>
      <xdr:rowOff>120500</xdr:rowOff>
    </xdr:to>
    <xdr:sp macro="" textlink="">
      <xdr:nvSpPr>
        <xdr:cNvPr id="489" name="楕円 488"/>
        <xdr:cNvSpPr/>
      </xdr:nvSpPr>
      <xdr:spPr>
        <a:xfrm>
          <a:off x="8699500" y="161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137027</xdr:rowOff>
    </xdr:from>
    <xdr:ext cx="534377" cy="259045"/>
    <xdr:sp macro="" textlink="">
      <xdr:nvSpPr>
        <xdr:cNvPr id="490" name="テキスト ボックス 489"/>
        <xdr:cNvSpPr txBox="1"/>
      </xdr:nvSpPr>
      <xdr:spPr>
        <a:xfrm>
          <a:off x="8483111" y="1591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57860</xdr:rowOff>
    </xdr:from>
    <xdr:to>
      <xdr:col>41</xdr:col>
      <xdr:colOff>101600</xdr:colOff>
      <xdr:row>95</xdr:row>
      <xdr:rowOff>159460</xdr:rowOff>
    </xdr:to>
    <xdr:sp macro="" textlink="">
      <xdr:nvSpPr>
        <xdr:cNvPr id="491" name="楕円 490"/>
        <xdr:cNvSpPr/>
      </xdr:nvSpPr>
      <xdr:spPr>
        <a:xfrm>
          <a:off x="7810500" y="16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4537</xdr:rowOff>
    </xdr:from>
    <xdr:ext cx="534377" cy="259045"/>
    <xdr:sp macro="" textlink="">
      <xdr:nvSpPr>
        <xdr:cNvPr id="492" name="テキスト ボックス 491"/>
        <xdr:cNvSpPr txBox="1"/>
      </xdr:nvSpPr>
      <xdr:spPr>
        <a:xfrm>
          <a:off x="7594111" y="161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75085</xdr:rowOff>
    </xdr:from>
    <xdr:to>
      <xdr:col>36</xdr:col>
      <xdr:colOff>165100</xdr:colOff>
      <xdr:row>96</xdr:row>
      <xdr:rowOff>5235</xdr:rowOff>
    </xdr:to>
    <xdr:sp macro="" textlink="">
      <xdr:nvSpPr>
        <xdr:cNvPr id="493" name="楕円 492"/>
        <xdr:cNvSpPr/>
      </xdr:nvSpPr>
      <xdr:spPr>
        <a:xfrm>
          <a:off x="6921500" y="1636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21762</xdr:rowOff>
    </xdr:from>
    <xdr:ext cx="534377" cy="259045"/>
    <xdr:sp macro="" textlink="">
      <xdr:nvSpPr>
        <xdr:cNvPr id="494" name="テキスト ボックス 493"/>
        <xdr:cNvSpPr txBox="1"/>
      </xdr:nvSpPr>
      <xdr:spPr>
        <a:xfrm>
          <a:off x="6705111" y="1613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161417</xdr:rowOff>
    </xdr:from>
    <xdr:to>
      <xdr:col>85</xdr:col>
      <xdr:colOff>127000</xdr:colOff>
      <xdr:row>39</xdr:row>
      <xdr:rowOff>38557</xdr:rowOff>
    </xdr:to>
    <xdr:cxnSp macro="">
      <xdr:nvCxnSpPr>
        <xdr:cNvPr id="523" name="直線コネクタ 522"/>
        <xdr:cNvCxnSpPr/>
      </xdr:nvCxnSpPr>
      <xdr:spPr>
        <a:xfrm>
          <a:off x="15481300" y="6676517"/>
          <a:ext cx="838200" cy="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127305</xdr:rowOff>
    </xdr:from>
    <xdr:to>
      <xdr:col>81</xdr:col>
      <xdr:colOff>50800</xdr:colOff>
      <xdr:row>38</xdr:row>
      <xdr:rowOff>161417</xdr:rowOff>
    </xdr:to>
    <xdr:cxnSp macro="">
      <xdr:nvCxnSpPr>
        <xdr:cNvPr id="526" name="直線コネクタ 525"/>
        <xdr:cNvCxnSpPr/>
      </xdr:nvCxnSpPr>
      <xdr:spPr>
        <a:xfrm>
          <a:off x="14592300" y="664240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127305</xdr:rowOff>
    </xdr:from>
    <xdr:to>
      <xdr:col>76</xdr:col>
      <xdr:colOff>114300</xdr:colOff>
      <xdr:row>38</xdr:row>
      <xdr:rowOff>169240</xdr:rowOff>
    </xdr:to>
    <xdr:cxnSp macro="">
      <xdr:nvCxnSpPr>
        <xdr:cNvPr id="529" name="直線コネクタ 528"/>
        <xdr:cNvCxnSpPr/>
      </xdr:nvCxnSpPr>
      <xdr:spPr>
        <a:xfrm flipV="1">
          <a:off x="13703300" y="664240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169240</xdr:rowOff>
    </xdr:from>
    <xdr:to>
      <xdr:col>71</xdr:col>
      <xdr:colOff>177800</xdr:colOff>
      <xdr:row>39</xdr:row>
      <xdr:rowOff>44450</xdr:rowOff>
    </xdr:to>
    <xdr:cxnSp macro="">
      <xdr:nvCxnSpPr>
        <xdr:cNvPr id="532" name="直線コネクタ 531"/>
        <xdr:cNvCxnSpPr/>
      </xdr:nvCxnSpPr>
      <xdr:spPr>
        <a:xfrm flipV="1">
          <a:off x="12814300" y="6684340"/>
          <a:ext cx="889000" cy="4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159207</xdr:rowOff>
    </xdr:from>
    <xdr:to>
      <xdr:col>85</xdr:col>
      <xdr:colOff>177800</xdr:colOff>
      <xdr:row>39</xdr:row>
      <xdr:rowOff>89357</xdr:rowOff>
    </xdr:to>
    <xdr:sp macro="" textlink="">
      <xdr:nvSpPr>
        <xdr:cNvPr id="542" name="楕円 541"/>
        <xdr:cNvSpPr/>
      </xdr:nvSpPr>
      <xdr:spPr>
        <a:xfrm>
          <a:off x="16268700" y="66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74134</xdr:rowOff>
    </xdr:from>
    <xdr:ext cx="378565" cy="259045"/>
    <xdr:sp macro="" textlink="">
      <xdr:nvSpPr>
        <xdr:cNvPr id="543" name="災害復旧事業費該当値テキスト"/>
        <xdr:cNvSpPr txBox="1"/>
      </xdr:nvSpPr>
      <xdr:spPr>
        <a:xfrm>
          <a:off x="16370300" y="658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110617</xdr:rowOff>
    </xdr:from>
    <xdr:to>
      <xdr:col>81</xdr:col>
      <xdr:colOff>101600</xdr:colOff>
      <xdr:row>39</xdr:row>
      <xdr:rowOff>40767</xdr:rowOff>
    </xdr:to>
    <xdr:sp macro="" textlink="">
      <xdr:nvSpPr>
        <xdr:cNvPr id="544" name="楕円 543"/>
        <xdr:cNvSpPr/>
      </xdr:nvSpPr>
      <xdr:spPr>
        <a:xfrm>
          <a:off x="15430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31894</xdr:rowOff>
    </xdr:from>
    <xdr:ext cx="469744" cy="259045"/>
    <xdr:sp macro="" textlink="">
      <xdr:nvSpPr>
        <xdr:cNvPr id="545" name="テキスト ボックス 544"/>
        <xdr:cNvSpPr txBox="1"/>
      </xdr:nvSpPr>
      <xdr:spPr>
        <a:xfrm>
          <a:off x="15246428" y="67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76505</xdr:rowOff>
    </xdr:from>
    <xdr:to>
      <xdr:col>76</xdr:col>
      <xdr:colOff>165100</xdr:colOff>
      <xdr:row>39</xdr:row>
      <xdr:rowOff>6655</xdr:rowOff>
    </xdr:to>
    <xdr:sp macro="" textlink="">
      <xdr:nvSpPr>
        <xdr:cNvPr id="546" name="楕円 545"/>
        <xdr:cNvSpPr/>
      </xdr:nvSpPr>
      <xdr:spPr>
        <a:xfrm>
          <a:off x="14541500" y="65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23182</xdr:rowOff>
    </xdr:from>
    <xdr:ext cx="469744" cy="259045"/>
    <xdr:sp macro="" textlink="">
      <xdr:nvSpPr>
        <xdr:cNvPr id="547" name="テキスト ボックス 546"/>
        <xdr:cNvSpPr txBox="1"/>
      </xdr:nvSpPr>
      <xdr:spPr>
        <a:xfrm>
          <a:off x="14357428" y="63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118440</xdr:rowOff>
    </xdr:from>
    <xdr:to>
      <xdr:col>72</xdr:col>
      <xdr:colOff>38100</xdr:colOff>
      <xdr:row>39</xdr:row>
      <xdr:rowOff>48590</xdr:rowOff>
    </xdr:to>
    <xdr:sp macro="" textlink="">
      <xdr:nvSpPr>
        <xdr:cNvPr id="548" name="楕円 547"/>
        <xdr:cNvSpPr/>
      </xdr:nvSpPr>
      <xdr:spPr>
        <a:xfrm>
          <a:off x="13652500" y="66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39717</xdr:rowOff>
    </xdr:from>
    <xdr:ext cx="469744" cy="259045"/>
    <xdr:sp macro="" textlink="">
      <xdr:nvSpPr>
        <xdr:cNvPr id="549" name="テキスト ボックス 548"/>
        <xdr:cNvSpPr txBox="1"/>
      </xdr:nvSpPr>
      <xdr:spPr>
        <a:xfrm>
          <a:off x="13468428" y="67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146965</xdr:rowOff>
    </xdr:from>
    <xdr:to>
      <xdr:col>85</xdr:col>
      <xdr:colOff>127000</xdr:colOff>
      <xdr:row>73</xdr:row>
      <xdr:rowOff>170714</xdr:rowOff>
    </xdr:to>
    <xdr:cxnSp macro="">
      <xdr:nvCxnSpPr>
        <xdr:cNvPr id="629" name="直線コネクタ 628"/>
        <xdr:cNvCxnSpPr/>
      </xdr:nvCxnSpPr>
      <xdr:spPr>
        <a:xfrm flipV="1">
          <a:off x="15481300" y="12662815"/>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170714</xdr:rowOff>
    </xdr:from>
    <xdr:to>
      <xdr:col>81</xdr:col>
      <xdr:colOff>50800</xdr:colOff>
      <xdr:row>73</xdr:row>
      <xdr:rowOff>171259</xdr:rowOff>
    </xdr:to>
    <xdr:cxnSp macro="">
      <xdr:nvCxnSpPr>
        <xdr:cNvPr id="632" name="直線コネクタ 631"/>
        <xdr:cNvCxnSpPr/>
      </xdr:nvCxnSpPr>
      <xdr:spPr>
        <a:xfrm flipV="1">
          <a:off x="14592300" y="12686564"/>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166433</xdr:rowOff>
    </xdr:from>
    <xdr:to>
      <xdr:col>76</xdr:col>
      <xdr:colOff>114300</xdr:colOff>
      <xdr:row>73</xdr:row>
      <xdr:rowOff>171259</xdr:rowOff>
    </xdr:to>
    <xdr:cxnSp macro="">
      <xdr:nvCxnSpPr>
        <xdr:cNvPr id="635" name="直線コネクタ 634"/>
        <xdr:cNvCxnSpPr/>
      </xdr:nvCxnSpPr>
      <xdr:spPr>
        <a:xfrm>
          <a:off x="13703300" y="12682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166433</xdr:rowOff>
    </xdr:from>
    <xdr:to>
      <xdr:col>71</xdr:col>
      <xdr:colOff>177800</xdr:colOff>
      <xdr:row>74</xdr:row>
      <xdr:rowOff>37617</xdr:rowOff>
    </xdr:to>
    <xdr:cxnSp macro="">
      <xdr:nvCxnSpPr>
        <xdr:cNvPr id="638" name="直線コネクタ 637"/>
        <xdr:cNvCxnSpPr/>
      </xdr:nvCxnSpPr>
      <xdr:spPr>
        <a:xfrm flipV="1">
          <a:off x="12814300" y="12682283"/>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96165</xdr:rowOff>
    </xdr:from>
    <xdr:to>
      <xdr:col>85</xdr:col>
      <xdr:colOff>177800</xdr:colOff>
      <xdr:row>74</xdr:row>
      <xdr:rowOff>26315</xdr:rowOff>
    </xdr:to>
    <xdr:sp macro="" textlink="">
      <xdr:nvSpPr>
        <xdr:cNvPr id="648" name="楕円 647"/>
        <xdr:cNvSpPr/>
      </xdr:nvSpPr>
      <xdr:spPr>
        <a:xfrm>
          <a:off x="16268700" y="126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119042</xdr:rowOff>
    </xdr:from>
    <xdr:ext cx="534377" cy="259045"/>
    <xdr:sp macro="" textlink="">
      <xdr:nvSpPr>
        <xdr:cNvPr id="649" name="公債費該当値テキスト"/>
        <xdr:cNvSpPr txBox="1"/>
      </xdr:nvSpPr>
      <xdr:spPr>
        <a:xfrm>
          <a:off x="16370300" y="1246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119914</xdr:rowOff>
    </xdr:from>
    <xdr:to>
      <xdr:col>81</xdr:col>
      <xdr:colOff>101600</xdr:colOff>
      <xdr:row>74</xdr:row>
      <xdr:rowOff>50064</xdr:rowOff>
    </xdr:to>
    <xdr:sp macro="" textlink="">
      <xdr:nvSpPr>
        <xdr:cNvPr id="650" name="楕円 649"/>
        <xdr:cNvSpPr/>
      </xdr:nvSpPr>
      <xdr:spPr>
        <a:xfrm>
          <a:off x="15430500" y="12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66591</xdr:rowOff>
    </xdr:from>
    <xdr:ext cx="534377" cy="259045"/>
    <xdr:sp macro="" textlink="">
      <xdr:nvSpPr>
        <xdr:cNvPr id="651" name="テキスト ボックス 650"/>
        <xdr:cNvSpPr txBox="1"/>
      </xdr:nvSpPr>
      <xdr:spPr>
        <a:xfrm>
          <a:off x="15214111" y="124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120459</xdr:rowOff>
    </xdr:from>
    <xdr:to>
      <xdr:col>76</xdr:col>
      <xdr:colOff>165100</xdr:colOff>
      <xdr:row>74</xdr:row>
      <xdr:rowOff>50609</xdr:rowOff>
    </xdr:to>
    <xdr:sp macro="" textlink="">
      <xdr:nvSpPr>
        <xdr:cNvPr id="652" name="楕円 651"/>
        <xdr:cNvSpPr/>
      </xdr:nvSpPr>
      <xdr:spPr>
        <a:xfrm>
          <a:off x="14541500" y="12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67136</xdr:rowOff>
    </xdr:from>
    <xdr:ext cx="534377" cy="259045"/>
    <xdr:sp macro="" textlink="">
      <xdr:nvSpPr>
        <xdr:cNvPr id="653" name="テキスト ボックス 652"/>
        <xdr:cNvSpPr txBox="1"/>
      </xdr:nvSpPr>
      <xdr:spPr>
        <a:xfrm>
          <a:off x="14325111" y="124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115633</xdr:rowOff>
    </xdr:from>
    <xdr:to>
      <xdr:col>72</xdr:col>
      <xdr:colOff>38100</xdr:colOff>
      <xdr:row>74</xdr:row>
      <xdr:rowOff>45783</xdr:rowOff>
    </xdr:to>
    <xdr:sp macro="" textlink="">
      <xdr:nvSpPr>
        <xdr:cNvPr id="654" name="楕円 653"/>
        <xdr:cNvSpPr/>
      </xdr:nvSpPr>
      <xdr:spPr>
        <a:xfrm>
          <a:off x="13652500" y="12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62310</xdr:rowOff>
    </xdr:from>
    <xdr:ext cx="534377" cy="259045"/>
    <xdr:sp macro="" textlink="">
      <xdr:nvSpPr>
        <xdr:cNvPr id="655" name="テキスト ボックス 654"/>
        <xdr:cNvSpPr txBox="1"/>
      </xdr:nvSpPr>
      <xdr:spPr>
        <a:xfrm>
          <a:off x="13436111" y="124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158267</xdr:rowOff>
    </xdr:from>
    <xdr:to>
      <xdr:col>67</xdr:col>
      <xdr:colOff>101600</xdr:colOff>
      <xdr:row>74</xdr:row>
      <xdr:rowOff>88417</xdr:rowOff>
    </xdr:to>
    <xdr:sp macro="" textlink="">
      <xdr:nvSpPr>
        <xdr:cNvPr id="656" name="楕円 655"/>
        <xdr:cNvSpPr/>
      </xdr:nvSpPr>
      <xdr:spPr>
        <a:xfrm>
          <a:off x="127635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104944</xdr:rowOff>
    </xdr:from>
    <xdr:ext cx="534377" cy="259045"/>
    <xdr:sp macro="" textlink="">
      <xdr:nvSpPr>
        <xdr:cNvPr id="657" name="テキスト ボックス 656"/>
        <xdr:cNvSpPr txBox="1"/>
      </xdr:nvSpPr>
      <xdr:spPr>
        <a:xfrm>
          <a:off x="12547111" y="12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170035</xdr:rowOff>
    </xdr:from>
    <xdr:to>
      <xdr:col>85</xdr:col>
      <xdr:colOff>127000</xdr:colOff>
      <xdr:row>96</xdr:row>
      <xdr:rowOff>129893</xdr:rowOff>
    </xdr:to>
    <xdr:cxnSp macro="">
      <xdr:nvCxnSpPr>
        <xdr:cNvPr id="684" name="直線コネクタ 683"/>
        <xdr:cNvCxnSpPr/>
      </xdr:nvCxnSpPr>
      <xdr:spPr>
        <a:xfrm flipV="1">
          <a:off x="15481300" y="16457785"/>
          <a:ext cx="8382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49975</xdr:rowOff>
    </xdr:from>
    <xdr:to>
      <xdr:col>81</xdr:col>
      <xdr:colOff>50800</xdr:colOff>
      <xdr:row>96</xdr:row>
      <xdr:rowOff>129893</xdr:rowOff>
    </xdr:to>
    <xdr:cxnSp macro="">
      <xdr:nvCxnSpPr>
        <xdr:cNvPr id="687" name="直線コネクタ 686"/>
        <xdr:cNvCxnSpPr/>
      </xdr:nvCxnSpPr>
      <xdr:spPr>
        <a:xfrm>
          <a:off x="14592300" y="16509175"/>
          <a:ext cx="8890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49975</xdr:rowOff>
    </xdr:from>
    <xdr:to>
      <xdr:col>76</xdr:col>
      <xdr:colOff>114300</xdr:colOff>
      <xdr:row>96</xdr:row>
      <xdr:rowOff>125870</xdr:rowOff>
    </xdr:to>
    <xdr:cxnSp macro="">
      <xdr:nvCxnSpPr>
        <xdr:cNvPr id="690" name="直線コネクタ 689"/>
        <xdr:cNvCxnSpPr/>
      </xdr:nvCxnSpPr>
      <xdr:spPr>
        <a:xfrm flipV="1">
          <a:off x="13703300" y="1650917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34750</xdr:rowOff>
    </xdr:from>
    <xdr:to>
      <xdr:col>71</xdr:col>
      <xdr:colOff>177800</xdr:colOff>
      <xdr:row>96</xdr:row>
      <xdr:rowOff>125870</xdr:rowOff>
    </xdr:to>
    <xdr:cxnSp macro="">
      <xdr:nvCxnSpPr>
        <xdr:cNvPr id="693" name="直線コネクタ 692"/>
        <xdr:cNvCxnSpPr/>
      </xdr:nvCxnSpPr>
      <xdr:spPr>
        <a:xfrm>
          <a:off x="12814300" y="16322500"/>
          <a:ext cx="889000" cy="2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119235</xdr:rowOff>
    </xdr:from>
    <xdr:to>
      <xdr:col>85</xdr:col>
      <xdr:colOff>177800</xdr:colOff>
      <xdr:row>96</xdr:row>
      <xdr:rowOff>49385</xdr:rowOff>
    </xdr:to>
    <xdr:sp macro="" textlink="">
      <xdr:nvSpPr>
        <xdr:cNvPr id="703" name="楕円 702"/>
        <xdr:cNvSpPr/>
      </xdr:nvSpPr>
      <xdr:spPr>
        <a:xfrm>
          <a:off x="16268700" y="164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142112</xdr:rowOff>
    </xdr:from>
    <xdr:ext cx="534377" cy="259045"/>
    <xdr:sp macro="" textlink="">
      <xdr:nvSpPr>
        <xdr:cNvPr id="704" name="積立金該当値テキスト"/>
        <xdr:cNvSpPr txBox="1"/>
      </xdr:nvSpPr>
      <xdr:spPr>
        <a:xfrm>
          <a:off x="16370300" y="162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79093</xdr:rowOff>
    </xdr:from>
    <xdr:to>
      <xdr:col>81</xdr:col>
      <xdr:colOff>101600</xdr:colOff>
      <xdr:row>97</xdr:row>
      <xdr:rowOff>9243</xdr:rowOff>
    </xdr:to>
    <xdr:sp macro="" textlink="">
      <xdr:nvSpPr>
        <xdr:cNvPr id="705" name="楕円 704"/>
        <xdr:cNvSpPr/>
      </xdr:nvSpPr>
      <xdr:spPr>
        <a:xfrm>
          <a:off x="15430500" y="165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25770</xdr:rowOff>
    </xdr:from>
    <xdr:ext cx="534377" cy="259045"/>
    <xdr:sp macro="" textlink="">
      <xdr:nvSpPr>
        <xdr:cNvPr id="706" name="テキスト ボックス 705"/>
        <xdr:cNvSpPr txBox="1"/>
      </xdr:nvSpPr>
      <xdr:spPr>
        <a:xfrm>
          <a:off x="15214111" y="163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170625</xdr:rowOff>
    </xdr:from>
    <xdr:to>
      <xdr:col>76</xdr:col>
      <xdr:colOff>165100</xdr:colOff>
      <xdr:row>96</xdr:row>
      <xdr:rowOff>100775</xdr:rowOff>
    </xdr:to>
    <xdr:sp macro="" textlink="">
      <xdr:nvSpPr>
        <xdr:cNvPr id="707" name="楕円 706"/>
        <xdr:cNvSpPr/>
      </xdr:nvSpPr>
      <xdr:spPr>
        <a:xfrm>
          <a:off x="145415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117302</xdr:rowOff>
    </xdr:from>
    <xdr:ext cx="534377" cy="259045"/>
    <xdr:sp macro="" textlink="">
      <xdr:nvSpPr>
        <xdr:cNvPr id="708" name="テキスト ボックス 707"/>
        <xdr:cNvSpPr txBox="1"/>
      </xdr:nvSpPr>
      <xdr:spPr>
        <a:xfrm>
          <a:off x="14325111" y="162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75070</xdr:rowOff>
    </xdr:from>
    <xdr:to>
      <xdr:col>72</xdr:col>
      <xdr:colOff>38100</xdr:colOff>
      <xdr:row>97</xdr:row>
      <xdr:rowOff>5220</xdr:rowOff>
    </xdr:to>
    <xdr:sp macro="" textlink="">
      <xdr:nvSpPr>
        <xdr:cNvPr id="709" name="楕円 708"/>
        <xdr:cNvSpPr/>
      </xdr:nvSpPr>
      <xdr:spPr>
        <a:xfrm>
          <a:off x="13652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167797</xdr:rowOff>
    </xdr:from>
    <xdr:ext cx="534377" cy="259045"/>
    <xdr:sp macro="" textlink="">
      <xdr:nvSpPr>
        <xdr:cNvPr id="710" name="テキスト ボックス 709"/>
        <xdr:cNvSpPr txBox="1"/>
      </xdr:nvSpPr>
      <xdr:spPr>
        <a:xfrm>
          <a:off x="13436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155400</xdr:rowOff>
    </xdr:from>
    <xdr:to>
      <xdr:col>67</xdr:col>
      <xdr:colOff>101600</xdr:colOff>
      <xdr:row>95</xdr:row>
      <xdr:rowOff>85550</xdr:rowOff>
    </xdr:to>
    <xdr:sp macro="" textlink="">
      <xdr:nvSpPr>
        <xdr:cNvPr id="711" name="楕円 710"/>
        <xdr:cNvSpPr/>
      </xdr:nvSpPr>
      <xdr:spPr>
        <a:xfrm>
          <a:off x="12763500" y="162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102077</xdr:rowOff>
    </xdr:from>
    <xdr:ext cx="534377" cy="259045"/>
    <xdr:sp macro="" textlink="">
      <xdr:nvSpPr>
        <xdr:cNvPr id="712" name="テキスト ボックス 711"/>
        <xdr:cNvSpPr txBox="1"/>
      </xdr:nvSpPr>
      <xdr:spPr>
        <a:xfrm>
          <a:off x="12547111" y="160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171247</xdr:rowOff>
    </xdr:from>
    <xdr:to>
      <xdr:col>116</xdr:col>
      <xdr:colOff>63500</xdr:colOff>
      <xdr:row>36</xdr:row>
      <xdr:rowOff>20096</xdr:rowOff>
    </xdr:to>
    <xdr:cxnSp macro="">
      <xdr:nvCxnSpPr>
        <xdr:cNvPr id="739" name="直線コネクタ 738"/>
        <xdr:cNvCxnSpPr/>
      </xdr:nvCxnSpPr>
      <xdr:spPr>
        <a:xfrm flipV="1">
          <a:off x="21323300" y="6171997"/>
          <a:ext cx="8382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20096</xdr:rowOff>
    </xdr:from>
    <xdr:to>
      <xdr:col>111</xdr:col>
      <xdr:colOff>177800</xdr:colOff>
      <xdr:row>36</xdr:row>
      <xdr:rowOff>51460</xdr:rowOff>
    </xdr:to>
    <xdr:cxnSp macro="">
      <xdr:nvCxnSpPr>
        <xdr:cNvPr id="742" name="直線コネクタ 741"/>
        <xdr:cNvCxnSpPr/>
      </xdr:nvCxnSpPr>
      <xdr:spPr>
        <a:xfrm flipV="1">
          <a:off x="20434300" y="619229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51460</xdr:rowOff>
    </xdr:from>
    <xdr:to>
      <xdr:col>107</xdr:col>
      <xdr:colOff>50800</xdr:colOff>
      <xdr:row>36</xdr:row>
      <xdr:rowOff>58456</xdr:rowOff>
    </xdr:to>
    <xdr:cxnSp macro="">
      <xdr:nvCxnSpPr>
        <xdr:cNvPr id="745" name="直線コネクタ 744"/>
        <xdr:cNvCxnSpPr/>
      </xdr:nvCxnSpPr>
      <xdr:spPr>
        <a:xfrm flipV="1">
          <a:off x="19545300" y="6223660"/>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58456</xdr:rowOff>
    </xdr:from>
    <xdr:to>
      <xdr:col>102</xdr:col>
      <xdr:colOff>114300</xdr:colOff>
      <xdr:row>36</xdr:row>
      <xdr:rowOff>69200</xdr:rowOff>
    </xdr:to>
    <xdr:cxnSp macro="">
      <xdr:nvCxnSpPr>
        <xdr:cNvPr id="748" name="直線コネクタ 747"/>
        <xdr:cNvCxnSpPr/>
      </xdr:nvCxnSpPr>
      <xdr:spPr>
        <a:xfrm flipV="1">
          <a:off x="18656300" y="62306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120447</xdr:rowOff>
    </xdr:from>
    <xdr:to>
      <xdr:col>116</xdr:col>
      <xdr:colOff>114300</xdr:colOff>
      <xdr:row>36</xdr:row>
      <xdr:rowOff>50597</xdr:rowOff>
    </xdr:to>
    <xdr:sp macro="" textlink="">
      <xdr:nvSpPr>
        <xdr:cNvPr id="758" name="楕円 757"/>
        <xdr:cNvSpPr/>
      </xdr:nvSpPr>
      <xdr:spPr>
        <a:xfrm>
          <a:off x="221107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143324</xdr:rowOff>
    </xdr:from>
    <xdr:ext cx="534377" cy="259045"/>
    <xdr:sp macro="" textlink="">
      <xdr:nvSpPr>
        <xdr:cNvPr id="759" name="投資及び出資金該当値テキスト"/>
        <xdr:cNvSpPr txBox="1"/>
      </xdr:nvSpPr>
      <xdr:spPr>
        <a:xfrm>
          <a:off x="22212300" y="59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140746</xdr:rowOff>
    </xdr:from>
    <xdr:to>
      <xdr:col>112</xdr:col>
      <xdr:colOff>38100</xdr:colOff>
      <xdr:row>36</xdr:row>
      <xdr:rowOff>70896</xdr:rowOff>
    </xdr:to>
    <xdr:sp macro="" textlink="">
      <xdr:nvSpPr>
        <xdr:cNvPr id="760" name="楕円 759"/>
        <xdr:cNvSpPr/>
      </xdr:nvSpPr>
      <xdr:spPr>
        <a:xfrm>
          <a:off x="21272500" y="61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87423</xdr:rowOff>
    </xdr:from>
    <xdr:ext cx="534377" cy="259045"/>
    <xdr:sp macro="" textlink="">
      <xdr:nvSpPr>
        <xdr:cNvPr id="761" name="テキスト ボックス 760"/>
        <xdr:cNvSpPr txBox="1"/>
      </xdr:nvSpPr>
      <xdr:spPr>
        <a:xfrm>
          <a:off x="21056111" y="5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660</xdr:rowOff>
    </xdr:from>
    <xdr:to>
      <xdr:col>107</xdr:col>
      <xdr:colOff>101600</xdr:colOff>
      <xdr:row>36</xdr:row>
      <xdr:rowOff>102260</xdr:rowOff>
    </xdr:to>
    <xdr:sp macro="" textlink="">
      <xdr:nvSpPr>
        <xdr:cNvPr id="762" name="楕円 761"/>
        <xdr:cNvSpPr/>
      </xdr:nvSpPr>
      <xdr:spPr>
        <a:xfrm>
          <a:off x="20383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118787</xdr:rowOff>
    </xdr:from>
    <xdr:ext cx="469744" cy="259045"/>
    <xdr:sp macro="" textlink="">
      <xdr:nvSpPr>
        <xdr:cNvPr id="763" name="テキスト ボックス 762"/>
        <xdr:cNvSpPr txBox="1"/>
      </xdr:nvSpPr>
      <xdr:spPr>
        <a:xfrm>
          <a:off x="20199428" y="59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7656</xdr:rowOff>
    </xdr:from>
    <xdr:to>
      <xdr:col>102</xdr:col>
      <xdr:colOff>165100</xdr:colOff>
      <xdr:row>36</xdr:row>
      <xdr:rowOff>109256</xdr:rowOff>
    </xdr:to>
    <xdr:sp macro="" textlink="">
      <xdr:nvSpPr>
        <xdr:cNvPr id="764" name="楕円 763"/>
        <xdr:cNvSpPr/>
      </xdr:nvSpPr>
      <xdr:spPr>
        <a:xfrm>
          <a:off x="19494500" y="61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125783</xdr:rowOff>
    </xdr:from>
    <xdr:ext cx="469744" cy="259045"/>
    <xdr:sp macro="" textlink="">
      <xdr:nvSpPr>
        <xdr:cNvPr id="765" name="テキスト ボックス 764"/>
        <xdr:cNvSpPr txBox="1"/>
      </xdr:nvSpPr>
      <xdr:spPr>
        <a:xfrm>
          <a:off x="19310428" y="59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18400</xdr:rowOff>
    </xdr:from>
    <xdr:to>
      <xdr:col>98</xdr:col>
      <xdr:colOff>38100</xdr:colOff>
      <xdr:row>36</xdr:row>
      <xdr:rowOff>120000</xdr:rowOff>
    </xdr:to>
    <xdr:sp macro="" textlink="">
      <xdr:nvSpPr>
        <xdr:cNvPr id="766" name="楕円 765"/>
        <xdr:cNvSpPr/>
      </xdr:nvSpPr>
      <xdr:spPr>
        <a:xfrm>
          <a:off x="18605500" y="61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136527</xdr:rowOff>
    </xdr:from>
    <xdr:ext cx="469744" cy="259045"/>
    <xdr:sp macro="" textlink="">
      <xdr:nvSpPr>
        <xdr:cNvPr id="767" name="テキスト ボックス 766"/>
        <xdr:cNvSpPr txBox="1"/>
      </xdr:nvSpPr>
      <xdr:spPr>
        <a:xfrm>
          <a:off x="18421428" y="59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158712</xdr:rowOff>
    </xdr:from>
    <xdr:to>
      <xdr:col>116</xdr:col>
      <xdr:colOff>63500</xdr:colOff>
      <xdr:row>55</xdr:row>
      <xdr:rowOff>167742</xdr:rowOff>
    </xdr:to>
    <xdr:cxnSp macro="">
      <xdr:nvCxnSpPr>
        <xdr:cNvPr id="796" name="直線コネクタ 795"/>
        <xdr:cNvCxnSpPr/>
      </xdr:nvCxnSpPr>
      <xdr:spPr>
        <a:xfrm>
          <a:off x="21323300" y="9588462"/>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158712</xdr:rowOff>
    </xdr:from>
    <xdr:to>
      <xdr:col>111</xdr:col>
      <xdr:colOff>177800</xdr:colOff>
      <xdr:row>56</xdr:row>
      <xdr:rowOff>119355</xdr:rowOff>
    </xdr:to>
    <xdr:cxnSp macro="">
      <xdr:nvCxnSpPr>
        <xdr:cNvPr id="799" name="直線コネクタ 798"/>
        <xdr:cNvCxnSpPr/>
      </xdr:nvCxnSpPr>
      <xdr:spPr>
        <a:xfrm flipV="1">
          <a:off x="20434300" y="9588462"/>
          <a:ext cx="8890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115888</xdr:rowOff>
    </xdr:from>
    <xdr:to>
      <xdr:col>107</xdr:col>
      <xdr:colOff>50800</xdr:colOff>
      <xdr:row>56</xdr:row>
      <xdr:rowOff>119355</xdr:rowOff>
    </xdr:to>
    <xdr:cxnSp macro="">
      <xdr:nvCxnSpPr>
        <xdr:cNvPr id="802" name="直線コネクタ 801"/>
        <xdr:cNvCxnSpPr/>
      </xdr:nvCxnSpPr>
      <xdr:spPr>
        <a:xfrm>
          <a:off x="19545300" y="971708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22733</xdr:rowOff>
    </xdr:from>
    <xdr:to>
      <xdr:col>102</xdr:col>
      <xdr:colOff>114300</xdr:colOff>
      <xdr:row>56</xdr:row>
      <xdr:rowOff>115888</xdr:rowOff>
    </xdr:to>
    <xdr:cxnSp macro="">
      <xdr:nvCxnSpPr>
        <xdr:cNvPr id="805" name="直線コネクタ 804"/>
        <xdr:cNvCxnSpPr/>
      </xdr:nvCxnSpPr>
      <xdr:spPr>
        <a:xfrm>
          <a:off x="18656300" y="9623933"/>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116942</xdr:rowOff>
    </xdr:from>
    <xdr:to>
      <xdr:col>116</xdr:col>
      <xdr:colOff>114300</xdr:colOff>
      <xdr:row>56</xdr:row>
      <xdr:rowOff>47092</xdr:rowOff>
    </xdr:to>
    <xdr:sp macro="" textlink="">
      <xdr:nvSpPr>
        <xdr:cNvPr id="815" name="楕円 814"/>
        <xdr:cNvSpPr/>
      </xdr:nvSpPr>
      <xdr:spPr>
        <a:xfrm>
          <a:off x="22110700" y="95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139819</xdr:rowOff>
    </xdr:from>
    <xdr:ext cx="534377" cy="259045"/>
    <xdr:sp macro="" textlink="">
      <xdr:nvSpPr>
        <xdr:cNvPr id="816" name="貸付金該当値テキスト"/>
        <xdr:cNvSpPr txBox="1"/>
      </xdr:nvSpPr>
      <xdr:spPr>
        <a:xfrm>
          <a:off x="22212300" y="93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107912</xdr:rowOff>
    </xdr:from>
    <xdr:to>
      <xdr:col>112</xdr:col>
      <xdr:colOff>38100</xdr:colOff>
      <xdr:row>56</xdr:row>
      <xdr:rowOff>38062</xdr:rowOff>
    </xdr:to>
    <xdr:sp macro="" textlink="">
      <xdr:nvSpPr>
        <xdr:cNvPr id="817" name="楕円 816"/>
        <xdr:cNvSpPr/>
      </xdr:nvSpPr>
      <xdr:spPr>
        <a:xfrm>
          <a:off x="21272500" y="95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54589</xdr:rowOff>
    </xdr:from>
    <xdr:ext cx="534377" cy="259045"/>
    <xdr:sp macro="" textlink="">
      <xdr:nvSpPr>
        <xdr:cNvPr id="818" name="テキスト ボックス 817"/>
        <xdr:cNvSpPr txBox="1"/>
      </xdr:nvSpPr>
      <xdr:spPr>
        <a:xfrm>
          <a:off x="21056111" y="93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68555</xdr:rowOff>
    </xdr:from>
    <xdr:to>
      <xdr:col>107</xdr:col>
      <xdr:colOff>101600</xdr:colOff>
      <xdr:row>56</xdr:row>
      <xdr:rowOff>170155</xdr:rowOff>
    </xdr:to>
    <xdr:sp macro="" textlink="">
      <xdr:nvSpPr>
        <xdr:cNvPr id="819" name="楕円 818"/>
        <xdr:cNvSpPr/>
      </xdr:nvSpPr>
      <xdr:spPr>
        <a:xfrm>
          <a:off x="203835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15232</xdr:rowOff>
    </xdr:from>
    <xdr:ext cx="534377" cy="259045"/>
    <xdr:sp macro="" textlink="">
      <xdr:nvSpPr>
        <xdr:cNvPr id="820" name="テキスト ボックス 819"/>
        <xdr:cNvSpPr txBox="1"/>
      </xdr:nvSpPr>
      <xdr:spPr>
        <a:xfrm>
          <a:off x="20167111" y="94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65088</xdr:rowOff>
    </xdr:from>
    <xdr:to>
      <xdr:col>102</xdr:col>
      <xdr:colOff>165100</xdr:colOff>
      <xdr:row>56</xdr:row>
      <xdr:rowOff>166688</xdr:rowOff>
    </xdr:to>
    <xdr:sp macro="" textlink="">
      <xdr:nvSpPr>
        <xdr:cNvPr id="821" name="楕円 820"/>
        <xdr:cNvSpPr/>
      </xdr:nvSpPr>
      <xdr:spPr>
        <a:xfrm>
          <a:off x="19494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11765</xdr:rowOff>
    </xdr:from>
    <xdr:ext cx="534377" cy="259045"/>
    <xdr:sp macro="" textlink="">
      <xdr:nvSpPr>
        <xdr:cNvPr id="822" name="テキスト ボックス 821"/>
        <xdr:cNvSpPr txBox="1"/>
      </xdr:nvSpPr>
      <xdr:spPr>
        <a:xfrm>
          <a:off x="19278111" y="94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143383</xdr:rowOff>
    </xdr:from>
    <xdr:to>
      <xdr:col>98</xdr:col>
      <xdr:colOff>38100</xdr:colOff>
      <xdr:row>56</xdr:row>
      <xdr:rowOff>73533</xdr:rowOff>
    </xdr:to>
    <xdr:sp macro="" textlink="">
      <xdr:nvSpPr>
        <xdr:cNvPr id="823" name="楕円 822"/>
        <xdr:cNvSpPr/>
      </xdr:nvSpPr>
      <xdr:spPr>
        <a:xfrm>
          <a:off x="186055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90060</xdr:rowOff>
    </xdr:from>
    <xdr:ext cx="534377" cy="259045"/>
    <xdr:sp macro="" textlink="">
      <xdr:nvSpPr>
        <xdr:cNvPr id="824" name="テキスト ボックス 823"/>
        <xdr:cNvSpPr txBox="1"/>
      </xdr:nvSpPr>
      <xdr:spPr>
        <a:xfrm>
          <a:off x="18389111"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90970</xdr:rowOff>
    </xdr:from>
    <xdr:to>
      <xdr:col>116</xdr:col>
      <xdr:colOff>63500</xdr:colOff>
      <xdr:row>72</xdr:row>
      <xdr:rowOff>161913</xdr:rowOff>
    </xdr:to>
    <xdr:cxnSp macro="">
      <xdr:nvCxnSpPr>
        <xdr:cNvPr id="854" name="直線コネクタ 853"/>
        <xdr:cNvCxnSpPr/>
      </xdr:nvCxnSpPr>
      <xdr:spPr>
        <a:xfrm flipV="1">
          <a:off x="21323300" y="12435370"/>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161913</xdr:rowOff>
    </xdr:from>
    <xdr:to>
      <xdr:col>111</xdr:col>
      <xdr:colOff>177800</xdr:colOff>
      <xdr:row>73</xdr:row>
      <xdr:rowOff>78931</xdr:rowOff>
    </xdr:to>
    <xdr:cxnSp macro="">
      <xdr:nvCxnSpPr>
        <xdr:cNvPr id="857" name="直線コネクタ 856"/>
        <xdr:cNvCxnSpPr/>
      </xdr:nvCxnSpPr>
      <xdr:spPr>
        <a:xfrm flipV="1">
          <a:off x="20434300" y="1250631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127965</xdr:rowOff>
    </xdr:from>
    <xdr:to>
      <xdr:col>107</xdr:col>
      <xdr:colOff>50800</xdr:colOff>
      <xdr:row>73</xdr:row>
      <xdr:rowOff>78931</xdr:rowOff>
    </xdr:to>
    <xdr:cxnSp macro="">
      <xdr:nvCxnSpPr>
        <xdr:cNvPr id="860" name="直線コネクタ 859"/>
        <xdr:cNvCxnSpPr/>
      </xdr:nvCxnSpPr>
      <xdr:spPr>
        <a:xfrm>
          <a:off x="19545300" y="12472365"/>
          <a:ext cx="8890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160007</xdr:rowOff>
    </xdr:from>
    <xdr:to>
      <xdr:col>102</xdr:col>
      <xdr:colOff>114300</xdr:colOff>
      <xdr:row>72</xdr:row>
      <xdr:rowOff>127965</xdr:rowOff>
    </xdr:to>
    <xdr:cxnSp macro="">
      <xdr:nvCxnSpPr>
        <xdr:cNvPr id="863" name="直線コネクタ 862"/>
        <xdr:cNvCxnSpPr/>
      </xdr:nvCxnSpPr>
      <xdr:spPr>
        <a:xfrm>
          <a:off x="18656300" y="12161507"/>
          <a:ext cx="889000" cy="3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40170</xdr:rowOff>
    </xdr:from>
    <xdr:to>
      <xdr:col>116</xdr:col>
      <xdr:colOff>114300</xdr:colOff>
      <xdr:row>72</xdr:row>
      <xdr:rowOff>141770</xdr:rowOff>
    </xdr:to>
    <xdr:sp macro="" textlink="">
      <xdr:nvSpPr>
        <xdr:cNvPr id="873" name="楕円 872"/>
        <xdr:cNvSpPr/>
      </xdr:nvSpPr>
      <xdr:spPr>
        <a:xfrm>
          <a:off x="22110700" y="123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63047</xdr:rowOff>
    </xdr:from>
    <xdr:ext cx="534377" cy="259045"/>
    <xdr:sp macro="" textlink="">
      <xdr:nvSpPr>
        <xdr:cNvPr id="874" name="繰出金該当値テキスト"/>
        <xdr:cNvSpPr txBox="1"/>
      </xdr:nvSpPr>
      <xdr:spPr>
        <a:xfrm>
          <a:off x="22212300" y="122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111113</xdr:rowOff>
    </xdr:from>
    <xdr:to>
      <xdr:col>112</xdr:col>
      <xdr:colOff>38100</xdr:colOff>
      <xdr:row>73</xdr:row>
      <xdr:rowOff>41263</xdr:rowOff>
    </xdr:to>
    <xdr:sp macro="" textlink="">
      <xdr:nvSpPr>
        <xdr:cNvPr id="875" name="楕円 874"/>
        <xdr:cNvSpPr/>
      </xdr:nvSpPr>
      <xdr:spPr>
        <a:xfrm>
          <a:off x="21272500" y="124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32390</xdr:rowOff>
    </xdr:from>
    <xdr:ext cx="534377" cy="259045"/>
    <xdr:sp macro="" textlink="">
      <xdr:nvSpPr>
        <xdr:cNvPr id="876" name="テキスト ボックス 875"/>
        <xdr:cNvSpPr txBox="1"/>
      </xdr:nvSpPr>
      <xdr:spPr>
        <a:xfrm>
          <a:off x="21056111" y="125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28131</xdr:rowOff>
    </xdr:from>
    <xdr:to>
      <xdr:col>107</xdr:col>
      <xdr:colOff>101600</xdr:colOff>
      <xdr:row>73</xdr:row>
      <xdr:rowOff>129731</xdr:rowOff>
    </xdr:to>
    <xdr:sp macro="" textlink="">
      <xdr:nvSpPr>
        <xdr:cNvPr id="877" name="楕円 876"/>
        <xdr:cNvSpPr/>
      </xdr:nvSpPr>
      <xdr:spPr>
        <a:xfrm>
          <a:off x="20383500" y="125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120858</xdr:rowOff>
    </xdr:from>
    <xdr:ext cx="534377" cy="259045"/>
    <xdr:sp macro="" textlink="">
      <xdr:nvSpPr>
        <xdr:cNvPr id="878" name="テキスト ボックス 877"/>
        <xdr:cNvSpPr txBox="1"/>
      </xdr:nvSpPr>
      <xdr:spPr>
        <a:xfrm>
          <a:off x="20167111" y="126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77165</xdr:rowOff>
    </xdr:from>
    <xdr:to>
      <xdr:col>102</xdr:col>
      <xdr:colOff>165100</xdr:colOff>
      <xdr:row>73</xdr:row>
      <xdr:rowOff>7315</xdr:rowOff>
    </xdr:to>
    <xdr:sp macro="" textlink="">
      <xdr:nvSpPr>
        <xdr:cNvPr id="879" name="楕円 878"/>
        <xdr:cNvSpPr/>
      </xdr:nvSpPr>
      <xdr:spPr>
        <a:xfrm>
          <a:off x="19494500" y="124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169892</xdr:rowOff>
    </xdr:from>
    <xdr:ext cx="534377" cy="259045"/>
    <xdr:sp macro="" textlink="">
      <xdr:nvSpPr>
        <xdr:cNvPr id="880" name="テキスト ボックス 879"/>
        <xdr:cNvSpPr txBox="1"/>
      </xdr:nvSpPr>
      <xdr:spPr>
        <a:xfrm>
          <a:off x="19278111" y="125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109207</xdr:rowOff>
    </xdr:from>
    <xdr:to>
      <xdr:col>98</xdr:col>
      <xdr:colOff>38100</xdr:colOff>
      <xdr:row>71</xdr:row>
      <xdr:rowOff>39357</xdr:rowOff>
    </xdr:to>
    <xdr:sp macro="" textlink="">
      <xdr:nvSpPr>
        <xdr:cNvPr id="881" name="楕円 880"/>
        <xdr:cNvSpPr/>
      </xdr:nvSpPr>
      <xdr:spPr>
        <a:xfrm>
          <a:off x="18605500" y="121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55884</xdr:rowOff>
    </xdr:from>
    <xdr:ext cx="534377" cy="259045"/>
    <xdr:sp macro="" textlink="">
      <xdr:nvSpPr>
        <xdr:cNvPr id="882" name="テキスト ボックス 881"/>
        <xdr:cNvSpPr txBox="1"/>
      </xdr:nvSpPr>
      <xdr:spPr>
        <a:xfrm>
          <a:off x="18389111" y="118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756,000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円となっている。主な構成項目である補助費等は、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155,782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109,719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増加となっている。類似団体平均と比べると、若干下回っているが、これは、特別定額給付金給付事業やプレミアム付き商品券事業等、新型コロナウイルス感染症への対策経費の増加が要因となっている。次に大きな割合を占める普通建設事業費は、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円減少しているものの、類似団体と比較して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コストは高い水準となっている。これは、公用施設の整備事業、小学校統合事業等の大型事業の実施により事業費が増加しているものの、旧環境保全センター解体事業、小・中学校長寿命化対策事業等の事業費皆減があり、前年度と比較して微減となっていることが要因と考えられる。今後も市街地再開発や大型公共施設の建て替え、横手市財産経営推進計画に基づく公共施設解体・改修事業等の大型事業が計画されているため、既存事業の継続的な見直しを行いながら、施設保有総量と維持管理費用の縮減を目指すこととしている。扶助費は、未就学児のための教育・保育給付費の増加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微増となっている。今後は実施事業の見直しや、適正な給付に努め、減少に転じるよう取り組む。人件費は、消防業務を単独で運営しているほか、会計年度任用職員の任用、福祉施設の直営施設があることから、類似団体平均を上回っている。今後は第３次横手市定員適正化計画に基づき、毎年の新規採用職員数の抑制等により人件費の削減に努める。維持補修費は、豪雪により除排雪経費が大幅に増額となったことが主な要因で、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いる。災害復旧事業費は、大きな災害がなかったことから、前年度比較で大きく減額となっている。積立金は、ふるさと応援基金の減少はあるものの、公共施設等総合管理推進基金や新設の中小企業経営安定基金積立金が増加となったことにより、前年度比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87,452
87,047
692.80
69,070,812
66,130,781
2,085,192
30,531,744
68,962,883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33630</xdr:rowOff>
    </xdr:from>
    <xdr:to>
      <xdr:col>24</xdr:col>
      <xdr:colOff>63500</xdr:colOff>
      <xdr:row>35</xdr:row>
      <xdr:rowOff>82093</xdr:rowOff>
    </xdr:to>
    <xdr:cxnSp macro="">
      <xdr:nvCxnSpPr>
        <xdr:cNvPr id="59" name="直線コネクタ 58"/>
        <xdr:cNvCxnSpPr/>
      </xdr:nvCxnSpPr>
      <xdr:spPr>
        <a:xfrm>
          <a:off x="3797300" y="6034380"/>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33630</xdr:rowOff>
    </xdr:from>
    <xdr:to>
      <xdr:col>19</xdr:col>
      <xdr:colOff>177800</xdr:colOff>
      <xdr:row>35</xdr:row>
      <xdr:rowOff>72949</xdr:rowOff>
    </xdr:to>
    <xdr:cxnSp macro="">
      <xdr:nvCxnSpPr>
        <xdr:cNvPr id="62" name="直線コネクタ 61"/>
        <xdr:cNvCxnSpPr/>
      </xdr:nvCxnSpPr>
      <xdr:spPr>
        <a:xfrm flipV="1">
          <a:off x="2908300" y="603438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72949</xdr:rowOff>
    </xdr:from>
    <xdr:to>
      <xdr:col>15</xdr:col>
      <xdr:colOff>50800</xdr:colOff>
      <xdr:row>35</xdr:row>
      <xdr:rowOff>101752</xdr:rowOff>
    </xdr:to>
    <xdr:cxnSp macro="">
      <xdr:nvCxnSpPr>
        <xdr:cNvPr id="65" name="直線コネクタ 64"/>
        <xdr:cNvCxnSpPr/>
      </xdr:nvCxnSpPr>
      <xdr:spPr>
        <a:xfrm flipV="1">
          <a:off x="2019300" y="607369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101752</xdr:rowOff>
    </xdr:from>
    <xdr:to>
      <xdr:col>10</xdr:col>
      <xdr:colOff>114300</xdr:colOff>
      <xdr:row>35</xdr:row>
      <xdr:rowOff>121869</xdr:rowOff>
    </xdr:to>
    <xdr:cxnSp macro="">
      <xdr:nvCxnSpPr>
        <xdr:cNvPr id="68" name="直線コネクタ 67"/>
        <xdr:cNvCxnSpPr/>
      </xdr:nvCxnSpPr>
      <xdr:spPr>
        <a:xfrm flipV="1">
          <a:off x="1130300" y="610250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31293</xdr:rowOff>
    </xdr:from>
    <xdr:to>
      <xdr:col>24</xdr:col>
      <xdr:colOff>114300</xdr:colOff>
      <xdr:row>35</xdr:row>
      <xdr:rowOff>132893</xdr:rowOff>
    </xdr:to>
    <xdr:sp macro="" textlink="">
      <xdr:nvSpPr>
        <xdr:cNvPr id="78" name="楕円 77"/>
        <xdr:cNvSpPr/>
      </xdr:nvSpPr>
      <xdr:spPr>
        <a:xfrm>
          <a:off x="45847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9720</xdr:rowOff>
    </xdr:from>
    <xdr:ext cx="469744" cy="259045"/>
    <xdr:sp macro="" textlink="">
      <xdr:nvSpPr>
        <xdr:cNvPr id="79" name="議会費該当値テキスト"/>
        <xdr:cNvSpPr txBox="1"/>
      </xdr:nvSpPr>
      <xdr:spPr>
        <a:xfrm>
          <a:off x="4686300" y="6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154280</xdr:rowOff>
    </xdr:from>
    <xdr:to>
      <xdr:col>20</xdr:col>
      <xdr:colOff>38100</xdr:colOff>
      <xdr:row>35</xdr:row>
      <xdr:rowOff>84430</xdr:rowOff>
    </xdr:to>
    <xdr:sp macro="" textlink="">
      <xdr:nvSpPr>
        <xdr:cNvPr id="80" name="楕円 79"/>
        <xdr:cNvSpPr/>
      </xdr:nvSpPr>
      <xdr:spPr>
        <a:xfrm>
          <a:off x="3746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75557</xdr:rowOff>
    </xdr:from>
    <xdr:ext cx="469744" cy="259045"/>
    <xdr:sp macro="" textlink="">
      <xdr:nvSpPr>
        <xdr:cNvPr id="81" name="テキスト ボックス 80"/>
        <xdr:cNvSpPr txBox="1"/>
      </xdr:nvSpPr>
      <xdr:spPr>
        <a:xfrm>
          <a:off x="3562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22149</xdr:rowOff>
    </xdr:from>
    <xdr:to>
      <xdr:col>15</xdr:col>
      <xdr:colOff>101600</xdr:colOff>
      <xdr:row>35</xdr:row>
      <xdr:rowOff>123749</xdr:rowOff>
    </xdr:to>
    <xdr:sp macro="" textlink="">
      <xdr:nvSpPr>
        <xdr:cNvPr id="82" name="楕円 81"/>
        <xdr:cNvSpPr/>
      </xdr:nvSpPr>
      <xdr:spPr>
        <a:xfrm>
          <a:off x="2857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114876</xdr:rowOff>
    </xdr:from>
    <xdr:ext cx="469744" cy="259045"/>
    <xdr:sp macro="" textlink="">
      <xdr:nvSpPr>
        <xdr:cNvPr id="83" name="テキスト ボックス 82"/>
        <xdr:cNvSpPr txBox="1"/>
      </xdr:nvSpPr>
      <xdr:spPr>
        <a:xfrm>
          <a:off x="2673428" y="61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50952</xdr:rowOff>
    </xdr:from>
    <xdr:to>
      <xdr:col>10</xdr:col>
      <xdr:colOff>165100</xdr:colOff>
      <xdr:row>35</xdr:row>
      <xdr:rowOff>152552</xdr:rowOff>
    </xdr:to>
    <xdr:sp macro="" textlink="">
      <xdr:nvSpPr>
        <xdr:cNvPr id="84" name="楕円 83"/>
        <xdr:cNvSpPr/>
      </xdr:nvSpPr>
      <xdr:spPr>
        <a:xfrm>
          <a:off x="1968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143679</xdr:rowOff>
    </xdr:from>
    <xdr:ext cx="469744" cy="259045"/>
    <xdr:sp macro="" textlink="">
      <xdr:nvSpPr>
        <xdr:cNvPr id="85" name="テキスト ボックス 84"/>
        <xdr:cNvSpPr txBox="1"/>
      </xdr:nvSpPr>
      <xdr:spPr>
        <a:xfrm>
          <a:off x="1784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71069</xdr:rowOff>
    </xdr:from>
    <xdr:to>
      <xdr:col>6</xdr:col>
      <xdr:colOff>38100</xdr:colOff>
      <xdr:row>36</xdr:row>
      <xdr:rowOff>1219</xdr:rowOff>
    </xdr:to>
    <xdr:sp macro="" textlink="">
      <xdr:nvSpPr>
        <xdr:cNvPr id="86" name="楕円 85"/>
        <xdr:cNvSpPr/>
      </xdr:nvSpPr>
      <xdr:spPr>
        <a:xfrm>
          <a:off x="1079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163796</xdr:rowOff>
    </xdr:from>
    <xdr:ext cx="469744" cy="259045"/>
    <xdr:sp macro="" textlink="">
      <xdr:nvSpPr>
        <xdr:cNvPr id="87" name="テキスト ボックス 86"/>
        <xdr:cNvSpPr txBox="1"/>
      </xdr:nvSpPr>
      <xdr:spPr>
        <a:xfrm>
          <a:off x="895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166686</xdr:rowOff>
    </xdr:from>
    <xdr:to>
      <xdr:col>24</xdr:col>
      <xdr:colOff>63500</xdr:colOff>
      <xdr:row>57</xdr:row>
      <xdr:rowOff>75068</xdr:rowOff>
    </xdr:to>
    <xdr:cxnSp macro="">
      <xdr:nvCxnSpPr>
        <xdr:cNvPr id="116" name="直線コネクタ 115"/>
        <xdr:cNvCxnSpPr/>
      </xdr:nvCxnSpPr>
      <xdr:spPr>
        <a:xfrm flipV="1">
          <a:off x="3797300" y="9424986"/>
          <a:ext cx="838200" cy="4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69066</xdr:rowOff>
    </xdr:from>
    <xdr:to>
      <xdr:col>19</xdr:col>
      <xdr:colOff>177800</xdr:colOff>
      <xdr:row>57</xdr:row>
      <xdr:rowOff>75068</xdr:rowOff>
    </xdr:to>
    <xdr:cxnSp macro="">
      <xdr:nvCxnSpPr>
        <xdr:cNvPr id="119" name="直線コネクタ 118"/>
        <xdr:cNvCxnSpPr/>
      </xdr:nvCxnSpPr>
      <xdr:spPr>
        <a:xfrm>
          <a:off x="2908300" y="9841716"/>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69066</xdr:rowOff>
    </xdr:from>
    <xdr:to>
      <xdr:col>15</xdr:col>
      <xdr:colOff>50800</xdr:colOff>
      <xdr:row>57</xdr:row>
      <xdr:rowOff>88315</xdr:rowOff>
    </xdr:to>
    <xdr:cxnSp macro="">
      <xdr:nvCxnSpPr>
        <xdr:cNvPr id="122" name="直線コネクタ 121"/>
        <xdr:cNvCxnSpPr/>
      </xdr:nvCxnSpPr>
      <xdr:spPr>
        <a:xfrm flipV="1">
          <a:off x="2019300" y="9841716"/>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26353</xdr:rowOff>
    </xdr:from>
    <xdr:to>
      <xdr:col>10</xdr:col>
      <xdr:colOff>114300</xdr:colOff>
      <xdr:row>57</xdr:row>
      <xdr:rowOff>88315</xdr:rowOff>
    </xdr:to>
    <xdr:cxnSp macro="">
      <xdr:nvCxnSpPr>
        <xdr:cNvPr id="125" name="直線コネクタ 124"/>
        <xdr:cNvCxnSpPr/>
      </xdr:nvCxnSpPr>
      <xdr:spPr>
        <a:xfrm>
          <a:off x="1130300" y="9799003"/>
          <a:ext cx="8890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115886</xdr:rowOff>
    </xdr:from>
    <xdr:to>
      <xdr:col>24</xdr:col>
      <xdr:colOff>114300</xdr:colOff>
      <xdr:row>55</xdr:row>
      <xdr:rowOff>46036</xdr:rowOff>
    </xdr:to>
    <xdr:sp macro="" textlink="">
      <xdr:nvSpPr>
        <xdr:cNvPr id="135" name="楕円 134"/>
        <xdr:cNvSpPr/>
      </xdr:nvSpPr>
      <xdr:spPr>
        <a:xfrm>
          <a:off x="4584700" y="93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138763</xdr:rowOff>
    </xdr:from>
    <xdr:ext cx="599010" cy="259045"/>
    <xdr:sp macro="" textlink="">
      <xdr:nvSpPr>
        <xdr:cNvPr id="136" name="総務費該当値テキスト"/>
        <xdr:cNvSpPr txBox="1"/>
      </xdr:nvSpPr>
      <xdr:spPr>
        <a:xfrm>
          <a:off x="4686300" y="922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24268</xdr:rowOff>
    </xdr:from>
    <xdr:to>
      <xdr:col>20</xdr:col>
      <xdr:colOff>38100</xdr:colOff>
      <xdr:row>57</xdr:row>
      <xdr:rowOff>125868</xdr:rowOff>
    </xdr:to>
    <xdr:sp macro="" textlink="">
      <xdr:nvSpPr>
        <xdr:cNvPr id="137" name="楕円 136"/>
        <xdr:cNvSpPr/>
      </xdr:nvSpPr>
      <xdr:spPr>
        <a:xfrm>
          <a:off x="3746500" y="97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142395</xdr:rowOff>
    </xdr:from>
    <xdr:ext cx="534377" cy="259045"/>
    <xdr:sp macro="" textlink="">
      <xdr:nvSpPr>
        <xdr:cNvPr id="138" name="テキスト ボックス 137"/>
        <xdr:cNvSpPr txBox="1"/>
      </xdr:nvSpPr>
      <xdr:spPr>
        <a:xfrm>
          <a:off x="3530111" y="957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18266</xdr:rowOff>
    </xdr:from>
    <xdr:to>
      <xdr:col>15</xdr:col>
      <xdr:colOff>101600</xdr:colOff>
      <xdr:row>57</xdr:row>
      <xdr:rowOff>119866</xdr:rowOff>
    </xdr:to>
    <xdr:sp macro="" textlink="">
      <xdr:nvSpPr>
        <xdr:cNvPr id="139" name="楕円 138"/>
        <xdr:cNvSpPr/>
      </xdr:nvSpPr>
      <xdr:spPr>
        <a:xfrm>
          <a:off x="2857500" y="9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136393</xdr:rowOff>
    </xdr:from>
    <xdr:ext cx="534377" cy="259045"/>
    <xdr:sp macro="" textlink="">
      <xdr:nvSpPr>
        <xdr:cNvPr id="140" name="テキスト ボックス 139"/>
        <xdr:cNvSpPr txBox="1"/>
      </xdr:nvSpPr>
      <xdr:spPr>
        <a:xfrm>
          <a:off x="2641111" y="95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37515</xdr:rowOff>
    </xdr:from>
    <xdr:to>
      <xdr:col>10</xdr:col>
      <xdr:colOff>165100</xdr:colOff>
      <xdr:row>57</xdr:row>
      <xdr:rowOff>139115</xdr:rowOff>
    </xdr:to>
    <xdr:sp macro="" textlink="">
      <xdr:nvSpPr>
        <xdr:cNvPr id="141" name="楕円 140"/>
        <xdr:cNvSpPr/>
      </xdr:nvSpPr>
      <xdr:spPr>
        <a:xfrm>
          <a:off x="1968500" y="98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155642</xdr:rowOff>
    </xdr:from>
    <xdr:ext cx="534377" cy="259045"/>
    <xdr:sp macro="" textlink="">
      <xdr:nvSpPr>
        <xdr:cNvPr id="142" name="テキスト ボックス 141"/>
        <xdr:cNvSpPr txBox="1"/>
      </xdr:nvSpPr>
      <xdr:spPr>
        <a:xfrm>
          <a:off x="1752111" y="9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147003</xdr:rowOff>
    </xdr:from>
    <xdr:to>
      <xdr:col>6</xdr:col>
      <xdr:colOff>38100</xdr:colOff>
      <xdr:row>57</xdr:row>
      <xdr:rowOff>77153</xdr:rowOff>
    </xdr:to>
    <xdr:sp macro="" textlink="">
      <xdr:nvSpPr>
        <xdr:cNvPr id="143" name="楕円 142"/>
        <xdr:cNvSpPr/>
      </xdr:nvSpPr>
      <xdr:spPr>
        <a:xfrm>
          <a:off x="1079500" y="97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93680</xdr:rowOff>
    </xdr:from>
    <xdr:ext cx="534377" cy="259045"/>
    <xdr:sp macro="" textlink="">
      <xdr:nvSpPr>
        <xdr:cNvPr id="144" name="テキスト ボックス 143"/>
        <xdr:cNvSpPr txBox="1"/>
      </xdr:nvSpPr>
      <xdr:spPr>
        <a:xfrm>
          <a:off x="863111" y="95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88126</xdr:rowOff>
    </xdr:from>
    <xdr:to>
      <xdr:col>24</xdr:col>
      <xdr:colOff>63500</xdr:colOff>
      <xdr:row>74</xdr:row>
      <xdr:rowOff>142863</xdr:rowOff>
    </xdr:to>
    <xdr:cxnSp macro="">
      <xdr:nvCxnSpPr>
        <xdr:cNvPr id="174" name="直線コネクタ 173"/>
        <xdr:cNvCxnSpPr/>
      </xdr:nvCxnSpPr>
      <xdr:spPr>
        <a:xfrm>
          <a:off x="3797300" y="12775426"/>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88126</xdr:rowOff>
    </xdr:from>
    <xdr:to>
      <xdr:col>19</xdr:col>
      <xdr:colOff>177800</xdr:colOff>
      <xdr:row>75</xdr:row>
      <xdr:rowOff>76060</xdr:rowOff>
    </xdr:to>
    <xdr:cxnSp macro="">
      <xdr:nvCxnSpPr>
        <xdr:cNvPr id="177" name="直線コネクタ 176"/>
        <xdr:cNvCxnSpPr/>
      </xdr:nvCxnSpPr>
      <xdr:spPr>
        <a:xfrm flipV="1">
          <a:off x="2908300" y="12775426"/>
          <a:ext cx="889000" cy="1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163716</xdr:rowOff>
    </xdr:from>
    <xdr:to>
      <xdr:col>15</xdr:col>
      <xdr:colOff>50800</xdr:colOff>
      <xdr:row>75</xdr:row>
      <xdr:rowOff>76060</xdr:rowOff>
    </xdr:to>
    <xdr:cxnSp macro="">
      <xdr:nvCxnSpPr>
        <xdr:cNvPr id="180" name="直線コネクタ 179"/>
        <xdr:cNvCxnSpPr/>
      </xdr:nvCxnSpPr>
      <xdr:spPr>
        <a:xfrm>
          <a:off x="2019300" y="12851016"/>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163716</xdr:rowOff>
    </xdr:from>
    <xdr:to>
      <xdr:col>10</xdr:col>
      <xdr:colOff>114300</xdr:colOff>
      <xdr:row>74</xdr:row>
      <xdr:rowOff>170205</xdr:rowOff>
    </xdr:to>
    <xdr:cxnSp macro="">
      <xdr:nvCxnSpPr>
        <xdr:cNvPr id="183" name="直線コネクタ 182"/>
        <xdr:cNvCxnSpPr/>
      </xdr:nvCxnSpPr>
      <xdr:spPr>
        <a:xfrm flipV="1">
          <a:off x="1130300" y="12851016"/>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92063</xdr:rowOff>
    </xdr:from>
    <xdr:to>
      <xdr:col>24</xdr:col>
      <xdr:colOff>114300</xdr:colOff>
      <xdr:row>75</xdr:row>
      <xdr:rowOff>22213</xdr:rowOff>
    </xdr:to>
    <xdr:sp macro="" textlink="">
      <xdr:nvSpPr>
        <xdr:cNvPr id="193" name="楕円 192"/>
        <xdr:cNvSpPr/>
      </xdr:nvSpPr>
      <xdr:spPr>
        <a:xfrm>
          <a:off x="4584700" y="127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114940</xdr:rowOff>
    </xdr:from>
    <xdr:ext cx="599010" cy="259045"/>
    <xdr:sp macro="" textlink="">
      <xdr:nvSpPr>
        <xdr:cNvPr id="194" name="民生費該当値テキスト"/>
        <xdr:cNvSpPr txBox="1"/>
      </xdr:nvSpPr>
      <xdr:spPr>
        <a:xfrm>
          <a:off x="4686300" y="1263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37326</xdr:rowOff>
    </xdr:from>
    <xdr:to>
      <xdr:col>20</xdr:col>
      <xdr:colOff>38100</xdr:colOff>
      <xdr:row>74</xdr:row>
      <xdr:rowOff>138926</xdr:rowOff>
    </xdr:to>
    <xdr:sp macro="" textlink="">
      <xdr:nvSpPr>
        <xdr:cNvPr id="195" name="楕円 194"/>
        <xdr:cNvSpPr/>
      </xdr:nvSpPr>
      <xdr:spPr>
        <a:xfrm>
          <a:off x="3746500" y="127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155453</xdr:rowOff>
    </xdr:from>
    <xdr:ext cx="599010" cy="259045"/>
    <xdr:sp macro="" textlink="">
      <xdr:nvSpPr>
        <xdr:cNvPr id="196" name="テキスト ボックス 195"/>
        <xdr:cNvSpPr txBox="1"/>
      </xdr:nvSpPr>
      <xdr:spPr>
        <a:xfrm>
          <a:off x="3497795" y="124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25260</xdr:rowOff>
    </xdr:from>
    <xdr:to>
      <xdr:col>15</xdr:col>
      <xdr:colOff>101600</xdr:colOff>
      <xdr:row>75</xdr:row>
      <xdr:rowOff>126860</xdr:rowOff>
    </xdr:to>
    <xdr:sp macro="" textlink="">
      <xdr:nvSpPr>
        <xdr:cNvPr id="197" name="楕円 196"/>
        <xdr:cNvSpPr/>
      </xdr:nvSpPr>
      <xdr:spPr>
        <a:xfrm>
          <a:off x="2857500" y="128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143387</xdr:rowOff>
    </xdr:from>
    <xdr:ext cx="599010" cy="259045"/>
    <xdr:sp macro="" textlink="">
      <xdr:nvSpPr>
        <xdr:cNvPr id="198" name="テキスト ボックス 197"/>
        <xdr:cNvSpPr txBox="1"/>
      </xdr:nvSpPr>
      <xdr:spPr>
        <a:xfrm>
          <a:off x="2608795" y="1265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112916</xdr:rowOff>
    </xdr:from>
    <xdr:to>
      <xdr:col>10</xdr:col>
      <xdr:colOff>165100</xdr:colOff>
      <xdr:row>75</xdr:row>
      <xdr:rowOff>43066</xdr:rowOff>
    </xdr:to>
    <xdr:sp macro="" textlink="">
      <xdr:nvSpPr>
        <xdr:cNvPr id="199" name="楕円 198"/>
        <xdr:cNvSpPr/>
      </xdr:nvSpPr>
      <xdr:spPr>
        <a:xfrm>
          <a:off x="1968500" y="128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59593</xdr:rowOff>
    </xdr:from>
    <xdr:ext cx="599010" cy="259045"/>
    <xdr:sp macro="" textlink="">
      <xdr:nvSpPr>
        <xdr:cNvPr id="200" name="テキスト ボックス 199"/>
        <xdr:cNvSpPr txBox="1"/>
      </xdr:nvSpPr>
      <xdr:spPr>
        <a:xfrm>
          <a:off x="1719795" y="125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119405</xdr:rowOff>
    </xdr:from>
    <xdr:to>
      <xdr:col>6</xdr:col>
      <xdr:colOff>38100</xdr:colOff>
      <xdr:row>75</xdr:row>
      <xdr:rowOff>49555</xdr:rowOff>
    </xdr:to>
    <xdr:sp macro="" textlink="">
      <xdr:nvSpPr>
        <xdr:cNvPr id="201" name="楕円 200"/>
        <xdr:cNvSpPr/>
      </xdr:nvSpPr>
      <xdr:spPr>
        <a:xfrm>
          <a:off x="10795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66082</xdr:rowOff>
    </xdr:from>
    <xdr:ext cx="599010" cy="259045"/>
    <xdr:sp macro="" textlink="">
      <xdr:nvSpPr>
        <xdr:cNvPr id="202" name="テキスト ボックス 201"/>
        <xdr:cNvSpPr txBox="1"/>
      </xdr:nvSpPr>
      <xdr:spPr>
        <a:xfrm>
          <a:off x="830795" y="125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127051</xdr:rowOff>
    </xdr:from>
    <xdr:to>
      <xdr:col>24</xdr:col>
      <xdr:colOff>63500</xdr:colOff>
      <xdr:row>96</xdr:row>
      <xdr:rowOff>157835</xdr:rowOff>
    </xdr:to>
    <xdr:cxnSp macro="">
      <xdr:nvCxnSpPr>
        <xdr:cNvPr id="233" name="直線コネクタ 232"/>
        <xdr:cNvCxnSpPr/>
      </xdr:nvCxnSpPr>
      <xdr:spPr>
        <a:xfrm>
          <a:off x="3797300" y="16586251"/>
          <a:ext cx="8382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127051</xdr:rowOff>
    </xdr:from>
    <xdr:to>
      <xdr:col>19</xdr:col>
      <xdr:colOff>177800</xdr:colOff>
      <xdr:row>97</xdr:row>
      <xdr:rowOff>39148</xdr:rowOff>
    </xdr:to>
    <xdr:cxnSp macro="">
      <xdr:nvCxnSpPr>
        <xdr:cNvPr id="236" name="直線コネクタ 235"/>
        <xdr:cNvCxnSpPr/>
      </xdr:nvCxnSpPr>
      <xdr:spPr>
        <a:xfrm flipV="1">
          <a:off x="2908300" y="16586251"/>
          <a:ext cx="889000" cy="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39148</xdr:rowOff>
    </xdr:from>
    <xdr:to>
      <xdr:col>15</xdr:col>
      <xdr:colOff>50800</xdr:colOff>
      <xdr:row>97</xdr:row>
      <xdr:rowOff>40531</xdr:rowOff>
    </xdr:to>
    <xdr:cxnSp macro="">
      <xdr:nvCxnSpPr>
        <xdr:cNvPr id="239" name="直線コネクタ 238"/>
        <xdr:cNvCxnSpPr/>
      </xdr:nvCxnSpPr>
      <xdr:spPr>
        <a:xfrm flipV="1">
          <a:off x="2019300" y="166697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40531</xdr:rowOff>
    </xdr:from>
    <xdr:to>
      <xdr:col>10</xdr:col>
      <xdr:colOff>114300</xdr:colOff>
      <xdr:row>97</xdr:row>
      <xdr:rowOff>56403</xdr:rowOff>
    </xdr:to>
    <xdr:cxnSp macro="">
      <xdr:nvCxnSpPr>
        <xdr:cNvPr id="242" name="直線コネクタ 241"/>
        <xdr:cNvCxnSpPr/>
      </xdr:nvCxnSpPr>
      <xdr:spPr>
        <a:xfrm flipV="1">
          <a:off x="1130300" y="16671181"/>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107035</xdr:rowOff>
    </xdr:from>
    <xdr:to>
      <xdr:col>24</xdr:col>
      <xdr:colOff>114300</xdr:colOff>
      <xdr:row>97</xdr:row>
      <xdr:rowOff>37185</xdr:rowOff>
    </xdr:to>
    <xdr:sp macro="" textlink="">
      <xdr:nvSpPr>
        <xdr:cNvPr id="252" name="楕円 251"/>
        <xdr:cNvSpPr/>
      </xdr:nvSpPr>
      <xdr:spPr>
        <a:xfrm>
          <a:off x="45847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85462</xdr:rowOff>
    </xdr:from>
    <xdr:ext cx="534377" cy="259045"/>
    <xdr:sp macro="" textlink="">
      <xdr:nvSpPr>
        <xdr:cNvPr id="253" name="衛生費該当値テキスト"/>
        <xdr:cNvSpPr txBox="1"/>
      </xdr:nvSpPr>
      <xdr:spPr>
        <a:xfrm>
          <a:off x="4686300" y="165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76251</xdr:rowOff>
    </xdr:from>
    <xdr:to>
      <xdr:col>20</xdr:col>
      <xdr:colOff>38100</xdr:colOff>
      <xdr:row>97</xdr:row>
      <xdr:rowOff>6401</xdr:rowOff>
    </xdr:to>
    <xdr:sp macro="" textlink="">
      <xdr:nvSpPr>
        <xdr:cNvPr id="254" name="楕円 253"/>
        <xdr:cNvSpPr/>
      </xdr:nvSpPr>
      <xdr:spPr>
        <a:xfrm>
          <a:off x="3746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22928</xdr:rowOff>
    </xdr:from>
    <xdr:ext cx="534377" cy="259045"/>
    <xdr:sp macro="" textlink="">
      <xdr:nvSpPr>
        <xdr:cNvPr id="255" name="テキスト ボックス 254"/>
        <xdr:cNvSpPr txBox="1"/>
      </xdr:nvSpPr>
      <xdr:spPr>
        <a:xfrm>
          <a:off x="3530111" y="163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159798</xdr:rowOff>
    </xdr:from>
    <xdr:to>
      <xdr:col>15</xdr:col>
      <xdr:colOff>101600</xdr:colOff>
      <xdr:row>97</xdr:row>
      <xdr:rowOff>89948</xdr:rowOff>
    </xdr:to>
    <xdr:sp macro="" textlink="">
      <xdr:nvSpPr>
        <xdr:cNvPr id="256" name="楕円 255"/>
        <xdr:cNvSpPr/>
      </xdr:nvSpPr>
      <xdr:spPr>
        <a:xfrm>
          <a:off x="2857500" y="166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81075</xdr:rowOff>
    </xdr:from>
    <xdr:ext cx="534377" cy="259045"/>
    <xdr:sp macro="" textlink="">
      <xdr:nvSpPr>
        <xdr:cNvPr id="257" name="テキスト ボックス 256"/>
        <xdr:cNvSpPr txBox="1"/>
      </xdr:nvSpPr>
      <xdr:spPr>
        <a:xfrm>
          <a:off x="2641111" y="167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161181</xdr:rowOff>
    </xdr:from>
    <xdr:to>
      <xdr:col>10</xdr:col>
      <xdr:colOff>165100</xdr:colOff>
      <xdr:row>97</xdr:row>
      <xdr:rowOff>91331</xdr:rowOff>
    </xdr:to>
    <xdr:sp macro="" textlink="">
      <xdr:nvSpPr>
        <xdr:cNvPr id="258" name="楕円 257"/>
        <xdr:cNvSpPr/>
      </xdr:nvSpPr>
      <xdr:spPr>
        <a:xfrm>
          <a:off x="1968500" y="166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82458</xdr:rowOff>
    </xdr:from>
    <xdr:ext cx="534377" cy="259045"/>
    <xdr:sp macro="" textlink="">
      <xdr:nvSpPr>
        <xdr:cNvPr id="259" name="テキスト ボックス 258"/>
        <xdr:cNvSpPr txBox="1"/>
      </xdr:nvSpPr>
      <xdr:spPr>
        <a:xfrm>
          <a:off x="1752111" y="167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5603</xdr:rowOff>
    </xdr:from>
    <xdr:to>
      <xdr:col>6</xdr:col>
      <xdr:colOff>38100</xdr:colOff>
      <xdr:row>97</xdr:row>
      <xdr:rowOff>107203</xdr:rowOff>
    </xdr:to>
    <xdr:sp macro="" textlink="">
      <xdr:nvSpPr>
        <xdr:cNvPr id="260" name="楕円 259"/>
        <xdr:cNvSpPr/>
      </xdr:nvSpPr>
      <xdr:spPr>
        <a:xfrm>
          <a:off x="1079500" y="166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98330</xdr:rowOff>
    </xdr:from>
    <xdr:ext cx="534377" cy="259045"/>
    <xdr:sp macro="" textlink="">
      <xdr:nvSpPr>
        <xdr:cNvPr id="261" name="テキスト ボックス 260"/>
        <xdr:cNvSpPr txBox="1"/>
      </xdr:nvSpPr>
      <xdr:spPr>
        <a:xfrm>
          <a:off x="863111" y="167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10541</xdr:rowOff>
    </xdr:from>
    <xdr:to>
      <xdr:col>55</xdr:col>
      <xdr:colOff>0</xdr:colOff>
      <xdr:row>38</xdr:row>
      <xdr:rowOff>28666</xdr:rowOff>
    </xdr:to>
    <xdr:cxnSp macro="">
      <xdr:nvCxnSpPr>
        <xdr:cNvPr id="292" name="直線コネクタ 291"/>
        <xdr:cNvCxnSpPr/>
      </xdr:nvCxnSpPr>
      <xdr:spPr>
        <a:xfrm flipV="1">
          <a:off x="9639300" y="6525641"/>
          <a:ext cx="8382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28666</xdr:rowOff>
    </xdr:from>
    <xdr:to>
      <xdr:col>50</xdr:col>
      <xdr:colOff>114300</xdr:colOff>
      <xdr:row>38</xdr:row>
      <xdr:rowOff>40096</xdr:rowOff>
    </xdr:to>
    <xdr:cxnSp macro="">
      <xdr:nvCxnSpPr>
        <xdr:cNvPr id="295" name="直線コネクタ 294"/>
        <xdr:cNvCxnSpPr/>
      </xdr:nvCxnSpPr>
      <xdr:spPr>
        <a:xfrm flipV="1">
          <a:off x="8750300" y="65437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39279</xdr:rowOff>
    </xdr:from>
    <xdr:to>
      <xdr:col>45</xdr:col>
      <xdr:colOff>177800</xdr:colOff>
      <xdr:row>38</xdr:row>
      <xdr:rowOff>40096</xdr:rowOff>
    </xdr:to>
    <xdr:cxnSp macro="">
      <xdr:nvCxnSpPr>
        <xdr:cNvPr id="298" name="直線コネクタ 297"/>
        <xdr:cNvCxnSpPr/>
      </xdr:nvCxnSpPr>
      <xdr:spPr>
        <a:xfrm>
          <a:off x="7861300" y="655437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39279</xdr:rowOff>
    </xdr:from>
    <xdr:to>
      <xdr:col>41</xdr:col>
      <xdr:colOff>50800</xdr:colOff>
      <xdr:row>38</xdr:row>
      <xdr:rowOff>42055</xdr:rowOff>
    </xdr:to>
    <xdr:cxnSp macro="">
      <xdr:nvCxnSpPr>
        <xdr:cNvPr id="301" name="直線コネクタ 300"/>
        <xdr:cNvCxnSpPr/>
      </xdr:nvCxnSpPr>
      <xdr:spPr>
        <a:xfrm flipV="1">
          <a:off x="6972300" y="6554379"/>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131191</xdr:rowOff>
    </xdr:from>
    <xdr:to>
      <xdr:col>55</xdr:col>
      <xdr:colOff>50800</xdr:colOff>
      <xdr:row>38</xdr:row>
      <xdr:rowOff>61340</xdr:rowOff>
    </xdr:to>
    <xdr:sp macro="" textlink="">
      <xdr:nvSpPr>
        <xdr:cNvPr id="311" name="楕円 310"/>
        <xdr:cNvSpPr/>
      </xdr:nvSpPr>
      <xdr:spPr>
        <a:xfrm>
          <a:off x="104267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154068</xdr:rowOff>
    </xdr:from>
    <xdr:ext cx="469744" cy="259045"/>
    <xdr:sp macro="" textlink="">
      <xdr:nvSpPr>
        <xdr:cNvPr id="312" name="労働費該当値テキスト"/>
        <xdr:cNvSpPr txBox="1"/>
      </xdr:nvSpPr>
      <xdr:spPr>
        <a:xfrm>
          <a:off x="10528300" y="63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149316</xdr:rowOff>
    </xdr:from>
    <xdr:to>
      <xdr:col>50</xdr:col>
      <xdr:colOff>165100</xdr:colOff>
      <xdr:row>38</xdr:row>
      <xdr:rowOff>79466</xdr:rowOff>
    </xdr:to>
    <xdr:sp macro="" textlink="">
      <xdr:nvSpPr>
        <xdr:cNvPr id="313" name="楕円 312"/>
        <xdr:cNvSpPr/>
      </xdr:nvSpPr>
      <xdr:spPr>
        <a:xfrm>
          <a:off x="9588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95993</xdr:rowOff>
    </xdr:from>
    <xdr:ext cx="469744" cy="259045"/>
    <xdr:sp macro="" textlink="">
      <xdr:nvSpPr>
        <xdr:cNvPr id="314" name="テキスト ボックス 313"/>
        <xdr:cNvSpPr txBox="1"/>
      </xdr:nvSpPr>
      <xdr:spPr>
        <a:xfrm>
          <a:off x="9404428" y="62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160746</xdr:rowOff>
    </xdr:from>
    <xdr:to>
      <xdr:col>46</xdr:col>
      <xdr:colOff>38100</xdr:colOff>
      <xdr:row>38</xdr:row>
      <xdr:rowOff>90896</xdr:rowOff>
    </xdr:to>
    <xdr:sp macro="" textlink="">
      <xdr:nvSpPr>
        <xdr:cNvPr id="315" name="楕円 314"/>
        <xdr:cNvSpPr/>
      </xdr:nvSpPr>
      <xdr:spPr>
        <a:xfrm>
          <a:off x="8699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107423</xdr:rowOff>
    </xdr:from>
    <xdr:ext cx="469744" cy="259045"/>
    <xdr:sp macro="" textlink="">
      <xdr:nvSpPr>
        <xdr:cNvPr id="316" name="テキスト ボックス 315"/>
        <xdr:cNvSpPr txBox="1"/>
      </xdr:nvSpPr>
      <xdr:spPr>
        <a:xfrm>
          <a:off x="8515428" y="627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159929</xdr:rowOff>
    </xdr:from>
    <xdr:to>
      <xdr:col>41</xdr:col>
      <xdr:colOff>101600</xdr:colOff>
      <xdr:row>38</xdr:row>
      <xdr:rowOff>90079</xdr:rowOff>
    </xdr:to>
    <xdr:sp macro="" textlink="">
      <xdr:nvSpPr>
        <xdr:cNvPr id="317" name="楕円 316"/>
        <xdr:cNvSpPr/>
      </xdr:nvSpPr>
      <xdr:spPr>
        <a:xfrm>
          <a:off x="7810500" y="65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106606</xdr:rowOff>
    </xdr:from>
    <xdr:ext cx="469744" cy="259045"/>
    <xdr:sp macro="" textlink="">
      <xdr:nvSpPr>
        <xdr:cNvPr id="318" name="テキスト ボックス 317"/>
        <xdr:cNvSpPr txBox="1"/>
      </xdr:nvSpPr>
      <xdr:spPr>
        <a:xfrm>
          <a:off x="7626428" y="627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162705</xdr:rowOff>
    </xdr:from>
    <xdr:to>
      <xdr:col>36</xdr:col>
      <xdr:colOff>165100</xdr:colOff>
      <xdr:row>38</xdr:row>
      <xdr:rowOff>92855</xdr:rowOff>
    </xdr:to>
    <xdr:sp macro="" textlink="">
      <xdr:nvSpPr>
        <xdr:cNvPr id="319" name="楕円 318"/>
        <xdr:cNvSpPr/>
      </xdr:nvSpPr>
      <xdr:spPr>
        <a:xfrm>
          <a:off x="6921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109382</xdr:rowOff>
    </xdr:from>
    <xdr:ext cx="469744" cy="259045"/>
    <xdr:sp macro="" textlink="">
      <xdr:nvSpPr>
        <xdr:cNvPr id="320" name="テキスト ボックス 319"/>
        <xdr:cNvSpPr txBox="1"/>
      </xdr:nvSpPr>
      <xdr:spPr>
        <a:xfrm>
          <a:off x="6737428" y="62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150654</xdr:rowOff>
    </xdr:from>
    <xdr:to>
      <xdr:col>55</xdr:col>
      <xdr:colOff>0</xdr:colOff>
      <xdr:row>54</xdr:row>
      <xdr:rowOff>105467</xdr:rowOff>
    </xdr:to>
    <xdr:cxnSp macro="">
      <xdr:nvCxnSpPr>
        <xdr:cNvPr id="349" name="直線コネクタ 348"/>
        <xdr:cNvCxnSpPr/>
      </xdr:nvCxnSpPr>
      <xdr:spPr>
        <a:xfrm>
          <a:off x="9639300" y="9237504"/>
          <a:ext cx="838200" cy="1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150654</xdr:rowOff>
    </xdr:from>
    <xdr:to>
      <xdr:col>50</xdr:col>
      <xdr:colOff>114300</xdr:colOff>
      <xdr:row>54</xdr:row>
      <xdr:rowOff>29763</xdr:rowOff>
    </xdr:to>
    <xdr:cxnSp macro="">
      <xdr:nvCxnSpPr>
        <xdr:cNvPr id="352" name="直線コネクタ 351"/>
        <xdr:cNvCxnSpPr/>
      </xdr:nvCxnSpPr>
      <xdr:spPr>
        <a:xfrm flipV="1">
          <a:off x="8750300" y="923750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29763</xdr:rowOff>
    </xdr:from>
    <xdr:to>
      <xdr:col>45</xdr:col>
      <xdr:colOff>177800</xdr:colOff>
      <xdr:row>54</xdr:row>
      <xdr:rowOff>62414</xdr:rowOff>
    </xdr:to>
    <xdr:cxnSp macro="">
      <xdr:nvCxnSpPr>
        <xdr:cNvPr id="355" name="直線コネクタ 354"/>
        <xdr:cNvCxnSpPr/>
      </xdr:nvCxnSpPr>
      <xdr:spPr>
        <a:xfrm flipV="1">
          <a:off x="7861300" y="9288063"/>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62414</xdr:rowOff>
    </xdr:from>
    <xdr:to>
      <xdr:col>41</xdr:col>
      <xdr:colOff>50800</xdr:colOff>
      <xdr:row>55</xdr:row>
      <xdr:rowOff>444</xdr:rowOff>
    </xdr:to>
    <xdr:cxnSp macro="">
      <xdr:nvCxnSpPr>
        <xdr:cNvPr id="358" name="直線コネクタ 357"/>
        <xdr:cNvCxnSpPr/>
      </xdr:nvCxnSpPr>
      <xdr:spPr>
        <a:xfrm flipV="1">
          <a:off x="6972300" y="9320714"/>
          <a:ext cx="8890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54667</xdr:rowOff>
    </xdr:from>
    <xdr:to>
      <xdr:col>55</xdr:col>
      <xdr:colOff>50800</xdr:colOff>
      <xdr:row>54</xdr:row>
      <xdr:rowOff>156267</xdr:rowOff>
    </xdr:to>
    <xdr:sp macro="" textlink="">
      <xdr:nvSpPr>
        <xdr:cNvPr id="368" name="楕円 367"/>
        <xdr:cNvSpPr/>
      </xdr:nvSpPr>
      <xdr:spPr>
        <a:xfrm>
          <a:off x="10426700" y="93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77544</xdr:rowOff>
    </xdr:from>
    <xdr:ext cx="534377" cy="259045"/>
    <xdr:sp macro="" textlink="">
      <xdr:nvSpPr>
        <xdr:cNvPr id="369" name="農林水産業費該当値テキスト"/>
        <xdr:cNvSpPr txBox="1"/>
      </xdr:nvSpPr>
      <xdr:spPr>
        <a:xfrm>
          <a:off x="10528300" y="916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99854</xdr:rowOff>
    </xdr:from>
    <xdr:to>
      <xdr:col>50</xdr:col>
      <xdr:colOff>165100</xdr:colOff>
      <xdr:row>54</xdr:row>
      <xdr:rowOff>30004</xdr:rowOff>
    </xdr:to>
    <xdr:sp macro="" textlink="">
      <xdr:nvSpPr>
        <xdr:cNvPr id="370" name="楕円 369"/>
        <xdr:cNvSpPr/>
      </xdr:nvSpPr>
      <xdr:spPr>
        <a:xfrm>
          <a:off x="9588500" y="91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46531</xdr:rowOff>
    </xdr:from>
    <xdr:ext cx="534377" cy="259045"/>
    <xdr:sp macro="" textlink="">
      <xdr:nvSpPr>
        <xdr:cNvPr id="371" name="テキスト ボックス 370"/>
        <xdr:cNvSpPr txBox="1"/>
      </xdr:nvSpPr>
      <xdr:spPr>
        <a:xfrm>
          <a:off x="9372111" y="89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150413</xdr:rowOff>
    </xdr:from>
    <xdr:to>
      <xdr:col>46</xdr:col>
      <xdr:colOff>38100</xdr:colOff>
      <xdr:row>54</xdr:row>
      <xdr:rowOff>80563</xdr:rowOff>
    </xdr:to>
    <xdr:sp macro="" textlink="">
      <xdr:nvSpPr>
        <xdr:cNvPr id="372" name="楕円 371"/>
        <xdr:cNvSpPr/>
      </xdr:nvSpPr>
      <xdr:spPr>
        <a:xfrm>
          <a:off x="8699500" y="9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97090</xdr:rowOff>
    </xdr:from>
    <xdr:ext cx="534377" cy="259045"/>
    <xdr:sp macro="" textlink="">
      <xdr:nvSpPr>
        <xdr:cNvPr id="373" name="テキスト ボックス 372"/>
        <xdr:cNvSpPr txBox="1"/>
      </xdr:nvSpPr>
      <xdr:spPr>
        <a:xfrm>
          <a:off x="8483111" y="90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11614</xdr:rowOff>
    </xdr:from>
    <xdr:to>
      <xdr:col>41</xdr:col>
      <xdr:colOff>101600</xdr:colOff>
      <xdr:row>54</xdr:row>
      <xdr:rowOff>113214</xdr:rowOff>
    </xdr:to>
    <xdr:sp macro="" textlink="">
      <xdr:nvSpPr>
        <xdr:cNvPr id="374" name="楕円 373"/>
        <xdr:cNvSpPr/>
      </xdr:nvSpPr>
      <xdr:spPr>
        <a:xfrm>
          <a:off x="7810500" y="9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129741</xdr:rowOff>
    </xdr:from>
    <xdr:ext cx="534377" cy="259045"/>
    <xdr:sp macro="" textlink="">
      <xdr:nvSpPr>
        <xdr:cNvPr id="375" name="テキスト ボックス 374"/>
        <xdr:cNvSpPr txBox="1"/>
      </xdr:nvSpPr>
      <xdr:spPr>
        <a:xfrm>
          <a:off x="7594111" y="90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121094</xdr:rowOff>
    </xdr:from>
    <xdr:to>
      <xdr:col>36</xdr:col>
      <xdr:colOff>165100</xdr:colOff>
      <xdr:row>55</xdr:row>
      <xdr:rowOff>51244</xdr:rowOff>
    </xdr:to>
    <xdr:sp macro="" textlink="">
      <xdr:nvSpPr>
        <xdr:cNvPr id="376" name="楕円 375"/>
        <xdr:cNvSpPr/>
      </xdr:nvSpPr>
      <xdr:spPr>
        <a:xfrm>
          <a:off x="6921500" y="93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67771</xdr:rowOff>
    </xdr:from>
    <xdr:ext cx="534377" cy="259045"/>
    <xdr:sp macro="" textlink="">
      <xdr:nvSpPr>
        <xdr:cNvPr id="377" name="テキスト ボックス 376"/>
        <xdr:cNvSpPr txBox="1"/>
      </xdr:nvSpPr>
      <xdr:spPr>
        <a:xfrm>
          <a:off x="6705111" y="9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78283</xdr:rowOff>
    </xdr:from>
    <xdr:to>
      <xdr:col>55</xdr:col>
      <xdr:colOff>0</xdr:colOff>
      <xdr:row>76</xdr:row>
      <xdr:rowOff>91027</xdr:rowOff>
    </xdr:to>
    <xdr:cxnSp macro="">
      <xdr:nvCxnSpPr>
        <xdr:cNvPr id="406" name="直線コネクタ 405"/>
        <xdr:cNvCxnSpPr/>
      </xdr:nvCxnSpPr>
      <xdr:spPr>
        <a:xfrm flipV="1">
          <a:off x="9639300" y="12937033"/>
          <a:ext cx="838200" cy="1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91027</xdr:rowOff>
    </xdr:from>
    <xdr:to>
      <xdr:col>50</xdr:col>
      <xdr:colOff>114300</xdr:colOff>
      <xdr:row>76</xdr:row>
      <xdr:rowOff>132747</xdr:rowOff>
    </xdr:to>
    <xdr:cxnSp macro="">
      <xdr:nvCxnSpPr>
        <xdr:cNvPr id="409" name="直線コネクタ 408"/>
        <xdr:cNvCxnSpPr/>
      </xdr:nvCxnSpPr>
      <xdr:spPr>
        <a:xfrm flipV="1">
          <a:off x="8750300" y="1312122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132747</xdr:rowOff>
    </xdr:from>
    <xdr:to>
      <xdr:col>45</xdr:col>
      <xdr:colOff>177800</xdr:colOff>
      <xdr:row>76</xdr:row>
      <xdr:rowOff>134252</xdr:rowOff>
    </xdr:to>
    <xdr:cxnSp macro="">
      <xdr:nvCxnSpPr>
        <xdr:cNvPr id="412" name="直線コネクタ 411"/>
        <xdr:cNvCxnSpPr/>
      </xdr:nvCxnSpPr>
      <xdr:spPr>
        <a:xfrm flipV="1">
          <a:off x="7861300" y="1316294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77845</xdr:rowOff>
    </xdr:from>
    <xdr:to>
      <xdr:col>41</xdr:col>
      <xdr:colOff>50800</xdr:colOff>
      <xdr:row>76</xdr:row>
      <xdr:rowOff>134252</xdr:rowOff>
    </xdr:to>
    <xdr:cxnSp macro="">
      <xdr:nvCxnSpPr>
        <xdr:cNvPr id="415" name="直線コネクタ 414"/>
        <xdr:cNvCxnSpPr/>
      </xdr:nvCxnSpPr>
      <xdr:spPr>
        <a:xfrm>
          <a:off x="6972300" y="13108045"/>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27483</xdr:rowOff>
    </xdr:from>
    <xdr:to>
      <xdr:col>55</xdr:col>
      <xdr:colOff>50800</xdr:colOff>
      <xdr:row>75</xdr:row>
      <xdr:rowOff>129083</xdr:rowOff>
    </xdr:to>
    <xdr:sp macro="" textlink="">
      <xdr:nvSpPr>
        <xdr:cNvPr id="425" name="楕円 424"/>
        <xdr:cNvSpPr/>
      </xdr:nvSpPr>
      <xdr:spPr>
        <a:xfrm>
          <a:off x="104267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50360</xdr:rowOff>
    </xdr:from>
    <xdr:ext cx="534377" cy="259045"/>
    <xdr:sp macro="" textlink="">
      <xdr:nvSpPr>
        <xdr:cNvPr id="426" name="商工費該当値テキスト"/>
        <xdr:cNvSpPr txBox="1"/>
      </xdr:nvSpPr>
      <xdr:spPr>
        <a:xfrm>
          <a:off x="10528300" y="127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40227</xdr:rowOff>
    </xdr:from>
    <xdr:to>
      <xdr:col>50</xdr:col>
      <xdr:colOff>165100</xdr:colOff>
      <xdr:row>76</xdr:row>
      <xdr:rowOff>141827</xdr:rowOff>
    </xdr:to>
    <xdr:sp macro="" textlink="">
      <xdr:nvSpPr>
        <xdr:cNvPr id="427" name="楕円 426"/>
        <xdr:cNvSpPr/>
      </xdr:nvSpPr>
      <xdr:spPr>
        <a:xfrm>
          <a:off x="9588500" y="13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158354</xdr:rowOff>
    </xdr:from>
    <xdr:ext cx="534377" cy="259045"/>
    <xdr:sp macro="" textlink="">
      <xdr:nvSpPr>
        <xdr:cNvPr id="428" name="テキスト ボックス 427"/>
        <xdr:cNvSpPr txBox="1"/>
      </xdr:nvSpPr>
      <xdr:spPr>
        <a:xfrm>
          <a:off x="9372111" y="12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81947</xdr:rowOff>
    </xdr:from>
    <xdr:to>
      <xdr:col>46</xdr:col>
      <xdr:colOff>38100</xdr:colOff>
      <xdr:row>77</xdr:row>
      <xdr:rowOff>12097</xdr:rowOff>
    </xdr:to>
    <xdr:sp macro="" textlink="">
      <xdr:nvSpPr>
        <xdr:cNvPr id="429" name="楕円 428"/>
        <xdr:cNvSpPr/>
      </xdr:nvSpPr>
      <xdr:spPr>
        <a:xfrm>
          <a:off x="8699500" y="131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28624</xdr:rowOff>
    </xdr:from>
    <xdr:ext cx="534377" cy="259045"/>
    <xdr:sp macro="" textlink="">
      <xdr:nvSpPr>
        <xdr:cNvPr id="430" name="テキスト ボックス 429"/>
        <xdr:cNvSpPr txBox="1"/>
      </xdr:nvSpPr>
      <xdr:spPr>
        <a:xfrm>
          <a:off x="8483111" y="128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83452</xdr:rowOff>
    </xdr:from>
    <xdr:to>
      <xdr:col>41</xdr:col>
      <xdr:colOff>101600</xdr:colOff>
      <xdr:row>77</xdr:row>
      <xdr:rowOff>13602</xdr:rowOff>
    </xdr:to>
    <xdr:sp macro="" textlink="">
      <xdr:nvSpPr>
        <xdr:cNvPr id="431" name="楕円 430"/>
        <xdr:cNvSpPr/>
      </xdr:nvSpPr>
      <xdr:spPr>
        <a:xfrm>
          <a:off x="7810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30128</xdr:rowOff>
    </xdr:from>
    <xdr:ext cx="534377" cy="259045"/>
    <xdr:sp macro="" textlink="">
      <xdr:nvSpPr>
        <xdr:cNvPr id="432" name="テキスト ボックス 431"/>
        <xdr:cNvSpPr txBox="1"/>
      </xdr:nvSpPr>
      <xdr:spPr>
        <a:xfrm>
          <a:off x="7594111" y="128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27045</xdr:rowOff>
    </xdr:from>
    <xdr:to>
      <xdr:col>36</xdr:col>
      <xdr:colOff>165100</xdr:colOff>
      <xdr:row>76</xdr:row>
      <xdr:rowOff>128645</xdr:rowOff>
    </xdr:to>
    <xdr:sp macro="" textlink="">
      <xdr:nvSpPr>
        <xdr:cNvPr id="433" name="楕円 432"/>
        <xdr:cNvSpPr/>
      </xdr:nvSpPr>
      <xdr:spPr>
        <a:xfrm>
          <a:off x="6921500" y="130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145172</xdr:rowOff>
    </xdr:from>
    <xdr:ext cx="534377" cy="259045"/>
    <xdr:sp macro="" textlink="">
      <xdr:nvSpPr>
        <xdr:cNvPr id="434" name="テキスト ボックス 433"/>
        <xdr:cNvSpPr txBox="1"/>
      </xdr:nvSpPr>
      <xdr:spPr>
        <a:xfrm>
          <a:off x="6705111" y="1283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43345</xdr:rowOff>
    </xdr:from>
    <xdr:to>
      <xdr:col>55</xdr:col>
      <xdr:colOff>0</xdr:colOff>
      <xdr:row>95</xdr:row>
      <xdr:rowOff>55559</xdr:rowOff>
    </xdr:to>
    <xdr:cxnSp macro="">
      <xdr:nvCxnSpPr>
        <xdr:cNvPr id="466" name="直線コネクタ 465"/>
        <xdr:cNvCxnSpPr/>
      </xdr:nvCxnSpPr>
      <xdr:spPr>
        <a:xfrm flipV="1">
          <a:off x="9639300" y="16159645"/>
          <a:ext cx="838200" cy="18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55559</xdr:rowOff>
    </xdr:from>
    <xdr:to>
      <xdr:col>50</xdr:col>
      <xdr:colOff>114300</xdr:colOff>
      <xdr:row>95</xdr:row>
      <xdr:rowOff>84379</xdr:rowOff>
    </xdr:to>
    <xdr:cxnSp macro="">
      <xdr:nvCxnSpPr>
        <xdr:cNvPr id="469" name="直線コネクタ 468"/>
        <xdr:cNvCxnSpPr/>
      </xdr:nvCxnSpPr>
      <xdr:spPr>
        <a:xfrm flipV="1">
          <a:off x="8750300" y="16343309"/>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46349</xdr:rowOff>
    </xdr:from>
    <xdr:to>
      <xdr:col>45</xdr:col>
      <xdr:colOff>177800</xdr:colOff>
      <xdr:row>95</xdr:row>
      <xdr:rowOff>84379</xdr:rowOff>
    </xdr:to>
    <xdr:cxnSp macro="">
      <xdr:nvCxnSpPr>
        <xdr:cNvPr id="472" name="直線コネクタ 471"/>
        <xdr:cNvCxnSpPr/>
      </xdr:nvCxnSpPr>
      <xdr:spPr>
        <a:xfrm>
          <a:off x="7861300" y="16334099"/>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46349</xdr:rowOff>
    </xdr:from>
    <xdr:to>
      <xdr:col>41</xdr:col>
      <xdr:colOff>50800</xdr:colOff>
      <xdr:row>95</xdr:row>
      <xdr:rowOff>140745</xdr:rowOff>
    </xdr:to>
    <xdr:cxnSp macro="">
      <xdr:nvCxnSpPr>
        <xdr:cNvPr id="475" name="直線コネクタ 474"/>
        <xdr:cNvCxnSpPr/>
      </xdr:nvCxnSpPr>
      <xdr:spPr>
        <a:xfrm flipV="1">
          <a:off x="6972300" y="16334099"/>
          <a:ext cx="889000" cy="9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163995</xdr:rowOff>
    </xdr:from>
    <xdr:to>
      <xdr:col>55</xdr:col>
      <xdr:colOff>50800</xdr:colOff>
      <xdr:row>94</xdr:row>
      <xdr:rowOff>94145</xdr:rowOff>
    </xdr:to>
    <xdr:sp macro="" textlink="">
      <xdr:nvSpPr>
        <xdr:cNvPr id="485" name="楕円 484"/>
        <xdr:cNvSpPr/>
      </xdr:nvSpPr>
      <xdr:spPr>
        <a:xfrm>
          <a:off x="10426700" y="161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15422</xdr:rowOff>
    </xdr:from>
    <xdr:ext cx="534377" cy="259045"/>
    <xdr:sp macro="" textlink="">
      <xdr:nvSpPr>
        <xdr:cNvPr id="486" name="土木費該当値テキスト"/>
        <xdr:cNvSpPr txBox="1"/>
      </xdr:nvSpPr>
      <xdr:spPr>
        <a:xfrm>
          <a:off x="10528300" y="15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4759</xdr:rowOff>
    </xdr:from>
    <xdr:to>
      <xdr:col>50</xdr:col>
      <xdr:colOff>165100</xdr:colOff>
      <xdr:row>95</xdr:row>
      <xdr:rowOff>106359</xdr:rowOff>
    </xdr:to>
    <xdr:sp macro="" textlink="">
      <xdr:nvSpPr>
        <xdr:cNvPr id="487" name="楕円 486"/>
        <xdr:cNvSpPr/>
      </xdr:nvSpPr>
      <xdr:spPr>
        <a:xfrm>
          <a:off x="9588500" y="162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122886</xdr:rowOff>
    </xdr:from>
    <xdr:ext cx="534377" cy="259045"/>
    <xdr:sp macro="" textlink="">
      <xdr:nvSpPr>
        <xdr:cNvPr id="488" name="テキスト ボックス 487"/>
        <xdr:cNvSpPr txBox="1"/>
      </xdr:nvSpPr>
      <xdr:spPr>
        <a:xfrm>
          <a:off x="9372111" y="160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33579</xdr:rowOff>
    </xdr:from>
    <xdr:to>
      <xdr:col>46</xdr:col>
      <xdr:colOff>38100</xdr:colOff>
      <xdr:row>95</xdr:row>
      <xdr:rowOff>135179</xdr:rowOff>
    </xdr:to>
    <xdr:sp macro="" textlink="">
      <xdr:nvSpPr>
        <xdr:cNvPr id="489" name="楕円 488"/>
        <xdr:cNvSpPr/>
      </xdr:nvSpPr>
      <xdr:spPr>
        <a:xfrm>
          <a:off x="8699500" y="163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151706</xdr:rowOff>
    </xdr:from>
    <xdr:ext cx="534377" cy="259045"/>
    <xdr:sp macro="" textlink="">
      <xdr:nvSpPr>
        <xdr:cNvPr id="490" name="テキスト ボックス 489"/>
        <xdr:cNvSpPr txBox="1"/>
      </xdr:nvSpPr>
      <xdr:spPr>
        <a:xfrm>
          <a:off x="8483111" y="160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166999</xdr:rowOff>
    </xdr:from>
    <xdr:to>
      <xdr:col>41</xdr:col>
      <xdr:colOff>101600</xdr:colOff>
      <xdr:row>95</xdr:row>
      <xdr:rowOff>97149</xdr:rowOff>
    </xdr:to>
    <xdr:sp macro="" textlink="">
      <xdr:nvSpPr>
        <xdr:cNvPr id="491" name="楕円 490"/>
        <xdr:cNvSpPr/>
      </xdr:nvSpPr>
      <xdr:spPr>
        <a:xfrm>
          <a:off x="7810500" y="162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113676</xdr:rowOff>
    </xdr:from>
    <xdr:ext cx="534377" cy="259045"/>
    <xdr:sp macro="" textlink="">
      <xdr:nvSpPr>
        <xdr:cNvPr id="492" name="テキスト ボックス 491"/>
        <xdr:cNvSpPr txBox="1"/>
      </xdr:nvSpPr>
      <xdr:spPr>
        <a:xfrm>
          <a:off x="7594111" y="160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89945</xdr:rowOff>
    </xdr:from>
    <xdr:to>
      <xdr:col>36</xdr:col>
      <xdr:colOff>165100</xdr:colOff>
      <xdr:row>96</xdr:row>
      <xdr:rowOff>20095</xdr:rowOff>
    </xdr:to>
    <xdr:sp macro="" textlink="">
      <xdr:nvSpPr>
        <xdr:cNvPr id="493" name="楕円 492"/>
        <xdr:cNvSpPr/>
      </xdr:nvSpPr>
      <xdr:spPr>
        <a:xfrm>
          <a:off x="6921500" y="163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36622</xdr:rowOff>
    </xdr:from>
    <xdr:ext cx="534377" cy="259045"/>
    <xdr:sp macro="" textlink="">
      <xdr:nvSpPr>
        <xdr:cNvPr id="494" name="テキスト ボックス 493"/>
        <xdr:cNvSpPr txBox="1"/>
      </xdr:nvSpPr>
      <xdr:spPr>
        <a:xfrm>
          <a:off x="6705111" y="161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86802</xdr:rowOff>
    </xdr:from>
    <xdr:to>
      <xdr:col>85</xdr:col>
      <xdr:colOff>127000</xdr:colOff>
      <xdr:row>36</xdr:row>
      <xdr:rowOff>4071</xdr:rowOff>
    </xdr:to>
    <xdr:cxnSp macro="">
      <xdr:nvCxnSpPr>
        <xdr:cNvPr id="521" name="直線コネクタ 520"/>
        <xdr:cNvCxnSpPr/>
      </xdr:nvCxnSpPr>
      <xdr:spPr>
        <a:xfrm>
          <a:off x="15481300" y="6087552"/>
          <a:ext cx="8382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86802</xdr:rowOff>
    </xdr:from>
    <xdr:to>
      <xdr:col>81</xdr:col>
      <xdr:colOff>50800</xdr:colOff>
      <xdr:row>35</xdr:row>
      <xdr:rowOff>130030</xdr:rowOff>
    </xdr:to>
    <xdr:cxnSp macro="">
      <xdr:nvCxnSpPr>
        <xdr:cNvPr id="524" name="直線コネクタ 523"/>
        <xdr:cNvCxnSpPr/>
      </xdr:nvCxnSpPr>
      <xdr:spPr>
        <a:xfrm flipV="1">
          <a:off x="14592300" y="6087552"/>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130030</xdr:rowOff>
    </xdr:from>
    <xdr:to>
      <xdr:col>76</xdr:col>
      <xdr:colOff>114300</xdr:colOff>
      <xdr:row>36</xdr:row>
      <xdr:rowOff>23960</xdr:rowOff>
    </xdr:to>
    <xdr:cxnSp macro="">
      <xdr:nvCxnSpPr>
        <xdr:cNvPr id="527" name="直線コネクタ 526"/>
        <xdr:cNvCxnSpPr/>
      </xdr:nvCxnSpPr>
      <xdr:spPr>
        <a:xfrm flipV="1">
          <a:off x="13703300" y="6130780"/>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23960</xdr:rowOff>
    </xdr:from>
    <xdr:to>
      <xdr:col>71</xdr:col>
      <xdr:colOff>177800</xdr:colOff>
      <xdr:row>36</xdr:row>
      <xdr:rowOff>113457</xdr:rowOff>
    </xdr:to>
    <xdr:cxnSp macro="">
      <xdr:nvCxnSpPr>
        <xdr:cNvPr id="530" name="直線コネクタ 529"/>
        <xdr:cNvCxnSpPr/>
      </xdr:nvCxnSpPr>
      <xdr:spPr>
        <a:xfrm flipV="1">
          <a:off x="12814300" y="6196160"/>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124721</xdr:rowOff>
    </xdr:from>
    <xdr:to>
      <xdr:col>85</xdr:col>
      <xdr:colOff>177800</xdr:colOff>
      <xdr:row>36</xdr:row>
      <xdr:rowOff>54871</xdr:rowOff>
    </xdr:to>
    <xdr:sp macro="" textlink="">
      <xdr:nvSpPr>
        <xdr:cNvPr id="540" name="楕円 539"/>
        <xdr:cNvSpPr/>
      </xdr:nvSpPr>
      <xdr:spPr>
        <a:xfrm>
          <a:off x="16268700" y="61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103148</xdr:rowOff>
    </xdr:from>
    <xdr:ext cx="534377" cy="259045"/>
    <xdr:sp macro="" textlink="">
      <xdr:nvSpPr>
        <xdr:cNvPr id="541" name="消防費該当値テキスト"/>
        <xdr:cNvSpPr txBox="1"/>
      </xdr:nvSpPr>
      <xdr:spPr>
        <a:xfrm>
          <a:off x="16370300" y="61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36002</xdr:rowOff>
    </xdr:from>
    <xdr:to>
      <xdr:col>81</xdr:col>
      <xdr:colOff>101600</xdr:colOff>
      <xdr:row>35</xdr:row>
      <xdr:rowOff>137602</xdr:rowOff>
    </xdr:to>
    <xdr:sp macro="" textlink="">
      <xdr:nvSpPr>
        <xdr:cNvPr id="542" name="楕円 541"/>
        <xdr:cNvSpPr/>
      </xdr:nvSpPr>
      <xdr:spPr>
        <a:xfrm>
          <a:off x="15430500" y="60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154129</xdr:rowOff>
    </xdr:from>
    <xdr:ext cx="534377" cy="259045"/>
    <xdr:sp macro="" textlink="">
      <xdr:nvSpPr>
        <xdr:cNvPr id="543" name="テキスト ボックス 542"/>
        <xdr:cNvSpPr txBox="1"/>
      </xdr:nvSpPr>
      <xdr:spPr>
        <a:xfrm>
          <a:off x="15214111" y="58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79230</xdr:rowOff>
    </xdr:from>
    <xdr:to>
      <xdr:col>76</xdr:col>
      <xdr:colOff>165100</xdr:colOff>
      <xdr:row>36</xdr:row>
      <xdr:rowOff>9380</xdr:rowOff>
    </xdr:to>
    <xdr:sp macro="" textlink="">
      <xdr:nvSpPr>
        <xdr:cNvPr id="544" name="楕円 543"/>
        <xdr:cNvSpPr/>
      </xdr:nvSpPr>
      <xdr:spPr>
        <a:xfrm>
          <a:off x="14541500" y="60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25907</xdr:rowOff>
    </xdr:from>
    <xdr:ext cx="534377" cy="259045"/>
    <xdr:sp macro="" textlink="">
      <xdr:nvSpPr>
        <xdr:cNvPr id="545" name="テキスト ボックス 544"/>
        <xdr:cNvSpPr txBox="1"/>
      </xdr:nvSpPr>
      <xdr:spPr>
        <a:xfrm>
          <a:off x="14325111" y="585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144610</xdr:rowOff>
    </xdr:from>
    <xdr:to>
      <xdr:col>72</xdr:col>
      <xdr:colOff>38100</xdr:colOff>
      <xdr:row>36</xdr:row>
      <xdr:rowOff>74760</xdr:rowOff>
    </xdr:to>
    <xdr:sp macro="" textlink="">
      <xdr:nvSpPr>
        <xdr:cNvPr id="546" name="楕円 545"/>
        <xdr:cNvSpPr/>
      </xdr:nvSpPr>
      <xdr:spPr>
        <a:xfrm>
          <a:off x="13652500" y="61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91287</xdr:rowOff>
    </xdr:from>
    <xdr:ext cx="534377" cy="259045"/>
    <xdr:sp macro="" textlink="">
      <xdr:nvSpPr>
        <xdr:cNvPr id="547" name="テキスト ボックス 546"/>
        <xdr:cNvSpPr txBox="1"/>
      </xdr:nvSpPr>
      <xdr:spPr>
        <a:xfrm>
          <a:off x="13436111" y="59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62657</xdr:rowOff>
    </xdr:from>
    <xdr:to>
      <xdr:col>67</xdr:col>
      <xdr:colOff>101600</xdr:colOff>
      <xdr:row>36</xdr:row>
      <xdr:rowOff>164257</xdr:rowOff>
    </xdr:to>
    <xdr:sp macro="" textlink="">
      <xdr:nvSpPr>
        <xdr:cNvPr id="548" name="楕円 547"/>
        <xdr:cNvSpPr/>
      </xdr:nvSpPr>
      <xdr:spPr>
        <a:xfrm>
          <a:off x="12763500" y="62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155384</xdr:rowOff>
    </xdr:from>
    <xdr:ext cx="534377" cy="259045"/>
    <xdr:sp macro="" textlink="">
      <xdr:nvSpPr>
        <xdr:cNvPr id="549" name="テキスト ボックス 548"/>
        <xdr:cNvSpPr txBox="1"/>
      </xdr:nvSpPr>
      <xdr:spPr>
        <a:xfrm>
          <a:off x="12547111" y="63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146150</xdr:rowOff>
    </xdr:from>
    <xdr:to>
      <xdr:col>85</xdr:col>
      <xdr:colOff>127000</xdr:colOff>
      <xdr:row>55</xdr:row>
      <xdr:rowOff>97017</xdr:rowOff>
    </xdr:to>
    <xdr:cxnSp macro="">
      <xdr:nvCxnSpPr>
        <xdr:cNvPr id="581" name="直線コネクタ 580"/>
        <xdr:cNvCxnSpPr/>
      </xdr:nvCxnSpPr>
      <xdr:spPr>
        <a:xfrm flipV="1">
          <a:off x="15481300" y="9061550"/>
          <a:ext cx="838200" cy="46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97017</xdr:rowOff>
    </xdr:from>
    <xdr:to>
      <xdr:col>81</xdr:col>
      <xdr:colOff>50800</xdr:colOff>
      <xdr:row>56</xdr:row>
      <xdr:rowOff>130784</xdr:rowOff>
    </xdr:to>
    <xdr:cxnSp macro="">
      <xdr:nvCxnSpPr>
        <xdr:cNvPr id="584" name="直線コネクタ 583"/>
        <xdr:cNvCxnSpPr/>
      </xdr:nvCxnSpPr>
      <xdr:spPr>
        <a:xfrm flipV="1">
          <a:off x="14592300" y="9526767"/>
          <a:ext cx="8890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130784</xdr:rowOff>
    </xdr:from>
    <xdr:to>
      <xdr:col>76</xdr:col>
      <xdr:colOff>114300</xdr:colOff>
      <xdr:row>57</xdr:row>
      <xdr:rowOff>59886</xdr:rowOff>
    </xdr:to>
    <xdr:cxnSp macro="">
      <xdr:nvCxnSpPr>
        <xdr:cNvPr id="587" name="直線コネクタ 586"/>
        <xdr:cNvCxnSpPr/>
      </xdr:nvCxnSpPr>
      <xdr:spPr>
        <a:xfrm flipV="1">
          <a:off x="13703300" y="9731984"/>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59886</xdr:rowOff>
    </xdr:from>
    <xdr:to>
      <xdr:col>71</xdr:col>
      <xdr:colOff>177800</xdr:colOff>
      <xdr:row>58</xdr:row>
      <xdr:rowOff>597</xdr:rowOff>
    </xdr:to>
    <xdr:cxnSp macro="">
      <xdr:nvCxnSpPr>
        <xdr:cNvPr id="590" name="直線コネクタ 589"/>
        <xdr:cNvCxnSpPr/>
      </xdr:nvCxnSpPr>
      <xdr:spPr>
        <a:xfrm flipV="1">
          <a:off x="12814300" y="9832536"/>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95350</xdr:rowOff>
    </xdr:from>
    <xdr:to>
      <xdr:col>85</xdr:col>
      <xdr:colOff>177800</xdr:colOff>
      <xdr:row>53</xdr:row>
      <xdr:rowOff>25500</xdr:rowOff>
    </xdr:to>
    <xdr:sp macro="" textlink="">
      <xdr:nvSpPr>
        <xdr:cNvPr id="600" name="楕円 599"/>
        <xdr:cNvSpPr/>
      </xdr:nvSpPr>
      <xdr:spPr>
        <a:xfrm>
          <a:off x="16268700" y="90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118227</xdr:rowOff>
    </xdr:from>
    <xdr:ext cx="534377" cy="259045"/>
    <xdr:sp macro="" textlink="">
      <xdr:nvSpPr>
        <xdr:cNvPr id="601" name="教育費該当値テキスト"/>
        <xdr:cNvSpPr txBox="1"/>
      </xdr:nvSpPr>
      <xdr:spPr>
        <a:xfrm>
          <a:off x="16370300" y="88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46217</xdr:rowOff>
    </xdr:from>
    <xdr:to>
      <xdr:col>81</xdr:col>
      <xdr:colOff>101600</xdr:colOff>
      <xdr:row>55</xdr:row>
      <xdr:rowOff>147817</xdr:rowOff>
    </xdr:to>
    <xdr:sp macro="" textlink="">
      <xdr:nvSpPr>
        <xdr:cNvPr id="602" name="楕円 601"/>
        <xdr:cNvSpPr/>
      </xdr:nvSpPr>
      <xdr:spPr>
        <a:xfrm>
          <a:off x="154305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164344</xdr:rowOff>
    </xdr:from>
    <xdr:ext cx="534377" cy="259045"/>
    <xdr:sp macro="" textlink="">
      <xdr:nvSpPr>
        <xdr:cNvPr id="603" name="テキスト ボックス 602"/>
        <xdr:cNvSpPr txBox="1"/>
      </xdr:nvSpPr>
      <xdr:spPr>
        <a:xfrm>
          <a:off x="15214111" y="92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79984</xdr:rowOff>
    </xdr:from>
    <xdr:to>
      <xdr:col>76</xdr:col>
      <xdr:colOff>165100</xdr:colOff>
      <xdr:row>57</xdr:row>
      <xdr:rowOff>10134</xdr:rowOff>
    </xdr:to>
    <xdr:sp macro="" textlink="">
      <xdr:nvSpPr>
        <xdr:cNvPr id="604" name="楕円 603"/>
        <xdr:cNvSpPr/>
      </xdr:nvSpPr>
      <xdr:spPr>
        <a:xfrm>
          <a:off x="14541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1261</xdr:rowOff>
    </xdr:from>
    <xdr:ext cx="534377" cy="259045"/>
    <xdr:sp macro="" textlink="">
      <xdr:nvSpPr>
        <xdr:cNvPr id="605" name="テキスト ボックス 604"/>
        <xdr:cNvSpPr txBox="1"/>
      </xdr:nvSpPr>
      <xdr:spPr>
        <a:xfrm>
          <a:off x="14325111"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9086</xdr:rowOff>
    </xdr:from>
    <xdr:to>
      <xdr:col>72</xdr:col>
      <xdr:colOff>38100</xdr:colOff>
      <xdr:row>57</xdr:row>
      <xdr:rowOff>110686</xdr:rowOff>
    </xdr:to>
    <xdr:sp macro="" textlink="">
      <xdr:nvSpPr>
        <xdr:cNvPr id="606" name="楕円 605"/>
        <xdr:cNvSpPr/>
      </xdr:nvSpPr>
      <xdr:spPr>
        <a:xfrm>
          <a:off x="13652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101813</xdr:rowOff>
    </xdr:from>
    <xdr:ext cx="534377" cy="259045"/>
    <xdr:sp macro="" textlink="">
      <xdr:nvSpPr>
        <xdr:cNvPr id="607" name="テキスト ボックス 606"/>
        <xdr:cNvSpPr txBox="1"/>
      </xdr:nvSpPr>
      <xdr:spPr>
        <a:xfrm>
          <a:off x="13436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121247</xdr:rowOff>
    </xdr:from>
    <xdr:to>
      <xdr:col>67</xdr:col>
      <xdr:colOff>101600</xdr:colOff>
      <xdr:row>58</xdr:row>
      <xdr:rowOff>51397</xdr:rowOff>
    </xdr:to>
    <xdr:sp macro="" textlink="">
      <xdr:nvSpPr>
        <xdr:cNvPr id="608" name="楕円 607"/>
        <xdr:cNvSpPr/>
      </xdr:nvSpPr>
      <xdr:spPr>
        <a:xfrm>
          <a:off x="12763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42524</xdr:rowOff>
    </xdr:from>
    <xdr:ext cx="534377" cy="259045"/>
    <xdr:sp macro="" textlink="">
      <xdr:nvSpPr>
        <xdr:cNvPr id="609" name="テキスト ボックス 608"/>
        <xdr:cNvSpPr txBox="1"/>
      </xdr:nvSpPr>
      <xdr:spPr>
        <a:xfrm>
          <a:off x="12547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161417</xdr:rowOff>
    </xdr:from>
    <xdr:to>
      <xdr:col>85</xdr:col>
      <xdr:colOff>127000</xdr:colOff>
      <xdr:row>79</xdr:row>
      <xdr:rowOff>38557</xdr:rowOff>
    </xdr:to>
    <xdr:cxnSp macro="">
      <xdr:nvCxnSpPr>
        <xdr:cNvPr id="638" name="直線コネクタ 637"/>
        <xdr:cNvCxnSpPr/>
      </xdr:nvCxnSpPr>
      <xdr:spPr>
        <a:xfrm>
          <a:off x="15481300" y="13534517"/>
          <a:ext cx="838200" cy="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127305</xdr:rowOff>
    </xdr:from>
    <xdr:to>
      <xdr:col>81</xdr:col>
      <xdr:colOff>50800</xdr:colOff>
      <xdr:row>78</xdr:row>
      <xdr:rowOff>161417</xdr:rowOff>
    </xdr:to>
    <xdr:cxnSp macro="">
      <xdr:nvCxnSpPr>
        <xdr:cNvPr id="641" name="直線コネクタ 640"/>
        <xdr:cNvCxnSpPr/>
      </xdr:nvCxnSpPr>
      <xdr:spPr>
        <a:xfrm>
          <a:off x="14592300" y="1350040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127305</xdr:rowOff>
    </xdr:from>
    <xdr:to>
      <xdr:col>76</xdr:col>
      <xdr:colOff>114300</xdr:colOff>
      <xdr:row>78</xdr:row>
      <xdr:rowOff>169241</xdr:rowOff>
    </xdr:to>
    <xdr:cxnSp macro="">
      <xdr:nvCxnSpPr>
        <xdr:cNvPr id="644" name="直線コネクタ 643"/>
        <xdr:cNvCxnSpPr/>
      </xdr:nvCxnSpPr>
      <xdr:spPr>
        <a:xfrm flipV="1">
          <a:off x="13703300" y="13500405"/>
          <a:ext cx="889000" cy="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169241</xdr:rowOff>
    </xdr:from>
    <xdr:to>
      <xdr:col>71</xdr:col>
      <xdr:colOff>177800</xdr:colOff>
      <xdr:row>79</xdr:row>
      <xdr:rowOff>44450</xdr:rowOff>
    </xdr:to>
    <xdr:cxnSp macro="">
      <xdr:nvCxnSpPr>
        <xdr:cNvPr id="647" name="直線コネクタ 646"/>
        <xdr:cNvCxnSpPr/>
      </xdr:nvCxnSpPr>
      <xdr:spPr>
        <a:xfrm flipV="1">
          <a:off x="12814300" y="13542341"/>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159207</xdr:rowOff>
    </xdr:from>
    <xdr:to>
      <xdr:col>85</xdr:col>
      <xdr:colOff>177800</xdr:colOff>
      <xdr:row>79</xdr:row>
      <xdr:rowOff>89357</xdr:rowOff>
    </xdr:to>
    <xdr:sp macro="" textlink="">
      <xdr:nvSpPr>
        <xdr:cNvPr id="657" name="楕円 656"/>
        <xdr:cNvSpPr/>
      </xdr:nvSpPr>
      <xdr:spPr>
        <a:xfrm>
          <a:off x="16268700" y="13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74134</xdr:rowOff>
    </xdr:from>
    <xdr:ext cx="378565" cy="259045"/>
    <xdr:sp macro="" textlink="">
      <xdr:nvSpPr>
        <xdr:cNvPr id="658" name="災害復旧費該当値テキスト"/>
        <xdr:cNvSpPr txBox="1"/>
      </xdr:nvSpPr>
      <xdr:spPr>
        <a:xfrm>
          <a:off x="16370300" y="1344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110617</xdr:rowOff>
    </xdr:from>
    <xdr:to>
      <xdr:col>81</xdr:col>
      <xdr:colOff>101600</xdr:colOff>
      <xdr:row>79</xdr:row>
      <xdr:rowOff>40767</xdr:rowOff>
    </xdr:to>
    <xdr:sp macro="" textlink="">
      <xdr:nvSpPr>
        <xdr:cNvPr id="659" name="楕円 658"/>
        <xdr:cNvSpPr/>
      </xdr:nvSpPr>
      <xdr:spPr>
        <a:xfrm>
          <a:off x="15430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31894</xdr:rowOff>
    </xdr:from>
    <xdr:ext cx="469744" cy="259045"/>
    <xdr:sp macro="" textlink="">
      <xdr:nvSpPr>
        <xdr:cNvPr id="660" name="テキスト ボックス 659"/>
        <xdr:cNvSpPr txBox="1"/>
      </xdr:nvSpPr>
      <xdr:spPr>
        <a:xfrm>
          <a:off x="15246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76505</xdr:rowOff>
    </xdr:from>
    <xdr:to>
      <xdr:col>76</xdr:col>
      <xdr:colOff>165100</xdr:colOff>
      <xdr:row>79</xdr:row>
      <xdr:rowOff>6655</xdr:rowOff>
    </xdr:to>
    <xdr:sp macro="" textlink="">
      <xdr:nvSpPr>
        <xdr:cNvPr id="661" name="楕円 660"/>
        <xdr:cNvSpPr/>
      </xdr:nvSpPr>
      <xdr:spPr>
        <a:xfrm>
          <a:off x="14541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23182</xdr:rowOff>
    </xdr:from>
    <xdr:ext cx="469744" cy="259045"/>
    <xdr:sp macro="" textlink="">
      <xdr:nvSpPr>
        <xdr:cNvPr id="662" name="テキスト ボックス 661"/>
        <xdr:cNvSpPr txBox="1"/>
      </xdr:nvSpPr>
      <xdr:spPr>
        <a:xfrm>
          <a:off x="14357428" y="132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118441</xdr:rowOff>
    </xdr:from>
    <xdr:to>
      <xdr:col>72</xdr:col>
      <xdr:colOff>38100</xdr:colOff>
      <xdr:row>79</xdr:row>
      <xdr:rowOff>48591</xdr:rowOff>
    </xdr:to>
    <xdr:sp macro="" textlink="">
      <xdr:nvSpPr>
        <xdr:cNvPr id="663" name="楕円 662"/>
        <xdr:cNvSpPr/>
      </xdr:nvSpPr>
      <xdr:spPr>
        <a:xfrm>
          <a:off x="13652500" y="134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39718</xdr:rowOff>
    </xdr:from>
    <xdr:ext cx="469744" cy="259045"/>
    <xdr:sp macro="" textlink="">
      <xdr:nvSpPr>
        <xdr:cNvPr id="664" name="テキスト ボックス 663"/>
        <xdr:cNvSpPr txBox="1"/>
      </xdr:nvSpPr>
      <xdr:spPr>
        <a:xfrm>
          <a:off x="13468428" y="135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146965</xdr:rowOff>
    </xdr:from>
    <xdr:to>
      <xdr:col>85</xdr:col>
      <xdr:colOff>127000</xdr:colOff>
      <xdr:row>93</xdr:row>
      <xdr:rowOff>170714</xdr:rowOff>
    </xdr:to>
    <xdr:cxnSp macro="">
      <xdr:nvCxnSpPr>
        <xdr:cNvPr id="695" name="直線コネクタ 694"/>
        <xdr:cNvCxnSpPr/>
      </xdr:nvCxnSpPr>
      <xdr:spPr>
        <a:xfrm flipV="1">
          <a:off x="15481300" y="16091815"/>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170714</xdr:rowOff>
    </xdr:from>
    <xdr:to>
      <xdr:col>81</xdr:col>
      <xdr:colOff>50800</xdr:colOff>
      <xdr:row>93</xdr:row>
      <xdr:rowOff>171259</xdr:rowOff>
    </xdr:to>
    <xdr:cxnSp macro="">
      <xdr:nvCxnSpPr>
        <xdr:cNvPr id="698" name="直線コネクタ 697"/>
        <xdr:cNvCxnSpPr/>
      </xdr:nvCxnSpPr>
      <xdr:spPr>
        <a:xfrm flipV="1">
          <a:off x="14592300" y="16115564"/>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166433</xdr:rowOff>
    </xdr:from>
    <xdr:to>
      <xdr:col>76</xdr:col>
      <xdr:colOff>114300</xdr:colOff>
      <xdr:row>93</xdr:row>
      <xdr:rowOff>171259</xdr:rowOff>
    </xdr:to>
    <xdr:cxnSp macro="">
      <xdr:nvCxnSpPr>
        <xdr:cNvPr id="701" name="直線コネクタ 700"/>
        <xdr:cNvCxnSpPr/>
      </xdr:nvCxnSpPr>
      <xdr:spPr>
        <a:xfrm>
          <a:off x="13703300" y="16111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166433</xdr:rowOff>
    </xdr:from>
    <xdr:to>
      <xdr:col>71</xdr:col>
      <xdr:colOff>177800</xdr:colOff>
      <xdr:row>94</xdr:row>
      <xdr:rowOff>37618</xdr:rowOff>
    </xdr:to>
    <xdr:cxnSp macro="">
      <xdr:nvCxnSpPr>
        <xdr:cNvPr id="704" name="直線コネクタ 703"/>
        <xdr:cNvCxnSpPr/>
      </xdr:nvCxnSpPr>
      <xdr:spPr>
        <a:xfrm flipV="1">
          <a:off x="12814300" y="16111283"/>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96165</xdr:rowOff>
    </xdr:from>
    <xdr:to>
      <xdr:col>85</xdr:col>
      <xdr:colOff>177800</xdr:colOff>
      <xdr:row>94</xdr:row>
      <xdr:rowOff>26315</xdr:rowOff>
    </xdr:to>
    <xdr:sp macro="" textlink="">
      <xdr:nvSpPr>
        <xdr:cNvPr id="714" name="楕円 713"/>
        <xdr:cNvSpPr/>
      </xdr:nvSpPr>
      <xdr:spPr>
        <a:xfrm>
          <a:off x="16268700" y="160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119042</xdr:rowOff>
    </xdr:from>
    <xdr:ext cx="534377" cy="259045"/>
    <xdr:sp macro="" textlink="">
      <xdr:nvSpPr>
        <xdr:cNvPr id="715" name="公債費該当値テキスト"/>
        <xdr:cNvSpPr txBox="1"/>
      </xdr:nvSpPr>
      <xdr:spPr>
        <a:xfrm>
          <a:off x="16370300" y="158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119914</xdr:rowOff>
    </xdr:from>
    <xdr:to>
      <xdr:col>81</xdr:col>
      <xdr:colOff>101600</xdr:colOff>
      <xdr:row>94</xdr:row>
      <xdr:rowOff>50064</xdr:rowOff>
    </xdr:to>
    <xdr:sp macro="" textlink="">
      <xdr:nvSpPr>
        <xdr:cNvPr id="716" name="楕円 715"/>
        <xdr:cNvSpPr/>
      </xdr:nvSpPr>
      <xdr:spPr>
        <a:xfrm>
          <a:off x="15430500" y="160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66591</xdr:rowOff>
    </xdr:from>
    <xdr:ext cx="534377" cy="259045"/>
    <xdr:sp macro="" textlink="">
      <xdr:nvSpPr>
        <xdr:cNvPr id="717" name="テキスト ボックス 716"/>
        <xdr:cNvSpPr txBox="1"/>
      </xdr:nvSpPr>
      <xdr:spPr>
        <a:xfrm>
          <a:off x="15214111" y="158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120459</xdr:rowOff>
    </xdr:from>
    <xdr:to>
      <xdr:col>76</xdr:col>
      <xdr:colOff>165100</xdr:colOff>
      <xdr:row>94</xdr:row>
      <xdr:rowOff>50609</xdr:rowOff>
    </xdr:to>
    <xdr:sp macro="" textlink="">
      <xdr:nvSpPr>
        <xdr:cNvPr id="718" name="楕円 717"/>
        <xdr:cNvSpPr/>
      </xdr:nvSpPr>
      <xdr:spPr>
        <a:xfrm>
          <a:off x="14541500" y="16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67136</xdr:rowOff>
    </xdr:from>
    <xdr:ext cx="534377" cy="259045"/>
    <xdr:sp macro="" textlink="">
      <xdr:nvSpPr>
        <xdr:cNvPr id="719" name="テキスト ボックス 718"/>
        <xdr:cNvSpPr txBox="1"/>
      </xdr:nvSpPr>
      <xdr:spPr>
        <a:xfrm>
          <a:off x="14325111" y="158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115633</xdr:rowOff>
    </xdr:from>
    <xdr:to>
      <xdr:col>72</xdr:col>
      <xdr:colOff>38100</xdr:colOff>
      <xdr:row>94</xdr:row>
      <xdr:rowOff>45783</xdr:rowOff>
    </xdr:to>
    <xdr:sp macro="" textlink="">
      <xdr:nvSpPr>
        <xdr:cNvPr id="720" name="楕円 719"/>
        <xdr:cNvSpPr/>
      </xdr:nvSpPr>
      <xdr:spPr>
        <a:xfrm>
          <a:off x="13652500" y="16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62310</xdr:rowOff>
    </xdr:from>
    <xdr:ext cx="534377" cy="259045"/>
    <xdr:sp macro="" textlink="">
      <xdr:nvSpPr>
        <xdr:cNvPr id="721" name="テキスト ボックス 720"/>
        <xdr:cNvSpPr txBox="1"/>
      </xdr:nvSpPr>
      <xdr:spPr>
        <a:xfrm>
          <a:off x="13436111" y="15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158268</xdr:rowOff>
    </xdr:from>
    <xdr:to>
      <xdr:col>67</xdr:col>
      <xdr:colOff>101600</xdr:colOff>
      <xdr:row>94</xdr:row>
      <xdr:rowOff>88418</xdr:rowOff>
    </xdr:to>
    <xdr:sp macro="" textlink="">
      <xdr:nvSpPr>
        <xdr:cNvPr id="722" name="楕円 721"/>
        <xdr:cNvSpPr/>
      </xdr:nvSpPr>
      <xdr:spPr>
        <a:xfrm>
          <a:off x="127635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104945</xdr:rowOff>
    </xdr:from>
    <xdr:ext cx="534377" cy="259045"/>
    <xdr:sp macro="" textlink="">
      <xdr:nvSpPr>
        <xdr:cNvPr id="723" name="テキスト ボックス 722"/>
        <xdr:cNvSpPr txBox="1"/>
      </xdr:nvSpPr>
      <xdr:spPr>
        <a:xfrm>
          <a:off x="12547111" y="1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特別定額給付金給付事業やプレミアム付き商品券事業等、新型コロナウイルス感染症への対策経費の増加が要因となり、前年度から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110,953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円の大幅な増額となっており、類似団体平均を上回っている。土木費は、豪雪により除排雪経費が嵩み、前年度比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円の増額となっており、類似団体平均を大きく上回っている。教育費は、小・中学校長寿命化事業や小学校統合事業により前年度比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円の増額となっており、これも類似団体平均を大きく上回っている。民生費は、住民一人当たり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179,751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円となっており、児童扶養手当給付費の減等により、前年度比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円の減額となっている。災害復旧費は、前年度に比べ大きな災害復旧対応がなかったことから、前年度比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円の減額となっている。今後、既存事業の継続的な見直しにより、経費の抑制に努める。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は、合併算定替の段階的縮減による普通交付税の減少があったものの、新型コロナウイルス感染症対策に係る国庫支出金や繰越事業の増加に伴い、翌年度へ繰り越すべき財源が増加したこと等により、単年度収支は前年度比増となった。しかし、財政調整基金の積立金は取崩額を下回り、昨年度から引き続き実質単年度収支は赤字であり、基金残高も前年度比で減額となっている。今後も普通交付税の減少や少子高齢化に伴う税収減が見込まれることから、事業の選択と集中により歳出の削減を図るとともに、基金に依存しない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当該年度決算は、全て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の会計において黒字となっており、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％台と前年度とほぼ同じ比率となった。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一般会計においては、今後も先進自治体の例を参考に、歳入確保と歳出抑制を図る。横手市水道事業及び下水道事業においては、平成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年度に改定した経営戦略に基づき、現状を分析しながら持続可能な事業経営を目指していく。また、基準外繰出金の抑制に努めていく。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69070812</v>
      </c>
      <c r="BO4" s="464"/>
      <c r="BP4" s="464"/>
      <c r="BQ4" s="464"/>
      <c r="BR4" s="464"/>
      <c r="BS4" s="464"/>
      <c r="BT4" s="464"/>
      <c r="BU4" s="465"/>
      <c r="BV4" s="463">
        <v>56926828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6.8</v>
      </c>
      <c r="CU4" s="648"/>
      <c r="CV4" s="648"/>
      <c r="CW4" s="648"/>
      <c r="CX4" s="648"/>
      <c r="CY4" s="648"/>
      <c r="CZ4" s="648"/>
      <c r="DA4" s="649"/>
      <c r="DB4" s="647">
        <v>6.5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66130781</v>
      </c>
      <c r="BO5" s="469"/>
      <c r="BP5" s="469"/>
      <c r="BQ5" s="469"/>
      <c r="BR5" s="469"/>
      <c r="BS5" s="469"/>
      <c r="BT5" s="469"/>
      <c r="BU5" s="470"/>
      <c r="BV5" s="468">
        <v>54651182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91.2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2940031</v>
      </c>
      <c r="BO6" s="469"/>
      <c r="BP6" s="469"/>
      <c r="BQ6" s="469"/>
      <c r="BR6" s="469"/>
      <c r="BS6" s="469"/>
      <c r="BT6" s="469"/>
      <c r="BU6" s="470"/>
      <c r="BV6" s="468">
        <v>2275646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94.4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854839</v>
      </c>
      <c r="BO7" s="469"/>
      <c r="BP7" s="469"/>
      <c r="BQ7" s="469"/>
      <c r="BR7" s="469"/>
      <c r="BS7" s="469"/>
      <c r="BT7" s="469"/>
      <c r="BU7" s="470"/>
      <c r="BV7" s="468">
        <v>291043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30531744</v>
      </c>
      <c r="CU7" s="469"/>
      <c r="CV7" s="469"/>
      <c r="CW7" s="469"/>
      <c r="CX7" s="469"/>
      <c r="CY7" s="469"/>
      <c r="CZ7" s="469"/>
      <c r="DA7" s="470"/>
      <c r="DB7" s="468">
        <v>30460642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2085192</v>
      </c>
      <c r="BO8" s="469"/>
      <c r="BP8" s="469"/>
      <c r="BQ8" s="469"/>
      <c r="BR8" s="469"/>
      <c r="BS8" s="469"/>
      <c r="BT8" s="469"/>
      <c r="BU8" s="470"/>
      <c r="BV8" s="468">
        <v>1984603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0.33</v>
      </c>
      <c r="CU8" s="582"/>
      <c r="CV8" s="582"/>
      <c r="CW8" s="582"/>
      <c r="CX8" s="582"/>
      <c r="CY8" s="582"/>
      <c r="CZ8" s="582"/>
      <c r="DA8" s="583"/>
      <c r="DB8" s="581">
        <v>0.33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85555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100589</v>
      </c>
      <c r="BO9" s="469"/>
      <c r="BP9" s="469"/>
      <c r="BQ9" s="469"/>
      <c r="BR9" s="469"/>
      <c r="BS9" s="469"/>
      <c r="BT9" s="469"/>
      <c r="BU9" s="470"/>
      <c r="BV9" s="468">
        <v>68052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15.9</v>
      </c>
      <c r="CU9" s="439"/>
      <c r="CV9" s="439"/>
      <c r="CW9" s="439"/>
      <c r="CX9" s="439"/>
      <c r="CY9" s="439"/>
      <c r="CZ9" s="439"/>
      <c r="DA9" s="440"/>
      <c r="DB9" s="438">
        <v>17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92197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980193</v>
      </c>
      <c r="BO10" s="469"/>
      <c r="BP10" s="469"/>
      <c r="BQ10" s="469"/>
      <c r="BR10" s="469"/>
      <c r="BS10" s="469"/>
      <c r="BT10" s="469"/>
      <c r="BU10" s="470"/>
      <c r="BV10" s="468">
        <v>1036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87452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1190133</v>
      </c>
      <c r="BO12" s="469"/>
      <c r="BP12" s="469"/>
      <c r="BQ12" s="469"/>
      <c r="BR12" s="469"/>
      <c r="BS12" s="469"/>
      <c r="BT12" s="469"/>
      <c r="BU12" s="470"/>
      <c r="BV12" s="468">
        <v>130946</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87047</v>
      </c>
      <c r="S13" s="572"/>
      <c r="T13" s="572"/>
      <c r="U13" s="572"/>
      <c r="V13" s="573"/>
      <c r="W13" s="559" t="s">
        <v>141</v>
      </c>
      <c r="X13" s="481"/>
      <c r="Y13" s="481"/>
      <c r="Z13" s="481"/>
      <c r="AA13" s="481"/>
      <c r="AB13" s="482"/>
      <c r="AC13" s="444">
        <v>7559</v>
      </c>
      <c r="AD13" s="445"/>
      <c r="AE13" s="445"/>
      <c r="AF13" s="445"/>
      <c r="AG13" s="446"/>
      <c r="AH13" s="444">
        <v>7939</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-109351</v>
      </c>
      <c r="BO13" s="469"/>
      <c r="BP13" s="469"/>
      <c r="BQ13" s="469"/>
      <c r="BR13" s="469"/>
      <c r="BS13" s="469"/>
      <c r="BT13" s="469"/>
      <c r="BU13" s="470"/>
      <c r="BV13" s="468">
        <v>-61858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88801</v>
      </c>
      <c r="S14" s="572"/>
      <c r="T14" s="572"/>
      <c r="U14" s="572"/>
      <c r="V14" s="573"/>
      <c r="W14" s="574"/>
      <c r="X14" s="484"/>
      <c r="Y14" s="484"/>
      <c r="Z14" s="484"/>
      <c r="AA14" s="484"/>
      <c r="AB14" s="485"/>
      <c r="AC14" s="564">
        <v>16.2</v>
      </c>
      <c r="AD14" s="565"/>
      <c r="AE14" s="565"/>
      <c r="AF14" s="565"/>
      <c r="AG14" s="566"/>
      <c r="AH14" s="564">
        <v>16.8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14.6</v>
      </c>
      <c r="CU14" s="576"/>
      <c r="CV14" s="576"/>
      <c r="CW14" s="576"/>
      <c r="CX14" s="576"/>
      <c r="CY14" s="576"/>
      <c r="CZ14" s="576"/>
      <c r="DA14" s="577"/>
      <c r="DB14" s="575">
        <v>15.9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88386</v>
      </c>
      <c r="S15" s="572"/>
      <c r="T15" s="572"/>
      <c r="U15" s="572"/>
      <c r="V15" s="573"/>
      <c r="W15" s="559" t="s">
        <v>149</v>
      </c>
      <c r="X15" s="481"/>
      <c r="Y15" s="481"/>
      <c r="Z15" s="481"/>
      <c r="AA15" s="481"/>
      <c r="AB15" s="482"/>
      <c r="AC15" s="444">
        <v>11587</v>
      </c>
      <c r="AD15" s="445"/>
      <c r="AE15" s="445"/>
      <c r="AF15" s="445"/>
      <c r="AG15" s="446"/>
      <c r="AH15" s="444">
        <v>12282</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9112734</v>
      </c>
      <c r="BO15" s="464"/>
      <c r="BP15" s="464"/>
      <c r="BQ15" s="464"/>
      <c r="BR15" s="464"/>
      <c r="BS15" s="464"/>
      <c r="BT15" s="464"/>
      <c r="BU15" s="465"/>
      <c r="BV15" s="463">
        <v>8631406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24.9</v>
      </c>
      <c r="AD16" s="565"/>
      <c r="AE16" s="565"/>
      <c r="AF16" s="565"/>
      <c r="AG16" s="566"/>
      <c r="AH16" s="564">
        <v>25.9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27052481</v>
      </c>
      <c r="BO16" s="469"/>
      <c r="BP16" s="469"/>
      <c r="BQ16" s="469"/>
      <c r="BR16" s="469"/>
      <c r="BS16" s="469"/>
      <c r="BT16" s="469"/>
      <c r="BU16" s="470"/>
      <c r="BV16" s="468">
        <v>26489977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153</v>
      </c>
      <c r="S17" s="557"/>
      <c r="T17" s="557"/>
      <c r="U17" s="557"/>
      <c r="V17" s="558"/>
      <c r="W17" s="559" t="s">
        <v>156</v>
      </c>
      <c r="X17" s="481"/>
      <c r="Y17" s="481"/>
      <c r="Z17" s="481"/>
      <c r="AA17" s="481"/>
      <c r="AB17" s="482"/>
      <c r="AC17" s="444">
        <v>27398</v>
      </c>
      <c r="AD17" s="445"/>
      <c r="AE17" s="445"/>
      <c r="AF17" s="445"/>
      <c r="AG17" s="446"/>
      <c r="AH17" s="444">
        <v>27145</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11366038</v>
      </c>
      <c r="BO17" s="469"/>
      <c r="BP17" s="469"/>
      <c r="BQ17" s="469"/>
      <c r="BR17" s="469"/>
      <c r="BS17" s="469"/>
      <c r="BT17" s="469"/>
      <c r="BU17" s="470"/>
      <c r="BV17" s="468">
        <v>10867900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692.8</v>
      </c>
      <c r="M18" s="533"/>
      <c r="N18" s="533"/>
      <c r="O18" s="533"/>
      <c r="P18" s="533"/>
      <c r="Q18" s="533"/>
      <c r="R18" s="534"/>
      <c r="S18" s="534"/>
      <c r="T18" s="534"/>
      <c r="U18" s="534"/>
      <c r="V18" s="535"/>
      <c r="W18" s="549"/>
      <c r="X18" s="550"/>
      <c r="Y18" s="550"/>
      <c r="Z18" s="550"/>
      <c r="AA18" s="550"/>
      <c r="AB18" s="560"/>
      <c r="AC18" s="432">
        <v>58.9</v>
      </c>
      <c r="AD18" s="433"/>
      <c r="AE18" s="433"/>
      <c r="AF18" s="433"/>
      <c r="AG18" s="536"/>
      <c r="AH18" s="432">
        <v>57.3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28291960</v>
      </c>
      <c r="BO18" s="469"/>
      <c r="BP18" s="469"/>
      <c r="BQ18" s="469"/>
      <c r="BR18" s="469"/>
      <c r="BS18" s="469"/>
      <c r="BT18" s="469"/>
      <c r="BU18" s="470"/>
      <c r="BV18" s="468">
        <v>28038446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123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39351736</v>
      </c>
      <c r="BO19" s="469"/>
      <c r="BP19" s="469"/>
      <c r="BQ19" s="469"/>
      <c r="BR19" s="469"/>
      <c r="BS19" s="469"/>
      <c r="BT19" s="469"/>
      <c r="BU19" s="470"/>
      <c r="BV19" s="468">
        <v>36160429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31109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68962883</v>
      </c>
      <c r="BO23" s="469"/>
      <c r="BP23" s="469"/>
      <c r="BQ23" s="469"/>
      <c r="BR23" s="469"/>
      <c r="BS23" s="469"/>
      <c r="BT23" s="469"/>
      <c r="BU23" s="470"/>
      <c r="BV23" s="468">
        <v>67721857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8200</v>
      </c>
      <c r="R24" s="445"/>
      <c r="S24" s="445"/>
      <c r="T24" s="445"/>
      <c r="U24" s="445"/>
      <c r="V24" s="446"/>
      <c r="W24" s="510"/>
      <c r="X24" s="501"/>
      <c r="Y24" s="502"/>
      <c r="Z24" s="441" t="s">
        <v>172</v>
      </c>
      <c r="AA24" s="442"/>
      <c r="AB24" s="442"/>
      <c r="AC24" s="442"/>
      <c r="AD24" s="442"/>
      <c r="AE24" s="442"/>
      <c r="AF24" s="442"/>
      <c r="AG24" s="443"/>
      <c r="AH24" s="444">
        <v>911</v>
      </c>
      <c r="AI24" s="445"/>
      <c r="AJ24" s="445"/>
      <c r="AK24" s="445"/>
      <c r="AL24" s="446"/>
      <c r="AM24" s="444">
        <v>2897891</v>
      </c>
      <c r="AN24" s="445"/>
      <c r="AO24" s="445"/>
      <c r="AP24" s="445"/>
      <c r="AQ24" s="445"/>
      <c r="AR24" s="446"/>
      <c r="AS24" s="444">
        <v>3181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36323009</v>
      </c>
      <c r="BO24" s="469"/>
      <c r="BP24" s="469"/>
      <c r="BQ24" s="469"/>
      <c r="BR24" s="469"/>
      <c r="BS24" s="469"/>
      <c r="BT24" s="469"/>
      <c r="BU24" s="470"/>
      <c r="BV24" s="468">
        <v>37185879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2</v>
      </c>
      <c r="M25" s="445"/>
      <c r="N25" s="445"/>
      <c r="O25" s="445"/>
      <c r="P25" s="446"/>
      <c r="Q25" s="444">
        <v>6580</v>
      </c>
      <c r="R25" s="445"/>
      <c r="S25" s="445"/>
      <c r="T25" s="445"/>
      <c r="U25" s="445"/>
      <c r="V25" s="446"/>
      <c r="W25" s="510"/>
      <c r="X25" s="501"/>
      <c r="Y25" s="502"/>
      <c r="Z25" s="441" t="s">
        <v>175</v>
      </c>
      <c r="AA25" s="442"/>
      <c r="AB25" s="442"/>
      <c r="AC25" s="442"/>
      <c r="AD25" s="442"/>
      <c r="AE25" s="442"/>
      <c r="AF25" s="442"/>
      <c r="AG25" s="443"/>
      <c r="AH25" s="444">
        <v>170</v>
      </c>
      <c r="AI25" s="445"/>
      <c r="AJ25" s="445"/>
      <c r="AK25" s="445"/>
      <c r="AL25" s="446"/>
      <c r="AM25" s="444">
        <v>472770</v>
      </c>
      <c r="AN25" s="445"/>
      <c r="AO25" s="445"/>
      <c r="AP25" s="445"/>
      <c r="AQ25" s="445"/>
      <c r="AR25" s="446"/>
      <c r="AS25" s="444">
        <v>2781</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9555350</v>
      </c>
      <c r="BO25" s="464"/>
      <c r="BP25" s="464"/>
      <c r="BQ25" s="464"/>
      <c r="BR25" s="464"/>
      <c r="BS25" s="464"/>
      <c r="BT25" s="464"/>
      <c r="BU25" s="465"/>
      <c r="BV25" s="463">
        <v>13853703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5660</v>
      </c>
      <c r="R26" s="445"/>
      <c r="S26" s="445"/>
      <c r="T26" s="445"/>
      <c r="U26" s="445"/>
      <c r="V26" s="446"/>
      <c r="W26" s="510"/>
      <c r="X26" s="501"/>
      <c r="Y26" s="502"/>
      <c r="Z26" s="441" t="s">
        <v>178</v>
      </c>
      <c r="AA26" s="523"/>
      <c r="AB26" s="523"/>
      <c r="AC26" s="523"/>
      <c r="AD26" s="523"/>
      <c r="AE26" s="523"/>
      <c r="AF26" s="523"/>
      <c r="AG26" s="524"/>
      <c r="AH26" s="444">
        <v>66</v>
      </c>
      <c r="AI26" s="445"/>
      <c r="AJ26" s="445"/>
      <c r="AK26" s="445"/>
      <c r="AL26" s="446"/>
      <c r="AM26" s="444">
        <v>204006</v>
      </c>
      <c r="AN26" s="445"/>
      <c r="AO26" s="445"/>
      <c r="AP26" s="445"/>
      <c r="AQ26" s="445"/>
      <c r="AR26" s="446"/>
      <c r="AS26" s="444">
        <v>3091</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4560</v>
      </c>
      <c r="R27" s="445"/>
      <c r="S27" s="445"/>
      <c r="T27" s="445"/>
      <c r="U27" s="445"/>
      <c r="V27" s="446"/>
      <c r="W27" s="510"/>
      <c r="X27" s="501"/>
      <c r="Y27" s="502"/>
      <c r="Z27" s="441" t="s">
        <v>181</v>
      </c>
      <c r="AA27" s="442"/>
      <c r="AB27" s="442"/>
      <c r="AC27" s="442"/>
      <c r="AD27" s="442"/>
      <c r="AE27" s="442"/>
      <c r="AF27" s="442"/>
      <c r="AG27" s="443"/>
      <c r="AH27" s="444">
        <v>7</v>
      </c>
      <c r="AI27" s="445"/>
      <c r="AJ27" s="445"/>
      <c r="AK27" s="445"/>
      <c r="AL27" s="446"/>
      <c r="AM27" s="444">
        <v>28483</v>
      </c>
      <c r="AN27" s="445"/>
      <c r="AO27" s="445"/>
      <c r="AP27" s="445"/>
      <c r="AQ27" s="445"/>
      <c r="AR27" s="446"/>
      <c r="AS27" s="444">
        <v>4069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4110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129</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9437344</v>
      </c>
      <c r="BO28" s="464"/>
      <c r="BP28" s="464"/>
      <c r="BQ28" s="464"/>
      <c r="BR28" s="464"/>
      <c r="BS28" s="464"/>
      <c r="BT28" s="464"/>
      <c r="BU28" s="465"/>
      <c r="BV28" s="463">
        <v>9647284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24</v>
      </c>
      <c r="M29" s="445"/>
      <c r="N29" s="445"/>
      <c r="O29" s="445"/>
      <c r="P29" s="446"/>
      <c r="Q29" s="444">
        <v>3840</v>
      </c>
      <c r="R29" s="445"/>
      <c r="S29" s="445"/>
      <c r="T29" s="445"/>
      <c r="U29" s="445"/>
      <c r="V29" s="446"/>
      <c r="W29" s="511"/>
      <c r="X29" s="512"/>
      <c r="Y29" s="513"/>
      <c r="Z29" s="441" t="s">
        <v>187</v>
      </c>
      <c r="AA29" s="442"/>
      <c r="AB29" s="442"/>
      <c r="AC29" s="442"/>
      <c r="AD29" s="442"/>
      <c r="AE29" s="442"/>
      <c r="AF29" s="442"/>
      <c r="AG29" s="443"/>
      <c r="AH29" s="444">
        <v>918</v>
      </c>
      <c r="AI29" s="445"/>
      <c r="AJ29" s="445"/>
      <c r="AK29" s="445"/>
      <c r="AL29" s="446"/>
      <c r="AM29" s="444">
        <v>2926374</v>
      </c>
      <c r="AN29" s="445"/>
      <c r="AO29" s="445"/>
      <c r="AP29" s="445"/>
      <c r="AQ29" s="445"/>
      <c r="AR29" s="446"/>
      <c r="AS29" s="444">
        <v>3188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6010137</v>
      </c>
      <c r="BO29" s="469"/>
      <c r="BP29" s="469"/>
      <c r="BQ29" s="469"/>
      <c r="BR29" s="469"/>
      <c r="BS29" s="469"/>
      <c r="BT29" s="469"/>
      <c r="BU29" s="470"/>
      <c r="BV29" s="468">
        <v>6009994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96.8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6555859</v>
      </c>
      <c r="BO30" s="472"/>
      <c r="BP30" s="472"/>
      <c r="BQ30" s="472"/>
      <c r="BR30" s="472"/>
      <c r="BS30" s="472"/>
      <c r="BT30" s="472"/>
      <c r="BU30" s="473"/>
      <c r="BV30" s="471">
        <v>6712093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199</v>
      </c>
      <c r="AN33" s="431"/>
      <c r="AO33" s="430" t="s">
        <v>197</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横手市病院事業会計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浄化槽市町村整備推進事業特別会計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秋田県市町村総合事務組合（一般会計）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横手殖林社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土地区画整理事業特別会計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横手市水道事業会計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IF('各会計、関係団体の財政状況及び健全化判断比率'!B36="","",'各会計、関係団体の財政状況及び健全化判断比率'!B36)</f>
        <v>市営温泉施設特別会計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秋田県市町村総合事務組合（交通災害共済事業等特別会計）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天下森振興公社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横手市下水道事業会計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秋田県市町村会館管理組合（一般会計）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ウッディさんない</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市営介護サービス事業特別会計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秋田県後期高齢者医療広域連合（一般会計）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秋田県後期高齢者医療広域連合（後期高齢者医療特別会計）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Xa25S2P3tGyrJZG3JvslaC1AuJ+AmStg/ClFgoQe9LMuGfUWxbGaMPzalSj875iNNDHhz6NUYaNmsO1oO01sw==" saltValue="H23udJRJp26y9CvHf4mR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569</v>
      </c>
      <c r="D34" s="1250"/>
      <c r="E34" s="1251"/>
      <c r="F34" s="32">
        <v>13.32</v>
      </c>
      <c r="G34" s="33">
        <v>13.77</v>
      </c>
      <c r="H34" s="33">
        <v>14.75</v>
      </c>
      <c r="I34" s="33">
        <v>15.23</v>
      </c>
      <c r="J34" s="34">
        <v>14.98</v>
      </c>
      <c r="K34" s="22"/>
      <c r="L34" s="22"/>
      <c r="M34" s="22"/>
      <c r="N34" s="22"/>
      <c r="O34" s="22"/>
      <c r="P34" s="22"/>
    </row>
    <row r="35" spans="1:16" ht="39" customHeight="1" x14ac:dyDescent="0.15">
      <c r="A35" s="22"/>
      <c r="B35" s="35"/>
      <c r="C35" s="1244" t="s">
        <v>570</v>
      </c>
      <c r="D35" s="1245"/>
      <c r="E35" s="1246"/>
      <c r="F35" s="36">
        <v>4.76</v>
      </c>
      <c r="G35" s="37">
        <v>4.76</v>
      </c>
      <c r="H35" s="37">
        <v>6.09</v>
      </c>
      <c r="I35" s="37">
        <v>6.43</v>
      </c>
      <c r="J35" s="38">
        <v>6.64</v>
      </c>
      <c r="K35" s="22"/>
      <c r="L35" s="22"/>
      <c r="M35" s="22"/>
      <c r="N35" s="22"/>
      <c r="O35" s="22"/>
      <c r="P35" s="22"/>
    </row>
    <row r="36" spans="1:16" ht="39" customHeight="1" x14ac:dyDescent="0.15">
      <c r="A36" s="22"/>
      <c r="B36" s="35"/>
      <c r="C36" s="1244" t="s">
        <v>571</v>
      </c>
      <c r="D36" s="1245"/>
      <c r="E36" s="1246"/>
      <c r="F36" s="36">
        <v>7.02</v>
      </c>
      <c r="G36" s="37">
        <v>7.09</v>
      </c>
      <c r="H36" s="37">
        <v>6.9</v>
      </c>
      <c r="I36" s="37">
        <v>6.21</v>
      </c>
      <c r="J36" s="38">
        <v>5.38</v>
      </c>
      <c r="K36" s="22"/>
      <c r="L36" s="22"/>
      <c r="M36" s="22"/>
      <c r="N36" s="22"/>
      <c r="O36" s="22"/>
      <c r="P36" s="22"/>
    </row>
    <row r="37" spans="1:16" ht="39" customHeight="1" x14ac:dyDescent="0.15">
      <c r="A37" s="22"/>
      <c r="B37" s="35"/>
      <c r="C37" s="1244" t="s">
        <v>572</v>
      </c>
      <c r="D37" s="1245"/>
      <c r="E37" s="1246"/>
      <c r="F37" s="36">
        <v>2.11</v>
      </c>
      <c r="G37" s="37">
        <v>2.41</v>
      </c>
      <c r="H37" s="37">
        <v>3.18</v>
      </c>
      <c r="I37" s="37">
        <v>3.68</v>
      </c>
      <c r="J37" s="38">
        <v>4.05</v>
      </c>
      <c r="K37" s="22"/>
      <c r="L37" s="22"/>
      <c r="M37" s="22"/>
      <c r="N37" s="22"/>
      <c r="O37" s="22"/>
      <c r="P37" s="22"/>
    </row>
    <row r="38" spans="1:16" ht="39" customHeight="1" x14ac:dyDescent="0.15">
      <c r="A38" s="22"/>
      <c r="B38" s="35"/>
      <c r="C38" s="1244" t="s">
        <v>573</v>
      </c>
      <c r="D38" s="1245"/>
      <c r="E38" s="1246"/>
      <c r="F38" s="36">
        <v>2.13</v>
      </c>
      <c r="G38" s="37">
        <v>2.5299999999999998</v>
      </c>
      <c r="H38" s="37">
        <v>1.69</v>
      </c>
      <c r="I38" s="37">
        <v>1.91</v>
      </c>
      <c r="J38" s="38">
        <v>1.54</v>
      </c>
      <c r="K38" s="22"/>
      <c r="L38" s="22"/>
      <c r="M38" s="22"/>
      <c r="N38" s="22"/>
      <c r="O38" s="22"/>
      <c r="P38" s="22"/>
    </row>
    <row r="39" spans="1:16" ht="39" customHeight="1" x14ac:dyDescent="0.15">
      <c r="A39" s="22"/>
      <c r="B39" s="35"/>
      <c r="C39" s="1244" t="s">
        <v>574</v>
      </c>
      <c r="D39" s="1245"/>
      <c r="E39" s="1246"/>
      <c r="F39" s="36">
        <v>0.66</v>
      </c>
      <c r="G39" s="37">
        <v>0.95</v>
      </c>
      <c r="H39" s="37">
        <v>0.49</v>
      </c>
      <c r="I39" s="37">
        <v>0.45</v>
      </c>
      <c r="J39" s="38">
        <v>1.31</v>
      </c>
      <c r="K39" s="22"/>
      <c r="L39" s="22"/>
      <c r="M39" s="22"/>
      <c r="N39" s="22"/>
      <c r="O39" s="22"/>
      <c r="P39" s="22"/>
    </row>
    <row r="40" spans="1:16" ht="39" customHeight="1" x14ac:dyDescent="0.15">
      <c r="A40" s="22"/>
      <c r="B40" s="35"/>
      <c r="C40" s="1244" t="s">
        <v>575</v>
      </c>
      <c r="D40" s="1245"/>
      <c r="E40" s="1246"/>
      <c r="F40" s="36">
        <v>0.1</v>
      </c>
      <c r="G40" s="37">
        <v>0.04</v>
      </c>
      <c r="H40" s="37">
        <v>0.05</v>
      </c>
      <c r="I40" s="37">
        <v>0.06</v>
      </c>
      <c r="J40" s="38">
        <v>0.17</v>
      </c>
      <c r="K40" s="22"/>
      <c r="L40" s="22"/>
      <c r="M40" s="22"/>
      <c r="N40" s="22"/>
      <c r="O40" s="22"/>
      <c r="P40" s="22"/>
    </row>
    <row r="41" spans="1:16" ht="39" customHeight="1" x14ac:dyDescent="0.15">
      <c r="A41" s="22"/>
      <c r="B41" s="35"/>
      <c r="C41" s="1244" t="s">
        <v>576</v>
      </c>
      <c r="D41" s="1245"/>
      <c r="E41" s="1246"/>
      <c r="F41" s="36">
        <v>0.33</v>
      </c>
      <c r="G41" s="37">
        <v>0.38</v>
      </c>
      <c r="H41" s="37">
        <v>0.3</v>
      </c>
      <c r="I41" s="37">
        <v>0.18</v>
      </c>
      <c r="J41" s="38">
        <v>0.14000000000000001</v>
      </c>
      <c r="K41" s="22"/>
      <c r="L41" s="22"/>
      <c r="M41" s="22"/>
      <c r="N41" s="22"/>
      <c r="O41" s="22"/>
      <c r="P41" s="22"/>
    </row>
    <row r="42" spans="1:16" ht="39" customHeight="1" x14ac:dyDescent="0.15">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578</v>
      </c>
      <c r="D43" s="1248"/>
      <c r="E43" s="1249"/>
      <c r="F43" s="41">
        <v>0.5</v>
      </c>
      <c r="G43" s="42">
        <v>0.38</v>
      </c>
      <c r="H43" s="42">
        <v>0.16</v>
      </c>
      <c r="I43" s="42">
        <v>0.16</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poSSeOcZ+ujlKhUO6NXAfY5o39DhaskE2CcGTfPj3NPssQLLCCKwPOCpW/rt79LM5glyr0FK77dsbJhnQXpOw==" saltValue="wn5M+AIzFFmH4vI82jhz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6344</v>
      </c>
      <c r="L45" s="60">
        <v>6550</v>
      </c>
      <c r="M45" s="60">
        <v>6414</v>
      </c>
      <c r="N45" s="60">
        <v>6310</v>
      </c>
      <c r="O45" s="61">
        <v>6378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1364</v>
      </c>
      <c r="L48" s="64">
        <v>1331</v>
      </c>
      <c r="M48" s="64">
        <v>1222</v>
      </c>
      <c r="N48" s="64">
        <v>1179</v>
      </c>
      <c r="O48" s="65">
        <v>1189</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x14ac:dyDescent="0.15">
      <c r="A50" s="48"/>
      <c r="B50" s="1272"/>
      <c r="C50" s="1273"/>
      <c r="D50" s="62"/>
      <c r="E50" s="1254" t="s">
        <v>17</v>
      </c>
      <c r="F50" s="1254"/>
      <c r="G50" s="1254"/>
      <c r="H50" s="1254"/>
      <c r="I50" s="1254"/>
      <c r="J50" s="1255"/>
      <c r="K50" s="63">
        <v>86</v>
      </c>
      <c r="L50" s="64">
        <v>93</v>
      </c>
      <c r="M50" s="64">
        <v>94</v>
      </c>
      <c r="N50" s="64">
        <v>87</v>
      </c>
      <c r="O50" s="65">
        <v>72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6062</v>
      </c>
      <c r="L52" s="64">
        <v>6124</v>
      </c>
      <c r="M52" s="64">
        <v>5989</v>
      </c>
      <c r="N52" s="64">
        <v>5826</v>
      </c>
      <c r="O52" s="65">
        <v>5828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1732</v>
      </c>
      <c r="L53" s="69">
        <v>1850</v>
      </c>
      <c r="M53" s="69">
        <v>1741</v>
      </c>
      <c r="N53" s="69">
        <v>1750</v>
      </c>
      <c r="O53" s="70">
        <v>1811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603</v>
      </c>
      <c r="L57" s="84" t="s">
        <v>603</v>
      </c>
      <c r="M57" s="84" t="s">
        <v>603</v>
      </c>
      <c r="N57" s="84" t="s">
        <v>603</v>
      </c>
      <c r="O57" s="85" t="s">
        <v>603</v>
      </c>
    </row>
    <row r="58" spans="1:21" ht="31.5" customHeight="1" thickBot="1" x14ac:dyDescent="0.2">
      <c r="B58" s="1262"/>
      <c r="C58" s="1263"/>
      <c r="D58" s="1267" t="s">
        <v>27</v>
      </c>
      <c r="E58" s="1268"/>
      <c r="F58" s="1268"/>
      <c r="G58" s="1268"/>
      <c r="H58" s="1268"/>
      <c r="I58" s="1268"/>
      <c r="J58" s="1269"/>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7g7nwMSXHYvg2VivPceRirqMpKfnLE+V7CbTFFNLB35630fFN/JiQkrzKWY8KuRieXnEOt0Q0YDmr2Xkit4xQ==" saltValue="6w9XMK7aDupYshRcKxYz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67860</v>
      </c>
      <c r="J41" s="104">
        <v>66439</v>
      </c>
      <c r="K41" s="104">
        <v>66336</v>
      </c>
      <c r="L41" s="104">
        <v>67722</v>
      </c>
      <c r="M41" s="105">
        <v>68963</v>
      </c>
    </row>
    <row r="42" spans="2:13" ht="27.75" customHeight="1" x14ac:dyDescent="0.15">
      <c r="B42" s="1280"/>
      <c r="C42" s="1281"/>
      <c r="D42" s="106"/>
      <c r="E42" s="1284" t="s">
        <v>32</v>
      </c>
      <c r="F42" s="1284"/>
      <c r="G42" s="1284"/>
      <c r="H42" s="1285"/>
      <c r="I42" s="107">
        <v>167</v>
      </c>
      <c r="J42" s="108">
        <v>132</v>
      </c>
      <c r="K42" s="108">
        <v>124</v>
      </c>
      <c r="L42" s="108">
        <v>110</v>
      </c>
      <c r="M42" s="109">
        <v>84</v>
      </c>
    </row>
    <row r="43" spans="2:13" ht="27.75" customHeight="1" x14ac:dyDescent="0.15">
      <c r="B43" s="1280"/>
      <c r="C43" s="1281"/>
      <c r="D43" s="106"/>
      <c r="E43" s="1284" t="s">
        <v>33</v>
      </c>
      <c r="F43" s="1284"/>
      <c r="G43" s="1284"/>
      <c r="H43" s="1285"/>
      <c r="I43" s="107">
        <v>15212</v>
      </c>
      <c r="J43" s="108">
        <v>14120</v>
      </c>
      <c r="K43" s="108">
        <v>13635</v>
      </c>
      <c r="L43" s="108">
        <v>13594</v>
      </c>
      <c r="M43" s="109">
        <v>11768</v>
      </c>
    </row>
    <row r="44" spans="2:13" ht="27.75" customHeight="1" x14ac:dyDescent="0.15">
      <c r="B44" s="1280"/>
      <c r="C44" s="1281"/>
      <c r="D44" s="106"/>
      <c r="E44" s="1284" t="s">
        <v>34</v>
      </c>
      <c r="F44" s="1284"/>
      <c r="G44" s="1284"/>
      <c r="H44" s="1285"/>
      <c r="I44" s="107" t="s">
        <v>520</v>
      </c>
      <c r="J44" s="108" t="s">
        <v>520</v>
      </c>
      <c r="K44" s="108" t="s">
        <v>520</v>
      </c>
      <c r="L44" s="108" t="s">
        <v>520</v>
      </c>
      <c r="M44" s="109" t="s">
        <v>520</v>
      </c>
    </row>
    <row r="45" spans="2:13" ht="27.75" customHeight="1" x14ac:dyDescent="0.15">
      <c r="B45" s="1280"/>
      <c r="C45" s="1281"/>
      <c r="D45" s="106"/>
      <c r="E45" s="1284" t="s">
        <v>35</v>
      </c>
      <c r="F45" s="1284"/>
      <c r="G45" s="1284"/>
      <c r="H45" s="1285"/>
      <c r="I45" s="107">
        <v>5182</v>
      </c>
      <c r="J45" s="108">
        <v>5483</v>
      </c>
      <c r="K45" s="108">
        <v>5244</v>
      </c>
      <c r="L45" s="108">
        <v>5612</v>
      </c>
      <c r="M45" s="109">
        <v>5906</v>
      </c>
    </row>
    <row r="46" spans="2:13" ht="27.75" customHeight="1" x14ac:dyDescent="0.15">
      <c r="B46" s="1280"/>
      <c r="C46" s="1281"/>
      <c r="D46" s="110"/>
      <c r="E46" s="1284" t="s">
        <v>36</v>
      </c>
      <c r="F46" s="1284"/>
      <c r="G46" s="1284"/>
      <c r="H46" s="1285"/>
      <c r="I46" s="107" t="s">
        <v>520</v>
      </c>
      <c r="J46" s="108" t="s">
        <v>520</v>
      </c>
      <c r="K46" s="108" t="s">
        <v>520</v>
      </c>
      <c r="L46" s="108" t="s">
        <v>520</v>
      </c>
      <c r="M46" s="109" t="s">
        <v>520</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16583</v>
      </c>
      <c r="J50" s="108">
        <v>17620</v>
      </c>
      <c r="K50" s="108">
        <v>19593</v>
      </c>
      <c r="L50" s="108">
        <v>20302</v>
      </c>
      <c r="M50" s="109">
        <v>19910</v>
      </c>
    </row>
    <row r="51" spans="2:13" ht="27.75" customHeight="1" x14ac:dyDescent="0.15">
      <c r="B51" s="1280"/>
      <c r="C51" s="1281"/>
      <c r="D51" s="106"/>
      <c r="E51" s="1284" t="s">
        <v>42</v>
      </c>
      <c r="F51" s="1284"/>
      <c r="G51" s="1284"/>
      <c r="H51" s="1285"/>
      <c r="I51" s="107">
        <v>1722</v>
      </c>
      <c r="J51" s="108">
        <v>1480</v>
      </c>
      <c r="K51" s="108">
        <v>1274</v>
      </c>
      <c r="L51" s="108">
        <v>1122</v>
      </c>
      <c r="M51" s="109">
        <v>915</v>
      </c>
    </row>
    <row r="52" spans="2:13" ht="27.75" customHeight="1" x14ac:dyDescent="0.15">
      <c r="B52" s="1282"/>
      <c r="C52" s="1283"/>
      <c r="D52" s="106"/>
      <c r="E52" s="1284" t="s">
        <v>43</v>
      </c>
      <c r="F52" s="1284"/>
      <c r="G52" s="1284"/>
      <c r="H52" s="1285"/>
      <c r="I52" s="107">
        <v>63526</v>
      </c>
      <c r="J52" s="108">
        <v>62129</v>
      </c>
      <c r="K52" s="108">
        <v>61366</v>
      </c>
      <c r="L52" s="108">
        <v>61655</v>
      </c>
      <c r="M52" s="109">
        <v>62268</v>
      </c>
    </row>
    <row r="53" spans="2:13" ht="27.75" customHeight="1" thickBot="1" x14ac:dyDescent="0.2">
      <c r="B53" s="1286" t="s">
        <v>44</v>
      </c>
      <c r="C53" s="1287"/>
      <c r="D53" s="113"/>
      <c r="E53" s="1288" t="s">
        <v>45</v>
      </c>
      <c r="F53" s="1288"/>
      <c r="G53" s="1288"/>
      <c r="H53" s="1289"/>
      <c r="I53" s="114">
        <v>6589</v>
      </c>
      <c r="J53" s="115">
        <v>4945</v>
      </c>
      <c r="K53" s="115">
        <v>3106</v>
      </c>
      <c r="L53" s="115">
        <v>3959</v>
      </c>
      <c r="M53" s="116">
        <v>3626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r7bMfPDbwN7BMNF4RF785Dc2pegZQe9ansp2J+ywqDhC0VDZH6pfsTG4NpEW0TZ2uTVet+lE1pXE40eK6ANPw==" saltValue="BHdlH3WO5QU6cX1w4rCT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9777</v>
      </c>
      <c r="G55" s="128">
        <v>9647</v>
      </c>
      <c r="H55" s="129">
        <v>9437</v>
      </c>
    </row>
    <row r="56" spans="2:8" ht="52.5" customHeight="1" x14ac:dyDescent="0.15">
      <c r="B56" s="130"/>
      <c r="C56" s="1307" t="s">
        <v>49</v>
      </c>
      <c r="D56" s="1307"/>
      <c r="E56" s="1308"/>
      <c r="F56" s="131">
        <v>5062</v>
      </c>
      <c r="G56" s="131">
        <v>6010</v>
      </c>
      <c r="H56" s="132">
        <v>6010</v>
      </c>
    </row>
    <row r="57" spans="2:8" ht="53.25" customHeight="1" x14ac:dyDescent="0.15">
      <c r="B57" s="130"/>
      <c r="C57" s="1309" t="s">
        <v>50</v>
      </c>
      <c r="D57" s="1309"/>
      <c r="E57" s="1310"/>
      <c r="F57" s="133">
        <v>7063</v>
      </c>
      <c r="G57" s="133">
        <v>6712</v>
      </c>
      <c r="H57" s="134">
        <v>6556</v>
      </c>
    </row>
    <row r="58" spans="2:8" ht="45.75" customHeight="1" x14ac:dyDescent="0.15">
      <c r="B58" s="135"/>
      <c r="C58" s="1297" t="s">
        <v>591</v>
      </c>
      <c r="D58" s="1298"/>
      <c r="E58" s="1299"/>
      <c r="F58" s="136">
        <v>3885</v>
      </c>
      <c r="G58" s="136">
        <v>3696</v>
      </c>
      <c r="H58" s="137">
        <v>3501</v>
      </c>
    </row>
    <row r="59" spans="2:8" ht="45.75" customHeight="1" x14ac:dyDescent="0.15">
      <c r="B59" s="135"/>
      <c r="C59" s="1297" t="s">
        <v>592</v>
      </c>
      <c r="D59" s="1298"/>
      <c r="E59" s="1299"/>
      <c r="F59" s="136">
        <v>1608</v>
      </c>
      <c r="G59" s="136">
        <v>1802</v>
      </c>
      <c r="H59" s="137">
        <v>1979</v>
      </c>
    </row>
    <row r="60" spans="2:8" ht="45.75" customHeight="1" x14ac:dyDescent="0.15">
      <c r="B60" s="135"/>
      <c r="C60" s="1297" t="s">
        <v>593</v>
      </c>
      <c r="D60" s="1298"/>
      <c r="E60" s="1299"/>
      <c r="F60" s="136">
        <v>1370</v>
      </c>
      <c r="G60" s="136">
        <v>1036</v>
      </c>
      <c r="H60" s="137">
        <v>507</v>
      </c>
    </row>
    <row r="61" spans="2:8" ht="45.75" customHeight="1" x14ac:dyDescent="0.15">
      <c r="B61" s="135"/>
      <c r="C61" s="1297" t="s">
        <v>594</v>
      </c>
      <c r="D61" s="1298"/>
      <c r="E61" s="1299"/>
      <c r="F61" s="136" t="s">
        <v>595</v>
      </c>
      <c r="G61" s="136" t="s">
        <v>595</v>
      </c>
      <c r="H61" s="137">
        <v>383</v>
      </c>
    </row>
    <row r="62" spans="2:8" ht="45.75" customHeight="1" thickBot="1" x14ac:dyDescent="0.2">
      <c r="B62" s="138"/>
      <c r="C62" s="1300" t="s">
        <v>596</v>
      </c>
      <c r="D62" s="1301"/>
      <c r="E62" s="1302"/>
      <c r="F62" s="139">
        <v>100</v>
      </c>
      <c r="G62" s="139">
        <v>100</v>
      </c>
      <c r="H62" s="140">
        <v>100</v>
      </c>
    </row>
    <row r="63" spans="2:8" ht="52.5" customHeight="1" thickBot="1" x14ac:dyDescent="0.2">
      <c r="B63" s="141"/>
      <c r="C63" s="1303" t="s">
        <v>51</v>
      </c>
      <c r="D63" s="1303"/>
      <c r="E63" s="1304"/>
      <c r="F63" s="142">
        <v>21903</v>
      </c>
      <c r="G63" s="142">
        <v>22369</v>
      </c>
      <c r="H63" s="143">
        <v>22003</v>
      </c>
    </row>
    <row r="64" spans="2:8" ht="15" customHeight="1" x14ac:dyDescent="0.15"/>
  </sheetData>
  <sheetProtection algorithmName="SHA-512" hashValue="0R00/m73xXxbvXeVvKuAzfCf5TIVospZXW9q4tHkn1ByiIvb59AIPsDh7m6BmLaTxjes+0vbhoeTNlj2M9SuOQ==" saltValue="ck4d1fPUKwOrdzlIWd/k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9"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560</v>
      </c>
      <c r="BQ50" s="1325"/>
      <c r="BR50" s="1325"/>
      <c r="BS50" s="1325"/>
      <c r="BT50" s="1325"/>
      <c r="BU50" s="1325"/>
      <c r="BV50" s="1325"/>
      <c r="BW50" s="1325"/>
      <c r="BX50" s="1325" t="s">
        <v>561</v>
      </c>
      <c r="BY50" s="1325"/>
      <c r="BZ50" s="1325"/>
      <c r="CA50" s="1325"/>
      <c r="CB50" s="1325"/>
      <c r="CC50" s="1325"/>
      <c r="CD50" s="1325"/>
      <c r="CE50" s="1325"/>
      <c r="CF50" s="1325" t="s">
        <v>562</v>
      </c>
      <c r="CG50" s="1325"/>
      <c r="CH50" s="1325"/>
      <c r="CI50" s="1325"/>
      <c r="CJ50" s="1325"/>
      <c r="CK50" s="1325"/>
      <c r="CL50" s="1325"/>
      <c r="CM50" s="1325"/>
      <c r="CN50" s="1325" t="s">
        <v>563</v>
      </c>
      <c r="CO50" s="1325"/>
      <c r="CP50" s="1325"/>
      <c r="CQ50" s="1325"/>
      <c r="CR50" s="1325"/>
      <c r="CS50" s="1325"/>
      <c r="CT50" s="1325"/>
      <c r="CU50" s="1325"/>
      <c r="CV50" s="1325" t="s">
        <v>564</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11">
        <v>25.1</v>
      </c>
      <c r="BQ51" s="1311"/>
      <c r="BR51" s="1311"/>
      <c r="BS51" s="1311"/>
      <c r="BT51" s="1311"/>
      <c r="BU51" s="1311"/>
      <c r="BV51" s="1311"/>
      <c r="BW51" s="1311"/>
      <c r="BX51" s="1311">
        <v>19.2</v>
      </c>
      <c r="BY51" s="1311"/>
      <c r="BZ51" s="1311"/>
      <c r="CA51" s="1311"/>
      <c r="CB51" s="1311"/>
      <c r="CC51" s="1311"/>
      <c r="CD51" s="1311"/>
      <c r="CE51" s="1311"/>
      <c r="CF51" s="1311">
        <v>12.2</v>
      </c>
      <c r="CG51" s="1311"/>
      <c r="CH51" s="1311"/>
      <c r="CI51" s="1311"/>
      <c r="CJ51" s="1311"/>
      <c r="CK51" s="1311"/>
      <c r="CL51" s="1311"/>
      <c r="CM51" s="1311"/>
      <c r="CN51" s="1311">
        <v>15.9</v>
      </c>
      <c r="CO51" s="1311"/>
      <c r="CP51" s="1311"/>
      <c r="CQ51" s="1311"/>
      <c r="CR51" s="1311"/>
      <c r="CS51" s="1311"/>
      <c r="CT51" s="1311"/>
      <c r="CU51" s="1311"/>
      <c r="CV51" s="1311">
        <v>14.6</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11">
        <v>57.9</v>
      </c>
      <c r="BQ53" s="1311"/>
      <c r="BR53" s="1311"/>
      <c r="BS53" s="1311"/>
      <c r="BT53" s="1311"/>
      <c r="BU53" s="1311"/>
      <c r="BV53" s="1311"/>
      <c r="BW53" s="1311"/>
      <c r="BX53" s="1311">
        <v>59.5</v>
      </c>
      <c r="BY53" s="1311"/>
      <c r="BZ53" s="1311"/>
      <c r="CA53" s="1311"/>
      <c r="CB53" s="1311"/>
      <c r="CC53" s="1311"/>
      <c r="CD53" s="1311"/>
      <c r="CE53" s="1311"/>
      <c r="CF53" s="1311">
        <v>61</v>
      </c>
      <c r="CG53" s="1311"/>
      <c r="CH53" s="1311"/>
      <c r="CI53" s="1311"/>
      <c r="CJ53" s="1311"/>
      <c r="CK53" s="1311"/>
      <c r="CL53" s="1311"/>
      <c r="CM53" s="1311"/>
      <c r="CN53" s="1311">
        <v>62.2</v>
      </c>
      <c r="CO53" s="1311"/>
      <c r="CP53" s="1311"/>
      <c r="CQ53" s="1311"/>
      <c r="CR53" s="1311"/>
      <c r="CS53" s="1311"/>
      <c r="CT53" s="1311"/>
      <c r="CU53" s="1311"/>
      <c r="CV53" s="1311">
        <v>62.7</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611</v>
      </c>
      <c r="AO55" s="1325"/>
      <c r="AP55" s="1325"/>
      <c r="AQ55" s="1325"/>
      <c r="AR55" s="1325"/>
      <c r="AS55" s="1325"/>
      <c r="AT55" s="1325"/>
      <c r="AU55" s="1325"/>
      <c r="AV55" s="1325"/>
      <c r="AW55" s="1325"/>
      <c r="AX55" s="1325"/>
      <c r="AY55" s="1325"/>
      <c r="AZ55" s="1325"/>
      <c r="BA55" s="1325"/>
      <c r="BB55" s="1328" t="s">
        <v>609</v>
      </c>
      <c r="BC55" s="1328"/>
      <c r="BD55" s="1328"/>
      <c r="BE55" s="1328"/>
      <c r="BF55" s="1328"/>
      <c r="BG55" s="1328"/>
      <c r="BH55" s="1328"/>
      <c r="BI55" s="1328"/>
      <c r="BJ55" s="1328"/>
      <c r="BK55" s="1328"/>
      <c r="BL55" s="1328"/>
      <c r="BM55" s="1328"/>
      <c r="BN55" s="1328"/>
      <c r="BO55" s="1328"/>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610</v>
      </c>
      <c r="BC57" s="1328"/>
      <c r="BD57" s="1328"/>
      <c r="BE57" s="1328"/>
      <c r="BF57" s="1328"/>
      <c r="BG57" s="1328"/>
      <c r="BH57" s="1328"/>
      <c r="BI57" s="1328"/>
      <c r="BJ57" s="1328"/>
      <c r="BK57" s="1328"/>
      <c r="BL57" s="1328"/>
      <c r="BM57" s="1328"/>
      <c r="BN57" s="1328"/>
      <c r="BO57" s="1328"/>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560</v>
      </c>
      <c r="BQ72" s="1325"/>
      <c r="BR72" s="1325"/>
      <c r="BS72" s="1325"/>
      <c r="BT72" s="1325"/>
      <c r="BU72" s="1325"/>
      <c r="BV72" s="1325"/>
      <c r="BW72" s="1325"/>
      <c r="BX72" s="1325" t="s">
        <v>561</v>
      </c>
      <c r="BY72" s="1325"/>
      <c r="BZ72" s="1325"/>
      <c r="CA72" s="1325"/>
      <c r="CB72" s="1325"/>
      <c r="CC72" s="1325"/>
      <c r="CD72" s="1325"/>
      <c r="CE72" s="1325"/>
      <c r="CF72" s="1325" t="s">
        <v>562</v>
      </c>
      <c r="CG72" s="1325"/>
      <c r="CH72" s="1325"/>
      <c r="CI72" s="1325"/>
      <c r="CJ72" s="1325"/>
      <c r="CK72" s="1325"/>
      <c r="CL72" s="1325"/>
      <c r="CM72" s="1325"/>
      <c r="CN72" s="1325" t="s">
        <v>563</v>
      </c>
      <c r="CO72" s="1325"/>
      <c r="CP72" s="1325"/>
      <c r="CQ72" s="1325"/>
      <c r="CR72" s="1325"/>
      <c r="CS72" s="1325"/>
      <c r="CT72" s="1325"/>
      <c r="CU72" s="1325"/>
      <c r="CV72" s="1325" t="s">
        <v>564</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11">
        <v>25.1</v>
      </c>
      <c r="BQ73" s="1311"/>
      <c r="BR73" s="1311"/>
      <c r="BS73" s="1311"/>
      <c r="BT73" s="1311"/>
      <c r="BU73" s="1311"/>
      <c r="BV73" s="1311"/>
      <c r="BW73" s="1311"/>
      <c r="BX73" s="1311">
        <v>19.2</v>
      </c>
      <c r="BY73" s="1311"/>
      <c r="BZ73" s="1311"/>
      <c r="CA73" s="1311"/>
      <c r="CB73" s="1311"/>
      <c r="CC73" s="1311"/>
      <c r="CD73" s="1311"/>
      <c r="CE73" s="1311"/>
      <c r="CF73" s="1311">
        <v>12.2</v>
      </c>
      <c r="CG73" s="1311"/>
      <c r="CH73" s="1311"/>
      <c r="CI73" s="1311"/>
      <c r="CJ73" s="1311"/>
      <c r="CK73" s="1311"/>
      <c r="CL73" s="1311"/>
      <c r="CM73" s="1311"/>
      <c r="CN73" s="1311">
        <v>15.9</v>
      </c>
      <c r="CO73" s="1311"/>
      <c r="CP73" s="1311"/>
      <c r="CQ73" s="1311"/>
      <c r="CR73" s="1311"/>
      <c r="CS73" s="1311"/>
      <c r="CT73" s="1311"/>
      <c r="CU73" s="1311"/>
      <c r="CV73" s="1311">
        <v>14.6</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11">
        <v>7.4</v>
      </c>
      <c r="BQ75" s="1311"/>
      <c r="BR75" s="1311"/>
      <c r="BS75" s="1311"/>
      <c r="BT75" s="1311"/>
      <c r="BU75" s="1311"/>
      <c r="BV75" s="1311"/>
      <c r="BW75" s="1311"/>
      <c r="BX75" s="1311">
        <v>7.1</v>
      </c>
      <c r="BY75" s="1311"/>
      <c r="BZ75" s="1311"/>
      <c r="CA75" s="1311"/>
      <c r="CB75" s="1311"/>
      <c r="CC75" s="1311"/>
      <c r="CD75" s="1311"/>
      <c r="CE75" s="1311"/>
      <c r="CF75" s="1311">
        <v>6.8</v>
      </c>
      <c r="CG75" s="1311"/>
      <c r="CH75" s="1311"/>
      <c r="CI75" s="1311"/>
      <c r="CJ75" s="1311"/>
      <c r="CK75" s="1311"/>
      <c r="CL75" s="1311"/>
      <c r="CM75" s="1311"/>
      <c r="CN75" s="1311">
        <v>7</v>
      </c>
      <c r="CO75" s="1311"/>
      <c r="CP75" s="1311"/>
      <c r="CQ75" s="1311"/>
      <c r="CR75" s="1311"/>
      <c r="CS75" s="1311"/>
      <c r="CT75" s="1311"/>
      <c r="CU75" s="1311"/>
      <c r="CV75" s="1311">
        <v>7</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611</v>
      </c>
      <c r="AO77" s="1325"/>
      <c r="AP77" s="1325"/>
      <c r="AQ77" s="1325"/>
      <c r="AR77" s="1325"/>
      <c r="AS77" s="1325"/>
      <c r="AT77" s="1325"/>
      <c r="AU77" s="1325"/>
      <c r="AV77" s="1325"/>
      <c r="AW77" s="1325"/>
      <c r="AX77" s="1325"/>
      <c r="AY77" s="1325"/>
      <c r="AZ77" s="1325"/>
      <c r="BA77" s="1325"/>
      <c r="BB77" s="1328" t="s">
        <v>609</v>
      </c>
      <c r="BC77" s="1328"/>
      <c r="BD77" s="1328"/>
      <c r="BE77" s="1328"/>
      <c r="BF77" s="1328"/>
      <c r="BG77" s="1328"/>
      <c r="BH77" s="1328"/>
      <c r="BI77" s="1328"/>
      <c r="BJ77" s="1328"/>
      <c r="BK77" s="1328"/>
      <c r="BL77" s="1328"/>
      <c r="BM77" s="1328"/>
      <c r="BN77" s="1328"/>
      <c r="BO77" s="1328"/>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613</v>
      </c>
      <c r="BC79" s="1328"/>
      <c r="BD79" s="1328"/>
      <c r="BE79" s="1328"/>
      <c r="BF79" s="1328"/>
      <c r="BG79" s="1328"/>
      <c r="BH79" s="1328"/>
      <c r="BI79" s="1328"/>
      <c r="BJ79" s="1328"/>
      <c r="BK79" s="1328"/>
      <c r="BL79" s="1328"/>
      <c r="BM79" s="1328"/>
      <c r="BN79" s="1328"/>
      <c r="BO79" s="1328"/>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ei4LOGzUk+Lxv7MZUrCdSRfQAT91zsODrx6atA6VKEG5Yk8OIuHBc60Y81qwNad0ED/F8HrPsM/rAlqEjRT8Q==" saltValue="9EN3wVbNumjkuYn+cDkR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95" zoomScaleNormal="100" zoomScaleSheetLayoutView="70" workbookViewId="0">
      <selection activeCell="BA113" sqref="BA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6Fc+2ayHmemu+DdWLXxw3echi8VvmRdk+nhuqbDHGuYPmxvO1J56ARPdhrpWbI/agrL8KiO1d3IjbyBcJEsSGw==" saltValue="7nNhWYir0KNsBQLFx7f9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92" zoomScaleNormal="100" zoomScaleSheetLayoutView="55" workbookViewId="0">
      <selection activeCell="AU64" sqref="AU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UShoomaj/nO1I8NTOpcQ4f47u52L9Q9vHNJcC9txWgGSWV1jtTaUrvWk8P/+fvbO7fo4WfALjtOp5QxiOWo1FQ==" saltValue="L54KldfXi3IuFj3+6nJQb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54929</v>
      </c>
      <c r="E3" s="162"/>
      <c r="F3" s="163">
        <v>67319</v>
      </c>
      <c r="G3" s="164"/>
      <c r="H3" s="165"/>
    </row>
    <row r="4" spans="1:8" x14ac:dyDescent="0.15">
      <c r="A4" s="166"/>
      <c r="B4" s="167"/>
      <c r="C4" s="168"/>
      <c r="D4" s="169">
        <v>29735</v>
      </c>
      <c r="E4" s="170"/>
      <c r="F4" s="171">
        <v>38101</v>
      </c>
      <c r="G4" s="172"/>
      <c r="H4" s="173"/>
    </row>
    <row r="5" spans="1:8" x14ac:dyDescent="0.15">
      <c r="A5" s="154" t="s">
        <v>553</v>
      </c>
      <c r="B5" s="159"/>
      <c r="C5" s="160"/>
      <c r="D5" s="161">
        <v>72296</v>
      </c>
      <c r="E5" s="162"/>
      <c r="F5" s="163">
        <v>70615</v>
      </c>
      <c r="G5" s="164"/>
      <c r="H5" s="165"/>
    </row>
    <row r="6" spans="1:8" x14ac:dyDescent="0.15">
      <c r="A6" s="166"/>
      <c r="B6" s="167"/>
      <c r="C6" s="168"/>
      <c r="D6" s="169">
        <v>40872</v>
      </c>
      <c r="E6" s="170"/>
      <c r="F6" s="171">
        <v>37382</v>
      </c>
      <c r="G6" s="172"/>
      <c r="H6" s="173"/>
    </row>
    <row r="7" spans="1:8" x14ac:dyDescent="0.15">
      <c r="A7" s="154" t="s">
        <v>554</v>
      </c>
      <c r="B7" s="159"/>
      <c r="C7" s="160"/>
      <c r="D7" s="161">
        <v>86521</v>
      </c>
      <c r="E7" s="162"/>
      <c r="F7" s="163">
        <v>69185</v>
      </c>
      <c r="G7" s="164"/>
      <c r="H7" s="165"/>
    </row>
    <row r="8" spans="1:8" x14ac:dyDescent="0.15">
      <c r="A8" s="166"/>
      <c r="B8" s="167"/>
      <c r="C8" s="168"/>
      <c r="D8" s="169">
        <v>52844</v>
      </c>
      <c r="E8" s="170"/>
      <c r="F8" s="171">
        <v>38519</v>
      </c>
      <c r="G8" s="172"/>
      <c r="H8" s="173"/>
    </row>
    <row r="9" spans="1:8" x14ac:dyDescent="0.15">
      <c r="A9" s="154" t="s">
        <v>555</v>
      </c>
      <c r="B9" s="159"/>
      <c r="C9" s="160"/>
      <c r="D9" s="161">
        <v>125809</v>
      </c>
      <c r="E9" s="162"/>
      <c r="F9" s="163">
        <v>70166</v>
      </c>
      <c r="G9" s="164"/>
      <c r="H9" s="165"/>
    </row>
    <row r="10" spans="1:8" x14ac:dyDescent="0.15">
      <c r="A10" s="166"/>
      <c r="B10" s="167"/>
      <c r="C10" s="168"/>
      <c r="D10" s="169">
        <v>65848</v>
      </c>
      <c r="E10" s="170"/>
      <c r="F10" s="171">
        <v>36115</v>
      </c>
      <c r="G10" s="172"/>
      <c r="H10" s="173"/>
    </row>
    <row r="11" spans="1:8" x14ac:dyDescent="0.15">
      <c r="A11" s="154" t="s">
        <v>556</v>
      </c>
      <c r="B11" s="159"/>
      <c r="C11" s="160"/>
      <c r="D11" s="161">
        <v>121685</v>
      </c>
      <c r="E11" s="162"/>
      <c r="F11" s="163">
        <v>70329</v>
      </c>
      <c r="G11" s="164"/>
      <c r="H11" s="165"/>
    </row>
    <row r="12" spans="1:8" x14ac:dyDescent="0.15">
      <c r="A12" s="166"/>
      <c r="B12" s="167"/>
      <c r="C12" s="174"/>
      <c r="D12" s="169">
        <v>74119</v>
      </c>
      <c r="E12" s="170"/>
      <c r="F12" s="171">
        <v>39403</v>
      </c>
      <c r="G12" s="172"/>
      <c r="H12" s="173"/>
    </row>
    <row r="13" spans="1:8" x14ac:dyDescent="0.15">
      <c r="A13" s="154"/>
      <c r="B13" s="159"/>
      <c r="C13" s="175"/>
      <c r="D13" s="176">
        <v>92248</v>
      </c>
      <c r="E13" s="177"/>
      <c r="F13" s="178">
        <v>69523</v>
      </c>
      <c r="G13" s="179"/>
      <c r="H13" s="165"/>
    </row>
    <row r="14" spans="1:8" x14ac:dyDescent="0.15">
      <c r="A14" s="166"/>
      <c r="B14" s="167"/>
      <c r="C14" s="168"/>
      <c r="D14" s="169">
        <v>52684</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4.9000000000000004</v>
      </c>
      <c r="C19" s="180">
        <f>ROUND(VALUE(SUBSTITUTE(実質収支比率等に係る経年分析!G$48,"▲","-")),2)</f>
        <v>4.82</v>
      </c>
      <c r="D19" s="180">
        <f>ROUND(VALUE(SUBSTITUTE(実質収支比率等に係る経年分析!H$48,"▲","-")),2)</f>
        <v>6.16</v>
      </c>
      <c r="E19" s="180">
        <f>ROUND(VALUE(SUBSTITUTE(実質収支比率等に係る経年分析!I$48,"▲","-")),2)</f>
        <v>6.52</v>
      </c>
      <c r="F19" s="180">
        <f>ROUND(VALUE(SUBSTITUTE(実質収支比率等に係る経年分析!J$48,"▲","-")),2)</f>
        <v>6.83</v>
      </c>
    </row>
    <row r="20" spans="1:11" x14ac:dyDescent="0.15">
      <c r="A20" s="180" t="s">
        <v>55</v>
      </c>
      <c r="B20" s="180">
        <f>ROUND(VALUE(SUBSTITUTE(実質収支比率等に係る経年分析!F$47,"▲","-")),2)</f>
        <v>30.01</v>
      </c>
      <c r="C20" s="180">
        <f>ROUND(VALUE(SUBSTITUTE(実質収支比率等に係る経年分析!G$47,"▲","-")),2)</f>
        <v>29.01</v>
      </c>
      <c r="D20" s="180">
        <f>ROUND(VALUE(SUBSTITUTE(実質収支比率等に係る経年分析!H$47,"▲","-")),2)</f>
        <v>31.45</v>
      </c>
      <c r="E20" s="180">
        <f>ROUND(VALUE(SUBSTITUTE(実質収支比率等に係る経年分析!I$47,"▲","-")),2)</f>
        <v>31.67</v>
      </c>
      <c r="F20" s="180">
        <f>ROUND(VALUE(SUBSTITUTE(実質収支比率等に係る経年分析!J$47,"▲","-")),2)</f>
        <v>30.91</v>
      </c>
    </row>
    <row r="21" spans="1:11" x14ac:dyDescent="0.15">
      <c r="A21" s="180" t="s">
        <v>56</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-1.6</v>
      </c>
      <c r="D21" s="180">
        <f>IF(ISNUMBER(VALUE(SUBSTITUTE(実質収支比率等に係る経年分析!H$49,"▲","-"))),ROUND(VALUE(SUBSTITUTE(実質収支比率等に係る経年分析!H$49,"▲","-")),2),NA())</f>
        <v>3.18</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2.5299999999999998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1.54</v>
      </c>
    </row>
    <row r="33" spans="1:16" x14ac:dyDescent="0.15">
      <c r="A33" s="181" t="str">
        <f>IF(連結実質赤字比率に係る赤字・黒字の構成分析!C$37="",NA(),連結実質赤字比率に係る赤字・黒字の構成分析!C$37)</f>
        <v>横手市下水道事業会計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4.05</v>
      </c>
    </row>
    <row r="34" spans="1:16" x14ac:dyDescent="0.15">
      <c r="A34" s="181" t="str">
        <f>IF(連結実質赤字比率に係る赤字・黒字の構成分析!C$36="",NA(),連結実質赤字比率に係る赤字・黒字の構成分析!C$36)</f>
        <v>横手市水道事業会計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6.64</v>
      </c>
    </row>
    <row r="36" spans="1:16" x14ac:dyDescent="0.15">
      <c r="A36" s="181" t="str">
        <f>IF(連結実質赤字比率に係る赤字・黒字の構成分析!C$34="",NA(),連結実質赤字比率に係る赤字・黒字の構成分析!C$34)</f>
        <v>横手市病院事業会計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6062</v>
      </c>
      <c r="E42" s="182"/>
      <c r="F42" s="182"/>
      <c r="G42" s="182">
        <f>'実質公債費比率（分子）の構造'!L$52</f>
        <v>6124</v>
      </c>
      <c r="H42" s="182"/>
      <c r="I42" s="182"/>
      <c r="J42" s="182">
        <f>'実質公債費比率（分子）の構造'!M$52</f>
        <v>5989</v>
      </c>
      <c r="K42" s="182"/>
      <c r="L42" s="182"/>
      <c r="M42" s="182">
        <f>'実質公債費比率（分子）の構造'!N$52</f>
        <v>5826</v>
      </c>
      <c r="N42" s="182"/>
      <c r="O42" s="182"/>
      <c r="P42" s="182">
        <f>'実質公債費比率（分子）の構造'!O$52</f>
        <v>5828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86</v>
      </c>
      <c r="C44" s="182"/>
      <c r="D44" s="182"/>
      <c r="E44" s="182">
        <f>'実質公債費比率（分子）の構造'!L$50</f>
        <v>93</v>
      </c>
      <c r="F44" s="182"/>
      <c r="G44" s="182"/>
      <c r="H44" s="182">
        <f>'実質公債費比率（分子）の構造'!M$50</f>
        <v>94</v>
      </c>
      <c r="I44" s="182"/>
      <c r="J44" s="182"/>
      <c r="K44" s="182">
        <f>'実質公債費比率（分子）の構造'!N$50</f>
        <v>87</v>
      </c>
      <c r="L44" s="182"/>
      <c r="M44" s="182"/>
      <c r="N44" s="182">
        <f>'実質公債費比率（分子）の構造'!O$50</f>
        <v>72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1364</v>
      </c>
      <c r="C46" s="182"/>
      <c r="D46" s="182"/>
      <c r="E46" s="182">
        <f>'実質公債費比率（分子）の構造'!L$48</f>
        <v>1331</v>
      </c>
      <c r="F46" s="182"/>
      <c r="G46" s="182"/>
      <c r="H46" s="182">
        <f>'実質公債費比率（分子）の構造'!M$48</f>
        <v>1222</v>
      </c>
      <c r="I46" s="182"/>
      <c r="J46" s="182"/>
      <c r="K46" s="182">
        <f>'実質公債費比率（分子）の構造'!N$48</f>
        <v>1179</v>
      </c>
      <c r="L46" s="182"/>
      <c r="M46" s="182"/>
      <c r="N46" s="182">
        <f>'実質公債費比率（分子）の構造'!O$48</f>
        <v>1189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6344</v>
      </c>
      <c r="C49" s="182"/>
      <c r="D49" s="182"/>
      <c r="E49" s="182">
        <f>'実質公債費比率（分子）の構造'!L$45</f>
        <v>6550</v>
      </c>
      <c r="F49" s="182"/>
      <c r="G49" s="182"/>
      <c r="H49" s="182">
        <f>'実質公債費比率（分子）の構造'!M$45</f>
        <v>6414</v>
      </c>
      <c r="I49" s="182"/>
      <c r="J49" s="182"/>
      <c r="K49" s="182">
        <f>'実質公債費比率（分子）の構造'!N$45</f>
        <v>6310</v>
      </c>
      <c r="L49" s="182"/>
      <c r="M49" s="182"/>
      <c r="N49" s="182">
        <f>'実質公債費比率（分子）の構造'!O$45</f>
        <v>6378</v>
      </c>
      <c r="O49" s="182"/>
      <c r="P49" s="182"/>
    </row>
    <row r="50" spans="1:16" x14ac:dyDescent="0.15">
      <c r="A50" s="182" t="s">
        <v>71</v>
      </c>
      <c r="B50" s="182" t="e">
        <f>NA()</f>
        <v>#N/A</v>
      </c>
      <c r="C50" s="182">
        <f>IF(ISNUMBER('実質公債費比率（分子）の構造'!K$53),'実質公債費比率（分子）の構造'!K$53,NA())</f>
        <v>1732</v>
      </c>
      <c r="D50" s="182" t="e">
        <f>NA()</f>
        <v>#N/A</v>
      </c>
      <c r="E50" s="182" t="e">
        <f>NA()</f>
        <v>#N/A</v>
      </c>
      <c r="F50" s="182">
        <f>IF(ISNUMBER('実質公債費比率（分子）の構造'!L$53),'実質公債費比率（分子）の構造'!L$53,NA())</f>
        <v>1850</v>
      </c>
      <c r="G50" s="182" t="e">
        <f>NA()</f>
        <v>#N/A</v>
      </c>
      <c r="H50" s="182" t="e">
        <f>NA()</f>
        <v>#N/A</v>
      </c>
      <c r="I50" s="182">
        <f>IF(ISNUMBER('実質公債費比率（分子）の構造'!M$53),'実質公債費比率（分子）の構造'!M$53,NA())</f>
        <v>1741</v>
      </c>
      <c r="J50" s="182" t="e">
        <f>NA()</f>
        <v>#N/A</v>
      </c>
      <c r="K50" s="182" t="e">
        <f>NA()</f>
        <v>#N/A</v>
      </c>
      <c r="L50" s="182">
        <f>IF(ISNUMBER('実質公債費比率（分子）の構造'!N$53),'実質公債費比率（分子）の構造'!N$53,NA())</f>
        <v>1750</v>
      </c>
      <c r="M50" s="182" t="e">
        <f>NA()</f>
        <v>#N/A</v>
      </c>
      <c r="N50" s="182" t="e">
        <f>NA()</f>
        <v>#N/A</v>
      </c>
      <c r="O50" s="182">
        <f>IF(ISNUMBER('実質公債費比率（分子）の構造'!O$53),'実質公債費比率（分子）の構造'!O$53,NA())</f>
        <v>1811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63526</v>
      </c>
      <c r="E56" s="181"/>
      <c r="F56" s="181"/>
      <c r="G56" s="181">
        <f>'将来負担比率（分子）の構造'!J$52</f>
        <v>62129</v>
      </c>
      <c r="H56" s="181"/>
      <c r="I56" s="181"/>
      <c r="J56" s="181">
        <f>'将来負担比率（分子）の構造'!K$52</f>
        <v>61366</v>
      </c>
      <c r="K56" s="181"/>
      <c r="L56" s="181"/>
      <c r="M56" s="181">
        <f>'将来負担比率（分子）の構造'!L$52</f>
        <v>61655</v>
      </c>
      <c r="N56" s="181"/>
      <c r="O56" s="181"/>
      <c r="P56" s="181">
        <f>'将来負担比率（分子）の構造'!M$52</f>
        <v>62268</v>
      </c>
    </row>
    <row r="57" spans="1:16" x14ac:dyDescent="0.15">
      <c r="A57" s="181" t="s">
        <v>42</v>
      </c>
      <c r="B57" s="181"/>
      <c r="C57" s="181"/>
      <c r="D57" s="181">
        <f>'将来負担比率（分子）の構造'!I$51</f>
        <v>1722</v>
      </c>
      <c r="E57" s="181"/>
      <c r="F57" s="181"/>
      <c r="G57" s="181">
        <f>'将来負担比率（分子）の構造'!J$51</f>
        <v>1480</v>
      </c>
      <c r="H57" s="181"/>
      <c r="I57" s="181"/>
      <c r="J57" s="181">
        <f>'将来負担比率（分子）の構造'!K$51</f>
        <v>1274</v>
      </c>
      <c r="K57" s="181"/>
      <c r="L57" s="181"/>
      <c r="M57" s="181">
        <f>'将来負担比率（分子）の構造'!L$51</f>
        <v>1122</v>
      </c>
      <c r="N57" s="181"/>
      <c r="O57" s="181"/>
      <c r="P57" s="181">
        <f>'将来負担比率（分子）の構造'!M$51</f>
        <v>915</v>
      </c>
    </row>
    <row r="58" spans="1:16" x14ac:dyDescent="0.15">
      <c r="A58" s="181" t="s">
        <v>41</v>
      </c>
      <c r="B58" s="181"/>
      <c r="C58" s="181"/>
      <c r="D58" s="181">
        <f>'将来負担比率（分子）の構造'!I$50</f>
        <v>16583</v>
      </c>
      <c r="E58" s="181"/>
      <c r="F58" s="181"/>
      <c r="G58" s="181">
        <f>'将来負担比率（分子）の構造'!J$50</f>
        <v>17620</v>
      </c>
      <c r="H58" s="181"/>
      <c r="I58" s="181"/>
      <c r="J58" s="181">
        <f>'将来負担比率（分子）の構造'!K$50</f>
        <v>19593</v>
      </c>
      <c r="K58" s="181"/>
      <c r="L58" s="181"/>
      <c r="M58" s="181">
        <f>'将来負担比率（分子）の構造'!L$50</f>
        <v>20302</v>
      </c>
      <c r="N58" s="181"/>
      <c r="O58" s="181"/>
      <c r="P58" s="181">
        <f>'将来負担比率（分子）の構造'!M$50</f>
        <v>19910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5182</v>
      </c>
      <c r="C62" s="181"/>
      <c r="D62" s="181"/>
      <c r="E62" s="181">
        <f>'将来負担比率（分子）の構造'!J$45</f>
        <v>5483</v>
      </c>
      <c r="F62" s="181"/>
      <c r="G62" s="181"/>
      <c r="H62" s="181">
        <f>'将来負担比率（分子）の構造'!K$45</f>
        <v>5244</v>
      </c>
      <c r="I62" s="181"/>
      <c r="J62" s="181"/>
      <c r="K62" s="181">
        <f>'将来負担比率（分子）の構造'!L$45</f>
        <v>5612</v>
      </c>
      <c r="L62" s="181"/>
      <c r="M62" s="181"/>
      <c r="N62" s="181">
        <f>'将来負担比率（分子）の構造'!M$45</f>
        <v>5906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15212</v>
      </c>
      <c r="C64" s="181"/>
      <c r="D64" s="181"/>
      <c r="E64" s="181">
        <f>'将来負担比率（分子）の構造'!J$43</f>
        <v>14120</v>
      </c>
      <c r="F64" s="181"/>
      <c r="G64" s="181"/>
      <c r="H64" s="181">
        <f>'将来負担比率（分子）の構造'!K$43</f>
        <v>13635</v>
      </c>
      <c r="I64" s="181"/>
      <c r="J64" s="181"/>
      <c r="K64" s="181">
        <f>'将来負担比率（分子）の構造'!L$43</f>
        <v>13594</v>
      </c>
      <c r="L64" s="181"/>
      <c r="M64" s="181"/>
      <c r="N64" s="181">
        <f>'将来負担比率（分子）の構造'!M$43</f>
        <v>11768</v>
      </c>
      <c r="O64" s="181"/>
      <c r="P64" s="181"/>
    </row>
    <row r="65" spans="1:16" x14ac:dyDescent="0.15">
      <c r="A65" s="181" t="s">
        <v>32</v>
      </c>
      <c r="B65" s="181">
        <f>'将来負担比率（分子）の構造'!I$42</f>
        <v>167</v>
      </c>
      <c r="C65" s="181"/>
      <c r="D65" s="181"/>
      <c r="E65" s="181">
        <f>'将来負担比率（分子）の構造'!J$42</f>
        <v>132</v>
      </c>
      <c r="F65" s="181"/>
      <c r="G65" s="181"/>
      <c r="H65" s="181">
        <f>'将来負担比率（分子）の構造'!K$42</f>
        <v>124</v>
      </c>
      <c r="I65" s="181"/>
      <c r="J65" s="181"/>
      <c r="K65" s="181">
        <f>'将来負担比率（分子）の構造'!L$42</f>
        <v>110</v>
      </c>
      <c r="L65" s="181"/>
      <c r="M65" s="181"/>
      <c r="N65" s="181">
        <f>'将来負担比率（分子）の構造'!M$42</f>
        <v>84</v>
      </c>
      <c r="O65" s="181"/>
      <c r="P65" s="181"/>
    </row>
    <row r="66" spans="1:16" x14ac:dyDescent="0.15">
      <c r="A66" s="181" t="s">
        <v>31</v>
      </c>
      <c r="B66" s="181">
        <f>'将来負担比率（分子）の構造'!I$41</f>
        <v>67860</v>
      </c>
      <c r="C66" s="181"/>
      <c r="D66" s="181"/>
      <c r="E66" s="181">
        <f>'将来負担比率（分子）の構造'!J$41</f>
        <v>66439</v>
      </c>
      <c r="F66" s="181"/>
      <c r="G66" s="181"/>
      <c r="H66" s="181">
        <f>'将来負担比率（分子）の構造'!K$41</f>
        <v>66336</v>
      </c>
      <c r="I66" s="181"/>
      <c r="J66" s="181"/>
      <c r="K66" s="181">
        <f>'将来負担比率（分子）の構造'!L$41</f>
        <v>67722</v>
      </c>
      <c r="L66" s="181"/>
      <c r="M66" s="181"/>
      <c r="N66" s="181">
        <f>'将来負担比率（分子）の構造'!M$41</f>
        <v>68963</v>
      </c>
      <c r="O66" s="181"/>
      <c r="P66" s="181"/>
    </row>
    <row r="67" spans="1:16" x14ac:dyDescent="0.15">
      <c r="A67" s="181" t="s">
        <v>75</v>
      </c>
      <c r="B67" s="181" t="e">
        <f>NA()</f>
        <v>#N/A</v>
      </c>
      <c r="C67" s="181">
        <f>IF(ISNUMBER('将来負担比率（分子）の構造'!I$53), IF('将来負担比率（分子）の構造'!I$53 &lt; 0, 0, '将来負担比率（分子）の構造'!I$53), NA())</f>
        <v>6589</v>
      </c>
      <c r="D67" s="181" t="e">
        <f>NA()</f>
        <v>#N/A</v>
      </c>
      <c r="E67" s="181" t="e">
        <f>NA()</f>
        <v>#N/A</v>
      </c>
      <c r="F67" s="181">
        <f>IF(ISNUMBER('将来負担比率（分子）の構造'!J$53), IF('将来負担比率（分子）の構造'!J$53 &lt; 0, 0, '将来負担比率（分子）の構造'!J$53), NA())</f>
        <v>4945</v>
      </c>
      <c r="G67" s="181" t="e">
        <f>NA()</f>
        <v>#N/A</v>
      </c>
      <c r="H67" s="181" t="e">
        <f>NA()</f>
        <v>#N/A</v>
      </c>
      <c r="I67" s="181">
        <f>IF(ISNUMBER('将来負担比率（分子）の構造'!K$53), IF('将来負担比率（分子）の構造'!K$53 &lt; 0, 0, '将来負担比率（分子）の構造'!K$53), NA())</f>
        <v>3106</v>
      </c>
      <c r="J67" s="181" t="e">
        <f>NA()</f>
        <v>#N/A</v>
      </c>
      <c r="K67" s="181" t="e">
        <f>NA()</f>
        <v>#N/A</v>
      </c>
      <c r="L67" s="181">
        <f>IF(ISNUMBER('将来負担比率（分子）の構造'!L$53), IF('将来負担比率（分子）の構造'!L$53 &lt; 0, 0, '将来負担比率（分子）の構造'!L$53), NA())</f>
        <v>3959</v>
      </c>
      <c r="M67" s="181" t="e">
        <f>NA()</f>
        <v>#N/A</v>
      </c>
      <c r="N67" s="181" t="e">
        <f>NA()</f>
        <v>#N/A</v>
      </c>
      <c r="O67" s="181">
        <f>IF(ISNUMBER('将来負担比率（分子）の構造'!M$53), IF('将来負担比率（分子）の構造'!M$53 &lt; 0, 0, '将来負担比率（分子）の構造'!M$53), NA())</f>
        <v>3626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9777</v>
      </c>
      <c r="C72" s="185">
        <f>基金残高に係る経年分析!G55</f>
        <v>9647</v>
      </c>
      <c r="D72" s="185">
        <f>基金残高に係る経年分析!H55</f>
        <v>9437</v>
      </c>
    </row>
    <row r="73" spans="1:16" x14ac:dyDescent="0.15">
      <c r="A73" s="184" t="s">
        <v>78</v>
      </c>
      <c r="B73" s="185">
        <f>基金残高に係る経年分析!F56</f>
        <v>5062</v>
      </c>
      <c r="C73" s="185">
        <f>基金残高に係る経年分析!G56</f>
        <v>6010</v>
      </c>
      <c r="D73" s="185">
        <f>基金残高に係る経年分析!H56</f>
        <v>6010</v>
      </c>
    </row>
    <row r="74" spans="1:16" x14ac:dyDescent="0.15">
      <c r="A74" s="184" t="s">
        <v>79</v>
      </c>
      <c r="B74" s="185">
        <f>基金残高に係る経年分析!F57</f>
        <v>7063</v>
      </c>
      <c r="C74" s="185">
        <f>基金残高に係る経年分析!G57</f>
        <v>6712</v>
      </c>
      <c r="D74" s="185">
        <f>基金残高に係る経年分析!H57</f>
        <v>6556</v>
      </c>
    </row>
  </sheetData>
  <sheetProtection algorithmName="SHA-512" hashValue="YsJMZ0tMvNJkTxKHo7YtUcOf3blY8LAmH12jE+LSoed9wdEO3ANq27yIHvfZNOY99+LA/bBfJqgqhGL/+npDGw==" saltValue="s3ZVoBLRn8Axji1GPZs7N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8526541</v>
      </c>
      <c r="S5" s="736"/>
      <c r="T5" s="736"/>
      <c r="U5" s="736"/>
      <c r="V5" s="736"/>
      <c r="W5" s="736"/>
      <c r="X5" s="736"/>
      <c r="Y5" s="779"/>
      <c r="Z5" s="797">
        <v>12.3</v>
      </c>
      <c r="AA5" s="797"/>
      <c r="AB5" s="797"/>
      <c r="AC5" s="797"/>
      <c r="AD5" s="798">
        <v>8526532</v>
      </c>
      <c r="AE5" s="798"/>
      <c r="AF5" s="798"/>
      <c r="AG5" s="798"/>
      <c r="AH5" s="798"/>
      <c r="AI5" s="798"/>
      <c r="AJ5" s="798"/>
      <c r="AK5" s="798"/>
      <c r="AL5" s="780">
        <v>28.8</v>
      </c>
      <c r="AM5" s="751"/>
      <c r="AN5" s="751"/>
      <c r="AO5" s="781"/>
      <c r="AP5" s="746" t="s">
        <v>227</v>
      </c>
      <c r="AQ5" s="747"/>
      <c r="AR5" s="747"/>
      <c r="AS5" s="747"/>
      <c r="AT5" s="747"/>
      <c r="AU5" s="747"/>
      <c r="AV5" s="747"/>
      <c r="AW5" s="747"/>
      <c r="AX5" s="747"/>
      <c r="AY5" s="747"/>
      <c r="AZ5" s="747"/>
      <c r="BA5" s="747"/>
      <c r="BB5" s="747"/>
      <c r="BC5" s="747"/>
      <c r="BD5" s="747"/>
      <c r="BE5" s="747"/>
      <c r="BF5" s="748"/>
      <c r="BG5" s="680">
        <v>8486605</v>
      </c>
      <c r="BH5" s="681"/>
      <c r="BI5" s="681"/>
      <c r="BJ5" s="681"/>
      <c r="BK5" s="681"/>
      <c r="BL5" s="681"/>
      <c r="BM5" s="681"/>
      <c r="BN5" s="682"/>
      <c r="BO5" s="713">
        <v>99.5</v>
      </c>
      <c r="BP5" s="713"/>
      <c r="BQ5" s="713"/>
      <c r="BR5" s="713"/>
      <c r="BS5" s="714">
        <v>119706</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592188</v>
      </c>
      <c r="S6" s="681"/>
      <c r="T6" s="681"/>
      <c r="U6" s="681"/>
      <c r="V6" s="681"/>
      <c r="W6" s="681"/>
      <c r="X6" s="681"/>
      <c r="Y6" s="682"/>
      <c r="Z6" s="713">
        <v>0.9</v>
      </c>
      <c r="AA6" s="713"/>
      <c r="AB6" s="713"/>
      <c r="AC6" s="713"/>
      <c r="AD6" s="714">
        <v>592188</v>
      </c>
      <c r="AE6" s="714"/>
      <c r="AF6" s="714"/>
      <c r="AG6" s="714"/>
      <c r="AH6" s="714"/>
      <c r="AI6" s="714"/>
      <c r="AJ6" s="714"/>
      <c r="AK6" s="714"/>
      <c r="AL6" s="683">
        <v>2</v>
      </c>
      <c r="AM6" s="684"/>
      <c r="AN6" s="684"/>
      <c r="AO6" s="715"/>
      <c r="AP6" s="677" t="s">
        <v>232</v>
      </c>
      <c r="AQ6" s="678"/>
      <c r="AR6" s="678"/>
      <c r="AS6" s="678"/>
      <c r="AT6" s="678"/>
      <c r="AU6" s="678"/>
      <c r="AV6" s="678"/>
      <c r="AW6" s="678"/>
      <c r="AX6" s="678"/>
      <c r="AY6" s="678"/>
      <c r="AZ6" s="678"/>
      <c r="BA6" s="678"/>
      <c r="BB6" s="678"/>
      <c r="BC6" s="678"/>
      <c r="BD6" s="678"/>
      <c r="BE6" s="678"/>
      <c r="BF6" s="679"/>
      <c r="BG6" s="680">
        <v>8486605</v>
      </c>
      <c r="BH6" s="681"/>
      <c r="BI6" s="681"/>
      <c r="BJ6" s="681"/>
      <c r="BK6" s="681"/>
      <c r="BL6" s="681"/>
      <c r="BM6" s="681"/>
      <c r="BN6" s="682"/>
      <c r="BO6" s="713">
        <v>99.5</v>
      </c>
      <c r="BP6" s="713"/>
      <c r="BQ6" s="713"/>
      <c r="BR6" s="713"/>
      <c r="BS6" s="714">
        <v>119706</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284304</v>
      </c>
      <c r="CS6" s="681"/>
      <c r="CT6" s="681"/>
      <c r="CU6" s="681"/>
      <c r="CV6" s="681"/>
      <c r="CW6" s="681"/>
      <c r="CX6" s="681"/>
      <c r="CY6" s="682"/>
      <c r="CZ6" s="780">
        <v>0.4</v>
      </c>
      <c r="DA6" s="751"/>
      <c r="DB6" s="751"/>
      <c r="DC6" s="783"/>
      <c r="DD6" s="686" t="s">
        <v>234</v>
      </c>
      <c r="DE6" s="681"/>
      <c r="DF6" s="681"/>
      <c r="DG6" s="681"/>
      <c r="DH6" s="681"/>
      <c r="DI6" s="681"/>
      <c r="DJ6" s="681"/>
      <c r="DK6" s="681"/>
      <c r="DL6" s="681"/>
      <c r="DM6" s="681"/>
      <c r="DN6" s="681"/>
      <c r="DO6" s="681"/>
      <c r="DP6" s="682"/>
      <c r="DQ6" s="686">
        <v>283813</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6475</v>
      </c>
      <c r="S7" s="681"/>
      <c r="T7" s="681"/>
      <c r="U7" s="681"/>
      <c r="V7" s="681"/>
      <c r="W7" s="681"/>
      <c r="X7" s="681"/>
      <c r="Y7" s="682"/>
      <c r="Z7" s="713">
        <v>0</v>
      </c>
      <c r="AA7" s="713"/>
      <c r="AB7" s="713"/>
      <c r="AC7" s="713"/>
      <c r="AD7" s="714">
        <v>6475</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3724650</v>
      </c>
      <c r="BH7" s="681"/>
      <c r="BI7" s="681"/>
      <c r="BJ7" s="681"/>
      <c r="BK7" s="681"/>
      <c r="BL7" s="681"/>
      <c r="BM7" s="681"/>
      <c r="BN7" s="682"/>
      <c r="BO7" s="713">
        <v>43.7</v>
      </c>
      <c r="BP7" s="713"/>
      <c r="BQ7" s="713"/>
      <c r="BR7" s="713"/>
      <c r="BS7" s="714">
        <v>119706</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16870981</v>
      </c>
      <c r="CS7" s="681"/>
      <c r="CT7" s="681"/>
      <c r="CU7" s="681"/>
      <c r="CV7" s="681"/>
      <c r="CW7" s="681"/>
      <c r="CX7" s="681"/>
      <c r="CY7" s="682"/>
      <c r="CZ7" s="713">
        <v>25.5</v>
      </c>
      <c r="DA7" s="713"/>
      <c r="DB7" s="713"/>
      <c r="DC7" s="713"/>
      <c r="DD7" s="686">
        <v>1949594</v>
      </c>
      <c r="DE7" s="681"/>
      <c r="DF7" s="681"/>
      <c r="DG7" s="681"/>
      <c r="DH7" s="681"/>
      <c r="DI7" s="681"/>
      <c r="DJ7" s="681"/>
      <c r="DK7" s="681"/>
      <c r="DL7" s="681"/>
      <c r="DM7" s="681"/>
      <c r="DN7" s="681"/>
      <c r="DO7" s="681"/>
      <c r="DP7" s="682"/>
      <c r="DQ7" s="686">
        <v>5945123</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15568</v>
      </c>
      <c r="S8" s="681"/>
      <c r="T8" s="681"/>
      <c r="U8" s="681"/>
      <c r="V8" s="681"/>
      <c r="W8" s="681"/>
      <c r="X8" s="681"/>
      <c r="Y8" s="682"/>
      <c r="Z8" s="713">
        <v>0</v>
      </c>
      <c r="AA8" s="713"/>
      <c r="AB8" s="713"/>
      <c r="AC8" s="713"/>
      <c r="AD8" s="714">
        <v>15568</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146791</v>
      </c>
      <c r="BH8" s="681"/>
      <c r="BI8" s="681"/>
      <c r="BJ8" s="681"/>
      <c r="BK8" s="681"/>
      <c r="BL8" s="681"/>
      <c r="BM8" s="681"/>
      <c r="BN8" s="682"/>
      <c r="BO8" s="713">
        <v>1.7</v>
      </c>
      <c r="BP8" s="713"/>
      <c r="BQ8" s="713"/>
      <c r="BR8" s="713"/>
      <c r="BS8" s="686" t="s">
        <v>234</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15719548</v>
      </c>
      <c r="CS8" s="681"/>
      <c r="CT8" s="681"/>
      <c r="CU8" s="681"/>
      <c r="CV8" s="681"/>
      <c r="CW8" s="681"/>
      <c r="CX8" s="681"/>
      <c r="CY8" s="682"/>
      <c r="CZ8" s="713">
        <v>23.8</v>
      </c>
      <c r="DA8" s="713"/>
      <c r="DB8" s="713"/>
      <c r="DC8" s="713"/>
      <c r="DD8" s="686">
        <v>168684</v>
      </c>
      <c r="DE8" s="681"/>
      <c r="DF8" s="681"/>
      <c r="DG8" s="681"/>
      <c r="DH8" s="681"/>
      <c r="DI8" s="681"/>
      <c r="DJ8" s="681"/>
      <c r="DK8" s="681"/>
      <c r="DL8" s="681"/>
      <c r="DM8" s="681"/>
      <c r="DN8" s="681"/>
      <c r="DO8" s="681"/>
      <c r="DP8" s="682"/>
      <c r="DQ8" s="686">
        <v>8016026</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21054</v>
      </c>
      <c r="S9" s="681"/>
      <c r="T9" s="681"/>
      <c r="U9" s="681"/>
      <c r="V9" s="681"/>
      <c r="W9" s="681"/>
      <c r="X9" s="681"/>
      <c r="Y9" s="682"/>
      <c r="Z9" s="713">
        <v>0</v>
      </c>
      <c r="AA9" s="713"/>
      <c r="AB9" s="713"/>
      <c r="AC9" s="713"/>
      <c r="AD9" s="714">
        <v>21054</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3020133</v>
      </c>
      <c r="BH9" s="681"/>
      <c r="BI9" s="681"/>
      <c r="BJ9" s="681"/>
      <c r="BK9" s="681"/>
      <c r="BL9" s="681"/>
      <c r="BM9" s="681"/>
      <c r="BN9" s="682"/>
      <c r="BO9" s="713">
        <v>35.4</v>
      </c>
      <c r="BP9" s="713"/>
      <c r="BQ9" s="713"/>
      <c r="BR9" s="713"/>
      <c r="BS9" s="686" t="s">
        <v>129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3658438</v>
      </c>
      <c r="CS9" s="681"/>
      <c r="CT9" s="681"/>
      <c r="CU9" s="681"/>
      <c r="CV9" s="681"/>
      <c r="CW9" s="681"/>
      <c r="CX9" s="681"/>
      <c r="CY9" s="682"/>
      <c r="CZ9" s="713">
        <v>5.5</v>
      </c>
      <c r="DA9" s="713"/>
      <c r="DB9" s="713"/>
      <c r="DC9" s="713"/>
      <c r="DD9" s="686">
        <v>631580</v>
      </c>
      <c r="DE9" s="681"/>
      <c r="DF9" s="681"/>
      <c r="DG9" s="681"/>
      <c r="DH9" s="681"/>
      <c r="DI9" s="681"/>
      <c r="DJ9" s="681"/>
      <c r="DK9" s="681"/>
      <c r="DL9" s="681"/>
      <c r="DM9" s="681"/>
      <c r="DN9" s="681"/>
      <c r="DO9" s="681"/>
      <c r="DP9" s="682"/>
      <c r="DQ9" s="686">
        <v>2652146</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263404</v>
      </c>
      <c r="BH10" s="681"/>
      <c r="BI10" s="681"/>
      <c r="BJ10" s="681"/>
      <c r="BK10" s="681"/>
      <c r="BL10" s="681"/>
      <c r="BM10" s="681"/>
      <c r="BN10" s="682"/>
      <c r="BO10" s="713">
        <v>3.1</v>
      </c>
      <c r="BP10" s="713"/>
      <c r="BQ10" s="713"/>
      <c r="BR10" s="713"/>
      <c r="BS10" s="686">
        <v>43721</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139136</v>
      </c>
      <c r="CS10" s="681"/>
      <c r="CT10" s="681"/>
      <c r="CU10" s="681"/>
      <c r="CV10" s="681"/>
      <c r="CW10" s="681"/>
      <c r="CX10" s="681"/>
      <c r="CY10" s="682"/>
      <c r="CZ10" s="713">
        <v>0.2</v>
      </c>
      <c r="DA10" s="713"/>
      <c r="DB10" s="713"/>
      <c r="DC10" s="713"/>
      <c r="DD10" s="686">
        <v>1076</v>
      </c>
      <c r="DE10" s="681"/>
      <c r="DF10" s="681"/>
      <c r="DG10" s="681"/>
      <c r="DH10" s="681"/>
      <c r="DI10" s="681"/>
      <c r="DJ10" s="681"/>
      <c r="DK10" s="681"/>
      <c r="DL10" s="681"/>
      <c r="DM10" s="681"/>
      <c r="DN10" s="681"/>
      <c r="DO10" s="681"/>
      <c r="DP10" s="682"/>
      <c r="DQ10" s="686">
        <v>62834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2049369</v>
      </c>
      <c r="S11" s="681"/>
      <c r="T11" s="681"/>
      <c r="U11" s="681"/>
      <c r="V11" s="681"/>
      <c r="W11" s="681"/>
      <c r="X11" s="681"/>
      <c r="Y11" s="682"/>
      <c r="Z11" s="683">
        <v>3</v>
      </c>
      <c r="AA11" s="684"/>
      <c r="AB11" s="684"/>
      <c r="AC11" s="685"/>
      <c r="AD11" s="686">
        <v>2049369</v>
      </c>
      <c r="AE11" s="681"/>
      <c r="AF11" s="681"/>
      <c r="AG11" s="681"/>
      <c r="AH11" s="681"/>
      <c r="AI11" s="681"/>
      <c r="AJ11" s="681"/>
      <c r="AK11" s="682"/>
      <c r="AL11" s="683">
        <v>6.9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294322</v>
      </c>
      <c r="BH11" s="681"/>
      <c r="BI11" s="681"/>
      <c r="BJ11" s="681"/>
      <c r="BK11" s="681"/>
      <c r="BL11" s="681"/>
      <c r="BM11" s="681"/>
      <c r="BN11" s="682"/>
      <c r="BO11" s="713">
        <v>3.5</v>
      </c>
      <c r="BP11" s="713"/>
      <c r="BQ11" s="713"/>
      <c r="BR11" s="713"/>
      <c r="BS11" s="686">
        <v>75985</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3655262</v>
      </c>
      <c r="CS11" s="681"/>
      <c r="CT11" s="681"/>
      <c r="CU11" s="681"/>
      <c r="CV11" s="681"/>
      <c r="CW11" s="681"/>
      <c r="CX11" s="681"/>
      <c r="CY11" s="682"/>
      <c r="CZ11" s="713">
        <v>5.5</v>
      </c>
      <c r="DA11" s="713"/>
      <c r="DB11" s="713"/>
      <c r="DC11" s="713"/>
      <c r="DD11" s="686">
        <v>961646</v>
      </c>
      <c r="DE11" s="681"/>
      <c r="DF11" s="681"/>
      <c r="DG11" s="681"/>
      <c r="DH11" s="681"/>
      <c r="DI11" s="681"/>
      <c r="DJ11" s="681"/>
      <c r="DK11" s="681"/>
      <c r="DL11" s="681"/>
      <c r="DM11" s="681"/>
      <c r="DN11" s="681"/>
      <c r="DO11" s="681"/>
      <c r="DP11" s="682"/>
      <c r="DQ11" s="686">
        <v>1474583</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6182</v>
      </c>
      <c r="S12" s="681"/>
      <c r="T12" s="681"/>
      <c r="U12" s="681"/>
      <c r="V12" s="681"/>
      <c r="W12" s="681"/>
      <c r="X12" s="681"/>
      <c r="Y12" s="682"/>
      <c r="Z12" s="713">
        <v>0</v>
      </c>
      <c r="AA12" s="713"/>
      <c r="AB12" s="713"/>
      <c r="AC12" s="713"/>
      <c r="AD12" s="714">
        <v>6182</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3833096</v>
      </c>
      <c r="BH12" s="681"/>
      <c r="BI12" s="681"/>
      <c r="BJ12" s="681"/>
      <c r="BK12" s="681"/>
      <c r="BL12" s="681"/>
      <c r="BM12" s="681"/>
      <c r="BN12" s="682"/>
      <c r="BO12" s="713">
        <v>45</v>
      </c>
      <c r="BP12" s="713"/>
      <c r="BQ12" s="713"/>
      <c r="BR12" s="713"/>
      <c r="BS12" s="686" t="s">
        <v>129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2992927</v>
      </c>
      <c r="CS12" s="681"/>
      <c r="CT12" s="681"/>
      <c r="CU12" s="681"/>
      <c r="CV12" s="681"/>
      <c r="CW12" s="681"/>
      <c r="CX12" s="681"/>
      <c r="CY12" s="682"/>
      <c r="CZ12" s="713">
        <v>4.5</v>
      </c>
      <c r="DA12" s="713"/>
      <c r="DB12" s="713"/>
      <c r="DC12" s="713"/>
      <c r="DD12" s="686">
        <v>96710</v>
      </c>
      <c r="DE12" s="681"/>
      <c r="DF12" s="681"/>
      <c r="DG12" s="681"/>
      <c r="DH12" s="681"/>
      <c r="DI12" s="681"/>
      <c r="DJ12" s="681"/>
      <c r="DK12" s="681"/>
      <c r="DL12" s="681"/>
      <c r="DM12" s="681"/>
      <c r="DN12" s="681"/>
      <c r="DO12" s="681"/>
      <c r="DP12" s="682"/>
      <c r="DQ12" s="686">
        <v>2162648</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3817379</v>
      </c>
      <c r="BH13" s="681"/>
      <c r="BI13" s="681"/>
      <c r="BJ13" s="681"/>
      <c r="BK13" s="681"/>
      <c r="BL13" s="681"/>
      <c r="BM13" s="681"/>
      <c r="BN13" s="682"/>
      <c r="BO13" s="713">
        <v>44.8</v>
      </c>
      <c r="BP13" s="713"/>
      <c r="BQ13" s="713"/>
      <c r="BR13" s="713"/>
      <c r="BS13" s="686" t="s">
        <v>234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6637692</v>
      </c>
      <c r="CS13" s="681"/>
      <c r="CT13" s="681"/>
      <c r="CU13" s="681"/>
      <c r="CV13" s="681"/>
      <c r="CW13" s="681"/>
      <c r="CX13" s="681"/>
      <c r="CY13" s="682"/>
      <c r="CZ13" s="713">
        <v>10</v>
      </c>
      <c r="DA13" s="713"/>
      <c r="DB13" s="713"/>
      <c r="DC13" s="713"/>
      <c r="DD13" s="686">
        <v>1701294</v>
      </c>
      <c r="DE13" s="681"/>
      <c r="DF13" s="681"/>
      <c r="DG13" s="681"/>
      <c r="DH13" s="681"/>
      <c r="DI13" s="681"/>
      <c r="DJ13" s="681"/>
      <c r="DK13" s="681"/>
      <c r="DL13" s="681"/>
      <c r="DM13" s="681"/>
      <c r="DN13" s="681"/>
      <c r="DO13" s="681"/>
      <c r="DP13" s="682"/>
      <c r="DQ13" s="686">
        <v>4744316</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234</v>
      </c>
      <c r="AA14" s="713"/>
      <c r="AB14" s="713"/>
      <c r="AC14" s="713"/>
      <c r="AD14" s="714" t="s">
        <v>234</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340748</v>
      </c>
      <c r="BH14" s="681"/>
      <c r="BI14" s="681"/>
      <c r="BJ14" s="681"/>
      <c r="BK14" s="681"/>
      <c r="BL14" s="681"/>
      <c r="BM14" s="681"/>
      <c r="BN14" s="682"/>
      <c r="BO14" s="713">
        <v>4</v>
      </c>
      <c r="BP14" s="713"/>
      <c r="BQ14" s="713"/>
      <c r="BR14" s="713"/>
      <c r="BS14" s="686" t="s">
        <v>129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1830626</v>
      </c>
      <c r="CS14" s="681"/>
      <c r="CT14" s="681"/>
      <c r="CU14" s="681"/>
      <c r="CV14" s="681"/>
      <c r="CW14" s="681"/>
      <c r="CX14" s="681"/>
      <c r="CY14" s="682"/>
      <c r="CZ14" s="713">
        <v>2.8</v>
      </c>
      <c r="DA14" s="713"/>
      <c r="DB14" s="713"/>
      <c r="DC14" s="713"/>
      <c r="DD14" s="686">
        <v>354758</v>
      </c>
      <c r="DE14" s="681"/>
      <c r="DF14" s="681"/>
      <c r="DG14" s="681"/>
      <c r="DH14" s="681"/>
      <c r="DI14" s="681"/>
      <c r="DJ14" s="681"/>
      <c r="DK14" s="681"/>
      <c r="DL14" s="681"/>
      <c r="DM14" s="681"/>
      <c r="DN14" s="681"/>
      <c r="DO14" s="681"/>
      <c r="DP14" s="682"/>
      <c r="DQ14" s="686">
        <v>1473582</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588111</v>
      </c>
      <c r="BH15" s="681"/>
      <c r="BI15" s="681"/>
      <c r="BJ15" s="681"/>
      <c r="BK15" s="681"/>
      <c r="BL15" s="681"/>
      <c r="BM15" s="681"/>
      <c r="BN15" s="682"/>
      <c r="BO15" s="713">
        <v>6.9</v>
      </c>
      <c r="BP15" s="713"/>
      <c r="BQ15" s="713"/>
      <c r="BR15" s="713"/>
      <c r="BS15" s="686" t="s">
        <v>234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7923591</v>
      </c>
      <c r="CS15" s="681"/>
      <c r="CT15" s="681"/>
      <c r="CU15" s="681"/>
      <c r="CV15" s="681"/>
      <c r="CW15" s="681"/>
      <c r="CX15" s="681"/>
      <c r="CY15" s="682"/>
      <c r="CZ15" s="713">
        <v>12</v>
      </c>
      <c r="DA15" s="713"/>
      <c r="DB15" s="713"/>
      <c r="DC15" s="713"/>
      <c r="DD15" s="686">
        <v>4776257</v>
      </c>
      <c r="DE15" s="681"/>
      <c r="DF15" s="681"/>
      <c r="DG15" s="681"/>
      <c r="DH15" s="681"/>
      <c r="DI15" s="681"/>
      <c r="DJ15" s="681"/>
      <c r="DK15" s="681"/>
      <c r="DL15" s="681"/>
      <c r="DM15" s="681"/>
      <c r="DN15" s="681"/>
      <c r="DO15" s="681"/>
      <c r="DP15" s="682"/>
      <c r="DQ15" s="686">
        <v>3343631</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30234</v>
      </c>
      <c r="S16" s="681"/>
      <c r="T16" s="681"/>
      <c r="U16" s="681"/>
      <c r="V16" s="681"/>
      <c r="W16" s="681"/>
      <c r="X16" s="681"/>
      <c r="Y16" s="682"/>
      <c r="Z16" s="713">
        <v>0</v>
      </c>
      <c r="AA16" s="713"/>
      <c r="AB16" s="713"/>
      <c r="AC16" s="713"/>
      <c r="AD16" s="714">
        <v>30234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234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40578</v>
      </c>
      <c r="CS16" s="681"/>
      <c r="CT16" s="681"/>
      <c r="CU16" s="681"/>
      <c r="CV16" s="681"/>
      <c r="CW16" s="681"/>
      <c r="CX16" s="681"/>
      <c r="CY16" s="682"/>
      <c r="CZ16" s="713">
        <v>0.1</v>
      </c>
      <c r="DA16" s="713"/>
      <c r="DB16" s="713"/>
      <c r="DC16" s="713"/>
      <c r="DD16" s="686" t="s">
        <v>234</v>
      </c>
      <c r="DE16" s="681"/>
      <c r="DF16" s="681"/>
      <c r="DG16" s="681"/>
      <c r="DH16" s="681"/>
      <c r="DI16" s="681"/>
      <c r="DJ16" s="681"/>
      <c r="DK16" s="681"/>
      <c r="DL16" s="681"/>
      <c r="DM16" s="681"/>
      <c r="DN16" s="681"/>
      <c r="DO16" s="681"/>
      <c r="DP16" s="682"/>
      <c r="DQ16" s="686">
        <v>8341</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57086</v>
      </c>
      <c r="S17" s="681"/>
      <c r="T17" s="681"/>
      <c r="U17" s="681"/>
      <c r="V17" s="681"/>
      <c r="W17" s="681"/>
      <c r="X17" s="681"/>
      <c r="Y17" s="682"/>
      <c r="Z17" s="713">
        <v>0.1</v>
      </c>
      <c r="AA17" s="713"/>
      <c r="AB17" s="713"/>
      <c r="AC17" s="713"/>
      <c r="AD17" s="714">
        <v>57086</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6377698</v>
      </c>
      <c r="CS17" s="681"/>
      <c r="CT17" s="681"/>
      <c r="CU17" s="681"/>
      <c r="CV17" s="681"/>
      <c r="CW17" s="681"/>
      <c r="CX17" s="681"/>
      <c r="CY17" s="682"/>
      <c r="CZ17" s="713">
        <v>9.6</v>
      </c>
      <c r="DA17" s="713"/>
      <c r="DB17" s="713"/>
      <c r="DC17" s="713"/>
      <c r="DD17" s="686" t="s">
        <v>234</v>
      </c>
      <c r="DE17" s="681"/>
      <c r="DF17" s="681"/>
      <c r="DG17" s="681"/>
      <c r="DH17" s="681"/>
      <c r="DI17" s="681"/>
      <c r="DJ17" s="681"/>
      <c r="DK17" s="681"/>
      <c r="DL17" s="681"/>
      <c r="DM17" s="681"/>
      <c r="DN17" s="681"/>
      <c r="DO17" s="681"/>
      <c r="DP17" s="682"/>
      <c r="DQ17" s="686">
        <v>6244662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72811</v>
      </c>
      <c r="S18" s="681"/>
      <c r="T18" s="681"/>
      <c r="U18" s="681"/>
      <c r="V18" s="681"/>
      <c r="W18" s="681"/>
      <c r="X18" s="681"/>
      <c r="Y18" s="682"/>
      <c r="Z18" s="713">
        <v>0.1</v>
      </c>
      <c r="AA18" s="713"/>
      <c r="AB18" s="713"/>
      <c r="AC18" s="713"/>
      <c r="AD18" s="714">
        <v>72811</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234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48684</v>
      </c>
      <c r="S19" s="681"/>
      <c r="T19" s="681"/>
      <c r="U19" s="681"/>
      <c r="V19" s="681"/>
      <c r="W19" s="681"/>
      <c r="X19" s="681"/>
      <c r="Y19" s="682"/>
      <c r="Z19" s="713">
        <v>0.1</v>
      </c>
      <c r="AA19" s="713"/>
      <c r="AB19" s="713"/>
      <c r="AC19" s="713"/>
      <c r="AD19" s="714">
        <v>48684</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39936</v>
      </c>
      <c r="BH19" s="681"/>
      <c r="BI19" s="681"/>
      <c r="BJ19" s="681"/>
      <c r="BK19" s="681"/>
      <c r="BL19" s="681"/>
      <c r="BM19" s="681"/>
      <c r="BN19" s="682"/>
      <c r="BO19" s="713">
        <v>0.5</v>
      </c>
      <c r="BP19" s="713"/>
      <c r="BQ19" s="713"/>
      <c r="BR19" s="713"/>
      <c r="BS19" s="686" t="s">
        <v>129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12696</v>
      </c>
      <c r="S20" s="681"/>
      <c r="T20" s="681"/>
      <c r="U20" s="681"/>
      <c r="V20" s="681"/>
      <c r="W20" s="681"/>
      <c r="X20" s="681"/>
      <c r="Y20" s="682"/>
      <c r="Z20" s="713">
        <v>0</v>
      </c>
      <c r="AA20" s="713"/>
      <c r="AB20" s="713"/>
      <c r="AC20" s="713"/>
      <c r="AD20" s="714">
        <v>12696</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39936</v>
      </c>
      <c r="BH20" s="681"/>
      <c r="BI20" s="681"/>
      <c r="BJ20" s="681"/>
      <c r="BK20" s="681"/>
      <c r="BL20" s="681"/>
      <c r="BM20" s="681"/>
      <c r="BN20" s="682"/>
      <c r="BO20" s="713">
        <v>0.5</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66130781</v>
      </c>
      <c r="CS20" s="681"/>
      <c r="CT20" s="681"/>
      <c r="CU20" s="681"/>
      <c r="CV20" s="681"/>
      <c r="CW20" s="681"/>
      <c r="CX20" s="681"/>
      <c r="CY20" s="682"/>
      <c r="CZ20" s="713">
        <v>100</v>
      </c>
      <c r="DA20" s="713"/>
      <c r="DB20" s="713"/>
      <c r="DC20" s="713"/>
      <c r="DD20" s="686">
        <v>10641599</v>
      </c>
      <c r="DE20" s="681"/>
      <c r="DF20" s="681"/>
      <c r="DG20" s="681"/>
      <c r="DH20" s="681"/>
      <c r="DI20" s="681"/>
      <c r="DJ20" s="681"/>
      <c r="DK20" s="681"/>
      <c r="DL20" s="681"/>
      <c r="DM20" s="681"/>
      <c r="DN20" s="681"/>
      <c r="DO20" s="681"/>
      <c r="DP20" s="682"/>
      <c r="DQ20" s="686">
        <v>36411705</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11431</v>
      </c>
      <c r="S21" s="681"/>
      <c r="T21" s="681"/>
      <c r="U21" s="681"/>
      <c r="V21" s="681"/>
      <c r="W21" s="681"/>
      <c r="X21" s="681"/>
      <c r="Y21" s="682"/>
      <c r="Z21" s="713">
        <v>0</v>
      </c>
      <c r="AA21" s="713"/>
      <c r="AB21" s="713"/>
      <c r="AC21" s="713"/>
      <c r="AD21" s="714">
        <v>11431</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39928</v>
      </c>
      <c r="BH21" s="681"/>
      <c r="BI21" s="681"/>
      <c r="BJ21" s="681"/>
      <c r="BK21" s="681"/>
      <c r="BL21" s="681"/>
      <c r="BM21" s="681"/>
      <c r="BN21" s="682"/>
      <c r="BO21" s="713">
        <v>0.5</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20380520</v>
      </c>
      <c r="S22" s="681"/>
      <c r="T22" s="681"/>
      <c r="U22" s="681"/>
      <c r="V22" s="681"/>
      <c r="W22" s="681"/>
      <c r="X22" s="681"/>
      <c r="Y22" s="682"/>
      <c r="Z22" s="713">
        <v>29.5</v>
      </c>
      <c r="AA22" s="713"/>
      <c r="AB22" s="713"/>
      <c r="AC22" s="713"/>
      <c r="AD22" s="714">
        <v>18213725</v>
      </c>
      <c r="AE22" s="714"/>
      <c r="AF22" s="714"/>
      <c r="AG22" s="714"/>
      <c r="AH22" s="714"/>
      <c r="AI22" s="714"/>
      <c r="AJ22" s="714"/>
      <c r="AK22" s="714"/>
      <c r="AL22" s="683">
        <v>61.4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18213725</v>
      </c>
      <c r="S23" s="681"/>
      <c r="T23" s="681"/>
      <c r="U23" s="681"/>
      <c r="V23" s="681"/>
      <c r="W23" s="681"/>
      <c r="X23" s="681"/>
      <c r="Y23" s="682"/>
      <c r="Z23" s="713">
        <v>26.4</v>
      </c>
      <c r="AA23" s="713"/>
      <c r="AB23" s="713"/>
      <c r="AC23" s="713"/>
      <c r="AD23" s="714">
        <v>18213725</v>
      </c>
      <c r="AE23" s="714"/>
      <c r="AF23" s="714"/>
      <c r="AG23" s="714"/>
      <c r="AH23" s="714"/>
      <c r="AI23" s="714"/>
      <c r="AJ23" s="714"/>
      <c r="AK23" s="714"/>
      <c r="AL23" s="683">
        <v>61.4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8</v>
      </c>
      <c r="BH23" s="681"/>
      <c r="BI23" s="681"/>
      <c r="BJ23" s="681"/>
      <c r="BK23" s="681"/>
      <c r="BL23" s="681"/>
      <c r="BM23" s="681"/>
      <c r="BN23" s="682"/>
      <c r="BO23" s="713">
        <v>0</v>
      </c>
      <c r="BP23" s="713"/>
      <c r="BQ23" s="713"/>
      <c r="BR23" s="713"/>
      <c r="BS23" s="686" t="s">
        <v>129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2166775</v>
      </c>
      <c r="S24" s="681"/>
      <c r="T24" s="681"/>
      <c r="U24" s="681"/>
      <c r="V24" s="681"/>
      <c r="W24" s="681"/>
      <c r="X24" s="681"/>
      <c r="Y24" s="682"/>
      <c r="Z24" s="713">
        <v>3.1</v>
      </c>
      <c r="AA24" s="713"/>
      <c r="AB24" s="713"/>
      <c r="AC24" s="713"/>
      <c r="AD24" s="714" t="s">
        <v>129</v>
      </c>
      <c r="AE24" s="714"/>
      <c r="AF24" s="714"/>
      <c r="AG24" s="714"/>
      <c r="AH24" s="714"/>
      <c r="AI24" s="714"/>
      <c r="AJ24" s="714"/>
      <c r="AK24" s="714"/>
      <c r="AL24" s="683" t="s">
        <v>129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24938786</v>
      </c>
      <c r="CS24" s="736"/>
      <c r="CT24" s="736"/>
      <c r="CU24" s="736"/>
      <c r="CV24" s="736"/>
      <c r="CW24" s="736"/>
      <c r="CX24" s="736"/>
      <c r="CY24" s="779"/>
      <c r="CZ24" s="780">
        <v>37.700000000000003</v>
      </c>
      <c r="DA24" s="751"/>
      <c r="DB24" s="751"/>
      <c r="DC24" s="783"/>
      <c r="DD24" s="778">
        <v>17830392</v>
      </c>
      <c r="DE24" s="736"/>
      <c r="DF24" s="736"/>
      <c r="DG24" s="736"/>
      <c r="DH24" s="736"/>
      <c r="DI24" s="736"/>
      <c r="DJ24" s="736"/>
      <c r="DK24" s="779"/>
      <c r="DL24" s="778">
        <v>17702786</v>
      </c>
      <c r="DM24" s="736"/>
      <c r="DN24" s="736"/>
      <c r="DO24" s="736"/>
      <c r="DP24" s="736"/>
      <c r="DQ24" s="736"/>
      <c r="DR24" s="736"/>
      <c r="DS24" s="736"/>
      <c r="DT24" s="736"/>
      <c r="DU24" s="736"/>
      <c r="DV24" s="779"/>
      <c r="DW24" s="780">
        <v>57.6</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20</v>
      </c>
      <c r="S25" s="681"/>
      <c r="T25" s="681"/>
      <c r="U25" s="681"/>
      <c r="V25" s="681"/>
      <c r="W25" s="681"/>
      <c r="X25" s="681"/>
      <c r="Y25" s="682"/>
      <c r="Z25" s="713">
        <v>0</v>
      </c>
      <c r="AA25" s="713"/>
      <c r="AB25" s="713"/>
      <c r="AC25" s="713"/>
      <c r="AD25" s="714" t="s">
        <v>234</v>
      </c>
      <c r="AE25" s="714"/>
      <c r="AF25" s="714"/>
      <c r="AG25" s="714"/>
      <c r="AH25" s="714"/>
      <c r="AI25" s="714"/>
      <c r="AJ25" s="714"/>
      <c r="AK25" s="714"/>
      <c r="AL25" s="683" t="s">
        <v>129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234</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9482080</v>
      </c>
      <c r="CS25" s="699"/>
      <c r="CT25" s="699"/>
      <c r="CU25" s="699"/>
      <c r="CV25" s="699"/>
      <c r="CW25" s="699"/>
      <c r="CX25" s="699"/>
      <c r="CY25" s="700"/>
      <c r="CZ25" s="683">
        <v>14.3</v>
      </c>
      <c r="DA25" s="701"/>
      <c r="DB25" s="701"/>
      <c r="DC25" s="702"/>
      <c r="DD25" s="686">
        <v>8896811</v>
      </c>
      <c r="DE25" s="699"/>
      <c r="DF25" s="699"/>
      <c r="DG25" s="699"/>
      <c r="DH25" s="699"/>
      <c r="DI25" s="699"/>
      <c r="DJ25" s="699"/>
      <c r="DK25" s="700"/>
      <c r="DL25" s="686">
        <v>8774114</v>
      </c>
      <c r="DM25" s="699"/>
      <c r="DN25" s="699"/>
      <c r="DO25" s="699"/>
      <c r="DP25" s="699"/>
      <c r="DQ25" s="699"/>
      <c r="DR25" s="699"/>
      <c r="DS25" s="699"/>
      <c r="DT25" s="699"/>
      <c r="DU25" s="699"/>
      <c r="DV25" s="700"/>
      <c r="DW25" s="683">
        <v>28.6</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31758028</v>
      </c>
      <c r="S26" s="681"/>
      <c r="T26" s="681"/>
      <c r="U26" s="681"/>
      <c r="V26" s="681"/>
      <c r="W26" s="681"/>
      <c r="X26" s="681"/>
      <c r="Y26" s="682"/>
      <c r="Z26" s="713">
        <v>46</v>
      </c>
      <c r="AA26" s="713"/>
      <c r="AB26" s="713"/>
      <c r="AC26" s="713"/>
      <c r="AD26" s="714">
        <v>29591224</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5626204</v>
      </c>
      <c r="CS26" s="681"/>
      <c r="CT26" s="681"/>
      <c r="CU26" s="681"/>
      <c r="CV26" s="681"/>
      <c r="CW26" s="681"/>
      <c r="CX26" s="681"/>
      <c r="CY26" s="682"/>
      <c r="CZ26" s="683">
        <v>8.5</v>
      </c>
      <c r="DA26" s="701"/>
      <c r="DB26" s="701"/>
      <c r="DC26" s="702"/>
      <c r="DD26" s="686">
        <v>5306839</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12360</v>
      </c>
      <c r="S27" s="681"/>
      <c r="T27" s="681"/>
      <c r="U27" s="681"/>
      <c r="V27" s="681"/>
      <c r="W27" s="681"/>
      <c r="X27" s="681"/>
      <c r="Y27" s="682"/>
      <c r="Z27" s="713">
        <v>0</v>
      </c>
      <c r="AA27" s="713"/>
      <c r="AB27" s="713"/>
      <c r="AC27" s="713"/>
      <c r="AD27" s="714">
        <v>12360</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8526541</v>
      </c>
      <c r="BH27" s="681"/>
      <c r="BI27" s="681"/>
      <c r="BJ27" s="681"/>
      <c r="BK27" s="681"/>
      <c r="BL27" s="681"/>
      <c r="BM27" s="681"/>
      <c r="BN27" s="682"/>
      <c r="BO27" s="713">
        <v>100</v>
      </c>
      <c r="BP27" s="713"/>
      <c r="BQ27" s="713"/>
      <c r="BR27" s="713"/>
      <c r="BS27" s="686">
        <v>119706</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9079008</v>
      </c>
      <c r="CS27" s="699"/>
      <c r="CT27" s="699"/>
      <c r="CU27" s="699"/>
      <c r="CV27" s="699"/>
      <c r="CW27" s="699"/>
      <c r="CX27" s="699"/>
      <c r="CY27" s="700"/>
      <c r="CZ27" s="683">
        <v>13.7</v>
      </c>
      <c r="DA27" s="701"/>
      <c r="DB27" s="701"/>
      <c r="DC27" s="702"/>
      <c r="DD27" s="686">
        <v>2688919</v>
      </c>
      <c r="DE27" s="699"/>
      <c r="DF27" s="699"/>
      <c r="DG27" s="699"/>
      <c r="DH27" s="699"/>
      <c r="DI27" s="699"/>
      <c r="DJ27" s="699"/>
      <c r="DK27" s="700"/>
      <c r="DL27" s="686">
        <v>2684010</v>
      </c>
      <c r="DM27" s="699"/>
      <c r="DN27" s="699"/>
      <c r="DO27" s="699"/>
      <c r="DP27" s="699"/>
      <c r="DQ27" s="699"/>
      <c r="DR27" s="699"/>
      <c r="DS27" s="699"/>
      <c r="DT27" s="699"/>
      <c r="DU27" s="699"/>
      <c r="DV27" s="700"/>
      <c r="DW27" s="683">
        <v>8.6999999999999993</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206688</v>
      </c>
      <c r="S28" s="681"/>
      <c r="T28" s="681"/>
      <c r="U28" s="681"/>
      <c r="V28" s="681"/>
      <c r="W28" s="681"/>
      <c r="X28" s="681"/>
      <c r="Y28" s="682"/>
      <c r="Z28" s="713">
        <v>0.3</v>
      </c>
      <c r="AA28" s="713"/>
      <c r="AB28" s="713"/>
      <c r="AC28" s="713"/>
      <c r="AD28" s="714" t="s">
        <v>129</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6377698</v>
      </c>
      <c r="CS28" s="681"/>
      <c r="CT28" s="681"/>
      <c r="CU28" s="681"/>
      <c r="CV28" s="681"/>
      <c r="CW28" s="681"/>
      <c r="CX28" s="681"/>
      <c r="CY28" s="682"/>
      <c r="CZ28" s="683">
        <v>9.6</v>
      </c>
      <c r="DA28" s="701"/>
      <c r="DB28" s="701"/>
      <c r="DC28" s="702"/>
      <c r="DD28" s="686">
        <v>6244662</v>
      </c>
      <c r="DE28" s="681"/>
      <c r="DF28" s="681"/>
      <c r="DG28" s="681"/>
      <c r="DH28" s="681"/>
      <c r="DI28" s="681"/>
      <c r="DJ28" s="681"/>
      <c r="DK28" s="682"/>
      <c r="DL28" s="686">
        <v>6244662</v>
      </c>
      <c r="DM28" s="681"/>
      <c r="DN28" s="681"/>
      <c r="DO28" s="681"/>
      <c r="DP28" s="681"/>
      <c r="DQ28" s="681"/>
      <c r="DR28" s="681"/>
      <c r="DS28" s="681"/>
      <c r="DT28" s="681"/>
      <c r="DU28" s="681"/>
      <c r="DV28" s="682"/>
      <c r="DW28" s="683">
        <v>20.3</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281574</v>
      </c>
      <c r="S29" s="681"/>
      <c r="T29" s="681"/>
      <c r="U29" s="681"/>
      <c r="V29" s="681"/>
      <c r="W29" s="681"/>
      <c r="X29" s="681"/>
      <c r="Y29" s="682"/>
      <c r="Z29" s="713">
        <v>0.4</v>
      </c>
      <c r="AA29" s="713"/>
      <c r="AB29" s="713"/>
      <c r="AC29" s="713"/>
      <c r="AD29" s="714">
        <v>26570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6377690</v>
      </c>
      <c r="CS29" s="699"/>
      <c r="CT29" s="699"/>
      <c r="CU29" s="699"/>
      <c r="CV29" s="699"/>
      <c r="CW29" s="699"/>
      <c r="CX29" s="699"/>
      <c r="CY29" s="700"/>
      <c r="CZ29" s="683">
        <v>9.6</v>
      </c>
      <c r="DA29" s="701"/>
      <c r="DB29" s="701"/>
      <c r="DC29" s="702"/>
      <c r="DD29" s="686">
        <v>6244654</v>
      </c>
      <c r="DE29" s="699"/>
      <c r="DF29" s="699"/>
      <c r="DG29" s="699"/>
      <c r="DH29" s="699"/>
      <c r="DI29" s="699"/>
      <c r="DJ29" s="699"/>
      <c r="DK29" s="700"/>
      <c r="DL29" s="686">
        <v>6244654</v>
      </c>
      <c r="DM29" s="699"/>
      <c r="DN29" s="699"/>
      <c r="DO29" s="699"/>
      <c r="DP29" s="699"/>
      <c r="DQ29" s="699"/>
      <c r="DR29" s="699"/>
      <c r="DS29" s="699"/>
      <c r="DT29" s="699"/>
      <c r="DU29" s="699"/>
      <c r="DV29" s="700"/>
      <c r="DW29" s="683">
        <v>20.3</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290379</v>
      </c>
      <c r="S30" s="681"/>
      <c r="T30" s="681"/>
      <c r="U30" s="681"/>
      <c r="V30" s="681"/>
      <c r="W30" s="681"/>
      <c r="X30" s="681"/>
      <c r="Y30" s="682"/>
      <c r="Z30" s="713">
        <v>0.4</v>
      </c>
      <c r="AA30" s="713"/>
      <c r="AB30" s="713"/>
      <c r="AC30" s="713"/>
      <c r="AD30" s="714" t="s">
        <v>129</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6067893</v>
      </c>
      <c r="CS30" s="681"/>
      <c r="CT30" s="681"/>
      <c r="CU30" s="681"/>
      <c r="CV30" s="681"/>
      <c r="CW30" s="681"/>
      <c r="CX30" s="681"/>
      <c r="CY30" s="682"/>
      <c r="CZ30" s="683">
        <v>9.1999999999999993</v>
      </c>
      <c r="DA30" s="701"/>
      <c r="DB30" s="701"/>
      <c r="DC30" s="702"/>
      <c r="DD30" s="686">
        <v>5934857</v>
      </c>
      <c r="DE30" s="681"/>
      <c r="DF30" s="681"/>
      <c r="DG30" s="681"/>
      <c r="DH30" s="681"/>
      <c r="DI30" s="681"/>
      <c r="DJ30" s="681"/>
      <c r="DK30" s="682"/>
      <c r="DL30" s="686">
        <v>5934857</v>
      </c>
      <c r="DM30" s="681"/>
      <c r="DN30" s="681"/>
      <c r="DO30" s="681"/>
      <c r="DP30" s="681"/>
      <c r="DQ30" s="681"/>
      <c r="DR30" s="681"/>
      <c r="DS30" s="681"/>
      <c r="DT30" s="681"/>
      <c r="DU30" s="681"/>
      <c r="DV30" s="682"/>
      <c r="DW30" s="683">
        <v>19.3</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17775708</v>
      </c>
      <c r="S31" s="681"/>
      <c r="T31" s="681"/>
      <c r="U31" s="681"/>
      <c r="V31" s="681"/>
      <c r="W31" s="681"/>
      <c r="X31" s="681"/>
      <c r="Y31" s="682"/>
      <c r="Z31" s="713">
        <v>25.7</v>
      </c>
      <c r="AA31" s="713"/>
      <c r="AB31" s="713"/>
      <c r="AC31" s="713"/>
      <c r="AD31" s="714" t="s">
        <v>234</v>
      </c>
      <c r="AE31" s="714"/>
      <c r="AF31" s="714"/>
      <c r="AG31" s="714"/>
      <c r="AH31" s="714"/>
      <c r="AI31" s="714"/>
      <c r="AJ31" s="714"/>
      <c r="AK31" s="714"/>
      <c r="AL31" s="683" t="s">
        <v>129</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98.3</v>
      </c>
      <c r="BH31" s="750"/>
      <c r="BI31" s="750"/>
      <c r="BJ31" s="750"/>
      <c r="BK31" s="750"/>
      <c r="BL31" s="750"/>
      <c r="BM31" s="751">
        <v>94.5</v>
      </c>
      <c r="BN31" s="750"/>
      <c r="BO31" s="750"/>
      <c r="BP31" s="750"/>
      <c r="BQ31" s="752"/>
      <c r="BR31" s="749">
        <v>98.7</v>
      </c>
      <c r="BS31" s="750"/>
      <c r="BT31" s="750"/>
      <c r="BU31" s="750"/>
      <c r="BV31" s="750"/>
      <c r="BW31" s="750"/>
      <c r="BX31" s="751">
        <v>95</v>
      </c>
      <c r="BY31" s="750"/>
      <c r="BZ31" s="750"/>
      <c r="CA31" s="750"/>
      <c r="CB31" s="752"/>
      <c r="CD31" s="767"/>
      <c r="CE31" s="768"/>
      <c r="CF31" s="719" t="s">
        <v>313</v>
      </c>
      <c r="CG31" s="720"/>
      <c r="CH31" s="720"/>
      <c r="CI31" s="720"/>
      <c r="CJ31" s="720"/>
      <c r="CK31" s="720"/>
      <c r="CL31" s="720"/>
      <c r="CM31" s="720"/>
      <c r="CN31" s="720"/>
      <c r="CO31" s="720"/>
      <c r="CP31" s="720"/>
      <c r="CQ31" s="721"/>
      <c r="CR31" s="680">
        <v>309797</v>
      </c>
      <c r="CS31" s="699"/>
      <c r="CT31" s="699"/>
      <c r="CU31" s="699"/>
      <c r="CV31" s="699"/>
      <c r="CW31" s="699"/>
      <c r="CX31" s="699"/>
      <c r="CY31" s="700"/>
      <c r="CZ31" s="683">
        <v>0.5</v>
      </c>
      <c r="DA31" s="701"/>
      <c r="DB31" s="701"/>
      <c r="DC31" s="702"/>
      <c r="DD31" s="686">
        <v>309797</v>
      </c>
      <c r="DE31" s="699"/>
      <c r="DF31" s="699"/>
      <c r="DG31" s="699"/>
      <c r="DH31" s="699"/>
      <c r="DI31" s="699"/>
      <c r="DJ31" s="699"/>
      <c r="DK31" s="700"/>
      <c r="DL31" s="686">
        <v>309797</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234</v>
      </c>
      <c r="S32" s="681"/>
      <c r="T32" s="681"/>
      <c r="U32" s="681"/>
      <c r="V32" s="681"/>
      <c r="W32" s="681"/>
      <c r="X32" s="681"/>
      <c r="Y32" s="682"/>
      <c r="Z32" s="713" t="s">
        <v>234</v>
      </c>
      <c r="AA32" s="713"/>
      <c r="AB32" s="713"/>
      <c r="AC32" s="713"/>
      <c r="AD32" s="714" t="s">
        <v>234</v>
      </c>
      <c r="AE32" s="714"/>
      <c r="AF32" s="714"/>
      <c r="AG32" s="714"/>
      <c r="AH32" s="714"/>
      <c r="AI32" s="714"/>
      <c r="AJ32" s="714"/>
      <c r="AK32" s="714"/>
      <c r="AL32" s="683" t="s">
        <v>129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99.1</v>
      </c>
      <c r="BH32" s="699"/>
      <c r="BI32" s="699"/>
      <c r="BJ32" s="699"/>
      <c r="BK32" s="699"/>
      <c r="BL32" s="699"/>
      <c r="BM32" s="684">
        <v>97.1</v>
      </c>
      <c r="BN32" s="745"/>
      <c r="BO32" s="745"/>
      <c r="BP32" s="745"/>
      <c r="BQ32" s="726"/>
      <c r="BR32" s="753">
        <v>99.1</v>
      </c>
      <c r="BS32" s="699"/>
      <c r="BT32" s="699"/>
      <c r="BU32" s="699"/>
      <c r="BV32" s="699"/>
      <c r="BW32" s="699"/>
      <c r="BX32" s="684">
        <v>97.3</v>
      </c>
      <c r="BY32" s="745"/>
      <c r="BZ32" s="745"/>
      <c r="CA32" s="745"/>
      <c r="CB32" s="726"/>
      <c r="CD32" s="769"/>
      <c r="CE32" s="770"/>
      <c r="CF32" s="719" t="s">
        <v>317</v>
      </c>
      <c r="CG32" s="720"/>
      <c r="CH32" s="720"/>
      <c r="CI32" s="720"/>
      <c r="CJ32" s="720"/>
      <c r="CK32" s="720"/>
      <c r="CL32" s="720"/>
      <c r="CM32" s="720"/>
      <c r="CN32" s="720"/>
      <c r="CO32" s="720"/>
      <c r="CP32" s="720"/>
      <c r="CQ32" s="721"/>
      <c r="CR32" s="680">
        <v>8</v>
      </c>
      <c r="CS32" s="681"/>
      <c r="CT32" s="681"/>
      <c r="CU32" s="681"/>
      <c r="CV32" s="681"/>
      <c r="CW32" s="681"/>
      <c r="CX32" s="681"/>
      <c r="CY32" s="682"/>
      <c r="CZ32" s="683">
        <v>0</v>
      </c>
      <c r="DA32" s="701"/>
      <c r="DB32" s="701"/>
      <c r="DC32" s="702"/>
      <c r="DD32" s="686">
        <v>8</v>
      </c>
      <c r="DE32" s="681"/>
      <c r="DF32" s="681"/>
      <c r="DG32" s="681"/>
      <c r="DH32" s="681"/>
      <c r="DI32" s="681"/>
      <c r="DJ32" s="681"/>
      <c r="DK32" s="682"/>
      <c r="DL32" s="686">
        <v>8</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4192489</v>
      </c>
      <c r="S33" s="681"/>
      <c r="T33" s="681"/>
      <c r="U33" s="681"/>
      <c r="V33" s="681"/>
      <c r="W33" s="681"/>
      <c r="X33" s="681"/>
      <c r="Y33" s="682"/>
      <c r="Z33" s="713">
        <v>6.1</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97.3</v>
      </c>
      <c r="BH33" s="665"/>
      <c r="BI33" s="665"/>
      <c r="BJ33" s="665"/>
      <c r="BK33" s="665"/>
      <c r="BL33" s="665"/>
      <c r="BM33" s="707">
        <v>91.2</v>
      </c>
      <c r="BN33" s="665"/>
      <c r="BO33" s="665"/>
      <c r="BP33" s="665"/>
      <c r="BQ33" s="709"/>
      <c r="BR33" s="744">
        <v>97.9</v>
      </c>
      <c r="BS33" s="665"/>
      <c r="BT33" s="665"/>
      <c r="BU33" s="665"/>
      <c r="BV33" s="665"/>
      <c r="BW33" s="665"/>
      <c r="BX33" s="707">
        <v>92</v>
      </c>
      <c r="BY33" s="665"/>
      <c r="BZ33" s="665"/>
      <c r="CA33" s="665"/>
      <c r="CB33" s="709"/>
      <c r="CD33" s="719" t="s">
        <v>320</v>
      </c>
      <c r="CE33" s="720"/>
      <c r="CF33" s="720"/>
      <c r="CG33" s="720"/>
      <c r="CH33" s="720"/>
      <c r="CI33" s="720"/>
      <c r="CJ33" s="720"/>
      <c r="CK33" s="720"/>
      <c r="CL33" s="720"/>
      <c r="CM33" s="720"/>
      <c r="CN33" s="720"/>
      <c r="CO33" s="720"/>
      <c r="CP33" s="720"/>
      <c r="CQ33" s="721"/>
      <c r="CR33" s="680">
        <v>30509818</v>
      </c>
      <c r="CS33" s="699"/>
      <c r="CT33" s="699"/>
      <c r="CU33" s="699"/>
      <c r="CV33" s="699"/>
      <c r="CW33" s="699"/>
      <c r="CX33" s="699"/>
      <c r="CY33" s="700"/>
      <c r="CZ33" s="683">
        <v>46.1</v>
      </c>
      <c r="DA33" s="701"/>
      <c r="DB33" s="701"/>
      <c r="DC33" s="702"/>
      <c r="DD33" s="686">
        <v>16798660</v>
      </c>
      <c r="DE33" s="699"/>
      <c r="DF33" s="699"/>
      <c r="DG33" s="699"/>
      <c r="DH33" s="699"/>
      <c r="DI33" s="699"/>
      <c r="DJ33" s="699"/>
      <c r="DK33" s="700"/>
      <c r="DL33" s="686">
        <v>10589174</v>
      </c>
      <c r="DM33" s="699"/>
      <c r="DN33" s="699"/>
      <c r="DO33" s="699"/>
      <c r="DP33" s="699"/>
      <c r="DQ33" s="699"/>
      <c r="DR33" s="699"/>
      <c r="DS33" s="699"/>
      <c r="DT33" s="699"/>
      <c r="DU33" s="699"/>
      <c r="DV33" s="700"/>
      <c r="DW33" s="683">
        <v>34.5</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160162</v>
      </c>
      <c r="S34" s="681"/>
      <c r="T34" s="681"/>
      <c r="U34" s="681"/>
      <c r="V34" s="681"/>
      <c r="W34" s="681"/>
      <c r="X34" s="681"/>
      <c r="Y34" s="682"/>
      <c r="Z34" s="713">
        <v>0.2</v>
      </c>
      <c r="AA34" s="713"/>
      <c r="AB34" s="713"/>
      <c r="AC34" s="713"/>
      <c r="AD34" s="714">
        <v>24495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5848725</v>
      </c>
      <c r="CS34" s="681"/>
      <c r="CT34" s="681"/>
      <c r="CU34" s="681"/>
      <c r="CV34" s="681"/>
      <c r="CW34" s="681"/>
      <c r="CX34" s="681"/>
      <c r="CY34" s="682"/>
      <c r="CZ34" s="683">
        <v>8.8000000000000007</v>
      </c>
      <c r="DA34" s="701"/>
      <c r="DB34" s="701"/>
      <c r="DC34" s="702"/>
      <c r="DD34" s="686">
        <v>4576340</v>
      </c>
      <c r="DE34" s="681"/>
      <c r="DF34" s="681"/>
      <c r="DG34" s="681"/>
      <c r="DH34" s="681"/>
      <c r="DI34" s="681"/>
      <c r="DJ34" s="681"/>
      <c r="DK34" s="682"/>
      <c r="DL34" s="686">
        <v>3962014</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422313</v>
      </c>
      <c r="S35" s="681"/>
      <c r="T35" s="681"/>
      <c r="U35" s="681"/>
      <c r="V35" s="681"/>
      <c r="W35" s="681"/>
      <c r="X35" s="681"/>
      <c r="Y35" s="682"/>
      <c r="Z35" s="713">
        <v>0.6</v>
      </c>
      <c r="AA35" s="713"/>
      <c r="AB35" s="713"/>
      <c r="AC35" s="713"/>
      <c r="AD35" s="714" t="s">
        <v>129</v>
      </c>
      <c r="AE35" s="714"/>
      <c r="AF35" s="714"/>
      <c r="AG35" s="714"/>
      <c r="AH35" s="714"/>
      <c r="AI35" s="714"/>
      <c r="AJ35" s="714"/>
      <c r="AK35" s="714"/>
      <c r="AL35" s="683" t="s">
        <v>234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2574355</v>
      </c>
      <c r="CS35" s="699"/>
      <c r="CT35" s="699"/>
      <c r="CU35" s="699"/>
      <c r="CV35" s="699"/>
      <c r="CW35" s="699"/>
      <c r="CX35" s="699"/>
      <c r="CY35" s="700"/>
      <c r="CZ35" s="683">
        <v>3.9</v>
      </c>
      <c r="DA35" s="701"/>
      <c r="DB35" s="701"/>
      <c r="DC35" s="702"/>
      <c r="DD35" s="686">
        <v>2062879</v>
      </c>
      <c r="DE35" s="699"/>
      <c r="DF35" s="699"/>
      <c r="DG35" s="699"/>
      <c r="DH35" s="699"/>
      <c r="DI35" s="699"/>
      <c r="DJ35" s="699"/>
      <c r="DK35" s="700"/>
      <c r="DL35" s="686">
        <v>746369</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2267631</v>
      </c>
      <c r="S36" s="681"/>
      <c r="T36" s="681"/>
      <c r="U36" s="681"/>
      <c r="V36" s="681"/>
      <c r="W36" s="681"/>
      <c r="X36" s="681"/>
      <c r="Y36" s="682"/>
      <c r="Z36" s="713">
        <v>3.3</v>
      </c>
      <c r="AA36" s="713"/>
      <c r="AB36" s="713"/>
      <c r="AC36" s="713"/>
      <c r="AD36" s="714" t="s">
        <v>129</v>
      </c>
      <c r="AE36" s="714"/>
      <c r="AF36" s="714"/>
      <c r="AG36" s="714"/>
      <c r="AH36" s="714"/>
      <c r="AI36" s="714"/>
      <c r="AJ36" s="714"/>
      <c r="AK36" s="714"/>
      <c r="AL36" s="683" t="s">
        <v>129</v>
      </c>
      <c r="AM36" s="684"/>
      <c r="AN36" s="684"/>
      <c r="AO36" s="715"/>
      <c r="AP36" s="235"/>
      <c r="AQ36" s="732" t="s">
        <v>328</v>
      </c>
      <c r="AR36" s="733"/>
      <c r="AS36" s="733"/>
      <c r="AT36" s="733"/>
      <c r="AU36" s="733"/>
      <c r="AV36" s="733"/>
      <c r="AW36" s="733"/>
      <c r="AX36" s="733"/>
      <c r="AY36" s="734"/>
      <c r="AZ36" s="735">
        <v>6816884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470488</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13623459</v>
      </c>
      <c r="CS36" s="681"/>
      <c r="CT36" s="681"/>
      <c r="CU36" s="681"/>
      <c r="CV36" s="681"/>
      <c r="CW36" s="681"/>
      <c r="CX36" s="681"/>
      <c r="CY36" s="682"/>
      <c r="CZ36" s="683">
        <v>20.6</v>
      </c>
      <c r="DA36" s="701"/>
      <c r="DB36" s="701"/>
      <c r="DC36" s="702"/>
      <c r="DD36" s="686">
        <v>3825200</v>
      </c>
      <c r="DE36" s="681"/>
      <c r="DF36" s="681"/>
      <c r="DG36" s="681"/>
      <c r="DH36" s="681"/>
      <c r="DI36" s="681"/>
      <c r="DJ36" s="681"/>
      <c r="DK36" s="682"/>
      <c r="DL36" s="686">
        <v>2161659</v>
      </c>
      <c r="DM36" s="681"/>
      <c r="DN36" s="681"/>
      <c r="DO36" s="681"/>
      <c r="DP36" s="681"/>
      <c r="DQ36" s="681"/>
      <c r="DR36" s="681"/>
      <c r="DS36" s="681"/>
      <c r="DT36" s="681"/>
      <c r="DU36" s="681"/>
      <c r="DV36" s="682"/>
      <c r="DW36" s="683">
        <v>7</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2275646</v>
      </c>
      <c r="S37" s="681"/>
      <c r="T37" s="681"/>
      <c r="U37" s="681"/>
      <c r="V37" s="681"/>
      <c r="W37" s="681"/>
      <c r="X37" s="681"/>
      <c r="Y37" s="682"/>
      <c r="Z37" s="713">
        <v>3.3</v>
      </c>
      <c r="AA37" s="713"/>
      <c r="AB37" s="713"/>
      <c r="AC37" s="713"/>
      <c r="AD37" s="714" t="s">
        <v>129</v>
      </c>
      <c r="AE37" s="714"/>
      <c r="AF37" s="714"/>
      <c r="AG37" s="714"/>
      <c r="AH37" s="714"/>
      <c r="AI37" s="714"/>
      <c r="AJ37" s="714"/>
      <c r="AK37" s="714"/>
      <c r="AL37" s="683" t="s">
        <v>234</v>
      </c>
      <c r="AM37" s="684"/>
      <c r="AN37" s="684"/>
      <c r="AO37" s="715"/>
      <c r="AQ37" s="723" t="s">
        <v>332</v>
      </c>
      <c r="AR37" s="724"/>
      <c r="AS37" s="724"/>
      <c r="AT37" s="724"/>
      <c r="AU37" s="724"/>
      <c r="AV37" s="724"/>
      <c r="AW37" s="724"/>
      <c r="AX37" s="724"/>
      <c r="AY37" s="725"/>
      <c r="AZ37" s="680">
        <v>1391484</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470488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61633</v>
      </c>
      <c r="CS37" s="699"/>
      <c r="CT37" s="699"/>
      <c r="CU37" s="699"/>
      <c r="CV37" s="699"/>
      <c r="CW37" s="699"/>
      <c r="CX37" s="699"/>
      <c r="CY37" s="700"/>
      <c r="CZ37" s="683">
        <v>0.1</v>
      </c>
      <c r="DA37" s="701"/>
      <c r="DB37" s="701"/>
      <c r="DC37" s="702"/>
      <c r="DD37" s="686">
        <v>61633</v>
      </c>
      <c r="DE37" s="699"/>
      <c r="DF37" s="699"/>
      <c r="DG37" s="699"/>
      <c r="DH37" s="699"/>
      <c r="DI37" s="699"/>
      <c r="DJ37" s="699"/>
      <c r="DK37" s="700"/>
      <c r="DL37" s="686">
        <v>60900</v>
      </c>
      <c r="DM37" s="699"/>
      <c r="DN37" s="699"/>
      <c r="DO37" s="699"/>
      <c r="DP37" s="699"/>
      <c r="DQ37" s="699"/>
      <c r="DR37" s="699"/>
      <c r="DS37" s="699"/>
      <c r="DT37" s="699"/>
      <c r="DU37" s="699"/>
      <c r="DV37" s="700"/>
      <c r="DW37" s="683">
        <v>0.2</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2118915</v>
      </c>
      <c r="S38" s="681"/>
      <c r="T38" s="681"/>
      <c r="U38" s="681"/>
      <c r="V38" s="681"/>
      <c r="W38" s="681"/>
      <c r="X38" s="681"/>
      <c r="Y38" s="682"/>
      <c r="Z38" s="713">
        <v>3.1</v>
      </c>
      <c r="AA38" s="713"/>
      <c r="AB38" s="713"/>
      <c r="AC38" s="713"/>
      <c r="AD38" s="714">
        <v>403</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784430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12121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4397028</v>
      </c>
      <c r="CS38" s="681"/>
      <c r="CT38" s="681"/>
      <c r="CU38" s="681"/>
      <c r="CV38" s="681"/>
      <c r="CW38" s="681"/>
      <c r="CX38" s="681"/>
      <c r="CY38" s="682"/>
      <c r="CZ38" s="683">
        <v>6.6</v>
      </c>
      <c r="DA38" s="701"/>
      <c r="DB38" s="701"/>
      <c r="DC38" s="702"/>
      <c r="DD38" s="686">
        <v>3648347</v>
      </c>
      <c r="DE38" s="681"/>
      <c r="DF38" s="681"/>
      <c r="DG38" s="681"/>
      <c r="DH38" s="681"/>
      <c r="DI38" s="681"/>
      <c r="DJ38" s="681"/>
      <c r="DK38" s="682"/>
      <c r="DL38" s="686">
        <v>3147471</v>
      </c>
      <c r="DM38" s="681"/>
      <c r="DN38" s="681"/>
      <c r="DO38" s="681"/>
      <c r="DP38" s="681"/>
      <c r="DQ38" s="681"/>
      <c r="DR38" s="681"/>
      <c r="DS38" s="681"/>
      <c r="DT38" s="681"/>
      <c r="DU38" s="681"/>
      <c r="DV38" s="682"/>
      <c r="DW38" s="683">
        <v>10.199999999999999</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7308919</v>
      </c>
      <c r="S39" s="681"/>
      <c r="T39" s="681"/>
      <c r="U39" s="681"/>
      <c r="V39" s="681"/>
      <c r="W39" s="681"/>
      <c r="X39" s="681"/>
      <c r="Y39" s="682"/>
      <c r="Z39" s="713">
        <v>10.6</v>
      </c>
      <c r="AA39" s="713"/>
      <c r="AB39" s="713"/>
      <c r="AC39" s="713"/>
      <c r="AD39" s="714" t="s">
        <v>234</v>
      </c>
      <c r="AE39" s="714"/>
      <c r="AF39" s="714"/>
      <c r="AG39" s="714"/>
      <c r="AH39" s="714"/>
      <c r="AI39" s="714"/>
      <c r="AJ39" s="714"/>
      <c r="AK39" s="714"/>
      <c r="AL39" s="683" t="s">
        <v>234</v>
      </c>
      <c r="AM39" s="684"/>
      <c r="AN39" s="684"/>
      <c r="AO39" s="715"/>
      <c r="AQ39" s="723" t="s">
        <v>340</v>
      </c>
      <c r="AR39" s="724"/>
      <c r="AS39" s="724"/>
      <c r="AT39" s="724"/>
      <c r="AU39" s="724"/>
      <c r="AV39" s="724"/>
      <c r="AW39" s="724"/>
      <c r="AX39" s="724"/>
      <c r="AY39" s="725"/>
      <c r="AZ39" s="680">
        <v>255505</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19367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1851631</v>
      </c>
      <c r="CS39" s="699"/>
      <c r="CT39" s="699"/>
      <c r="CU39" s="699"/>
      <c r="CV39" s="699"/>
      <c r="CW39" s="699"/>
      <c r="CX39" s="699"/>
      <c r="CY39" s="700"/>
      <c r="CZ39" s="683">
        <v>2.8</v>
      </c>
      <c r="DA39" s="701"/>
      <c r="DB39" s="701"/>
      <c r="DC39" s="702"/>
      <c r="DD39" s="686">
        <v>1790294</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109838</v>
      </c>
      <c r="S40" s="681"/>
      <c r="T40" s="681"/>
      <c r="U40" s="681"/>
      <c r="V40" s="681"/>
      <c r="W40" s="681"/>
      <c r="X40" s="681"/>
      <c r="Y40" s="682"/>
      <c r="Z40" s="713">
        <v>0.2</v>
      </c>
      <c r="AA40" s="713"/>
      <c r="AB40" s="713"/>
      <c r="AC40" s="713"/>
      <c r="AD40" s="714" t="s">
        <v>129</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v>190605</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2214620</v>
      </c>
      <c r="CS40" s="681"/>
      <c r="CT40" s="681"/>
      <c r="CU40" s="681"/>
      <c r="CV40" s="681"/>
      <c r="CW40" s="681"/>
      <c r="CX40" s="681"/>
      <c r="CY40" s="682"/>
      <c r="CZ40" s="683">
        <v>3.3</v>
      </c>
      <c r="DA40" s="701"/>
      <c r="DB40" s="701"/>
      <c r="DC40" s="702"/>
      <c r="DD40" s="686">
        <v>895600</v>
      </c>
      <c r="DE40" s="681"/>
      <c r="DF40" s="681"/>
      <c r="DG40" s="681"/>
      <c r="DH40" s="681"/>
      <c r="DI40" s="681"/>
      <c r="DJ40" s="681"/>
      <c r="DK40" s="682"/>
      <c r="DL40" s="686">
        <v>571661</v>
      </c>
      <c r="DM40" s="681"/>
      <c r="DN40" s="681"/>
      <c r="DO40" s="681"/>
      <c r="DP40" s="681"/>
      <c r="DQ40" s="681"/>
      <c r="DR40" s="681"/>
      <c r="DS40" s="681"/>
      <c r="DT40" s="681"/>
      <c r="DU40" s="681"/>
      <c r="DV40" s="682"/>
      <c r="DW40" s="683">
        <v>1.9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234</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809025</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129</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234</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951981</v>
      </c>
      <c r="S42" s="681"/>
      <c r="T42" s="681"/>
      <c r="U42" s="681"/>
      <c r="V42" s="681"/>
      <c r="W42" s="681"/>
      <c r="X42" s="681"/>
      <c r="Y42" s="682"/>
      <c r="Z42" s="713">
        <v>1.4</v>
      </c>
      <c r="AA42" s="713"/>
      <c r="AB42" s="713"/>
      <c r="AC42" s="713"/>
      <c r="AD42" s="714" t="s">
        <v>129</v>
      </c>
      <c r="AE42" s="714"/>
      <c r="AF42" s="714"/>
      <c r="AG42" s="714"/>
      <c r="AH42" s="714"/>
      <c r="AI42" s="714"/>
      <c r="AJ42" s="714"/>
      <c r="AK42" s="714"/>
      <c r="AL42" s="683" t="s">
        <v>129</v>
      </c>
      <c r="AM42" s="684"/>
      <c r="AN42" s="684"/>
      <c r="AO42" s="715"/>
      <c r="AQ42" s="716" t="s">
        <v>353</v>
      </c>
      <c r="AR42" s="717"/>
      <c r="AS42" s="717"/>
      <c r="AT42" s="717"/>
      <c r="AU42" s="717"/>
      <c r="AV42" s="717"/>
      <c r="AW42" s="717"/>
      <c r="AX42" s="717"/>
      <c r="AY42" s="718"/>
      <c r="AZ42" s="664">
        <v>3385835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10682177</v>
      </c>
      <c r="CS42" s="681"/>
      <c r="CT42" s="681"/>
      <c r="CU42" s="681"/>
      <c r="CV42" s="681"/>
      <c r="CW42" s="681"/>
      <c r="CX42" s="681"/>
      <c r="CY42" s="682"/>
      <c r="CZ42" s="683">
        <v>16.2</v>
      </c>
      <c r="DA42" s="684"/>
      <c r="DB42" s="684"/>
      <c r="DC42" s="685"/>
      <c r="DD42" s="686">
        <v>1782653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69070812</v>
      </c>
      <c r="S43" s="703"/>
      <c r="T43" s="703"/>
      <c r="U43" s="703"/>
      <c r="V43" s="703"/>
      <c r="W43" s="703"/>
      <c r="X43" s="703"/>
      <c r="Y43" s="704"/>
      <c r="Z43" s="705">
        <v>100</v>
      </c>
      <c r="AA43" s="705"/>
      <c r="AB43" s="705"/>
      <c r="AC43" s="705"/>
      <c r="AD43" s="706">
        <v>29655052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229771</v>
      </c>
      <c r="CS43" s="699"/>
      <c r="CT43" s="699"/>
      <c r="CU43" s="699"/>
      <c r="CV43" s="699"/>
      <c r="CW43" s="699"/>
      <c r="CX43" s="699"/>
      <c r="CY43" s="700"/>
      <c r="CZ43" s="683">
        <v>0.3</v>
      </c>
      <c r="DA43" s="701"/>
      <c r="DB43" s="701"/>
      <c r="DC43" s="702"/>
      <c r="DD43" s="686">
        <v>229771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10641599</v>
      </c>
      <c r="CS44" s="681"/>
      <c r="CT44" s="681"/>
      <c r="CU44" s="681"/>
      <c r="CV44" s="681"/>
      <c r="CW44" s="681"/>
      <c r="CX44" s="681"/>
      <c r="CY44" s="682"/>
      <c r="CZ44" s="683">
        <v>16.100000000000001</v>
      </c>
      <c r="DA44" s="684"/>
      <c r="DB44" s="684"/>
      <c r="DC44" s="685"/>
      <c r="DD44" s="686">
        <v>1774312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3724314</v>
      </c>
      <c r="CS45" s="699"/>
      <c r="CT45" s="699"/>
      <c r="CU45" s="699"/>
      <c r="CV45" s="699"/>
      <c r="CW45" s="699"/>
      <c r="CX45" s="699"/>
      <c r="CY45" s="700"/>
      <c r="CZ45" s="683">
        <v>5.6</v>
      </c>
      <c r="DA45" s="701"/>
      <c r="DB45" s="701"/>
      <c r="DC45" s="702"/>
      <c r="DD45" s="686">
        <v>97316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6481831</v>
      </c>
      <c r="CS46" s="681"/>
      <c r="CT46" s="681"/>
      <c r="CU46" s="681"/>
      <c r="CV46" s="681"/>
      <c r="CW46" s="681"/>
      <c r="CX46" s="681"/>
      <c r="CY46" s="682"/>
      <c r="CZ46" s="683">
        <v>9.8000000000000007</v>
      </c>
      <c r="DA46" s="684"/>
      <c r="DB46" s="684"/>
      <c r="DC46" s="685"/>
      <c r="DD46" s="686">
        <v>1648681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40578</v>
      </c>
      <c r="CS47" s="699"/>
      <c r="CT47" s="699"/>
      <c r="CU47" s="699"/>
      <c r="CV47" s="699"/>
      <c r="CW47" s="699"/>
      <c r="CX47" s="699"/>
      <c r="CY47" s="700"/>
      <c r="CZ47" s="683">
        <v>0.1</v>
      </c>
      <c r="DA47" s="701"/>
      <c r="DB47" s="701"/>
      <c r="DC47" s="702"/>
      <c r="DD47" s="686">
        <v>8341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234</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66130781</v>
      </c>
      <c r="CS49" s="665"/>
      <c r="CT49" s="665"/>
      <c r="CU49" s="665"/>
      <c r="CV49" s="665"/>
      <c r="CW49" s="665"/>
      <c r="CX49" s="665"/>
      <c r="CY49" s="666"/>
      <c r="CZ49" s="667">
        <v>100</v>
      </c>
      <c r="DA49" s="668"/>
      <c r="DB49" s="668"/>
      <c r="DC49" s="669"/>
      <c r="DD49" s="670">
        <v>36411705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Hzz9K0cpm2j7MWrtjFpOD8uDXn2PiwnYhOt48qV4+g/0VeSLes7jV44xOV4JGSMZpNoiITmaR9q/i3ME5TIQw==" saltValue="pLe2RXBMl6M+Aw3i5G1K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69041</v>
      </c>
      <c r="R7" s="1200"/>
      <c r="S7" s="1200"/>
      <c r="T7" s="1200"/>
      <c r="U7" s="1200"/>
      <c r="V7" s="1200">
        <v>66161</v>
      </c>
      <c r="W7" s="1200"/>
      <c r="X7" s="1200"/>
      <c r="Y7" s="1200"/>
      <c r="Z7" s="1200"/>
      <c r="AA7" s="1200">
        <v>2880</v>
      </c>
      <c r="AB7" s="1200"/>
      <c r="AC7" s="1200"/>
      <c r="AD7" s="1200"/>
      <c r="AE7" s="1201"/>
      <c r="AF7" s="1202">
        <v>2028</v>
      </c>
      <c r="AG7" s="1203"/>
      <c r="AH7" s="1203"/>
      <c r="AI7" s="1203"/>
      <c r="AJ7" s="1204"/>
      <c r="AK7" s="1186">
        <v>2268</v>
      </c>
      <c r="AL7" s="1187"/>
      <c r="AM7" s="1187"/>
      <c r="AN7" s="1187"/>
      <c r="AO7" s="1187"/>
      <c r="AP7" s="1187">
        <v>68963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-3</v>
      </c>
      <c r="CI7" s="1184"/>
      <c r="CJ7" s="1184"/>
      <c r="CK7" s="1184"/>
      <c r="CL7" s="1185"/>
      <c r="CM7" s="1183">
        <v>87</v>
      </c>
      <c r="CN7" s="1184"/>
      <c r="CO7" s="1184"/>
      <c r="CP7" s="1184"/>
      <c r="CQ7" s="1185"/>
      <c r="CR7" s="1183">
        <v>6</v>
      </c>
      <c r="CS7" s="1184"/>
      <c r="CT7" s="1184"/>
      <c r="CU7" s="1184"/>
      <c r="CV7" s="1185"/>
      <c r="CW7" s="1183" t="s">
        <v>589</v>
      </c>
      <c r="CX7" s="1184"/>
      <c r="CY7" s="1184"/>
      <c r="CZ7" s="1184"/>
      <c r="DA7" s="1185"/>
      <c r="DB7" s="1183" t="s">
        <v>589</v>
      </c>
      <c r="DC7" s="1184"/>
      <c r="DD7" s="1184"/>
      <c r="DE7" s="1184"/>
      <c r="DF7" s="1185"/>
      <c r="DG7" s="1183" t="s">
        <v>589</v>
      </c>
      <c r="DH7" s="1184"/>
      <c r="DI7" s="1184"/>
      <c r="DJ7" s="1184"/>
      <c r="DK7" s="1185"/>
      <c r="DL7" s="1183" t="s">
        <v>589</v>
      </c>
      <c r="DM7" s="1184"/>
      <c r="DN7" s="1184"/>
      <c r="DO7" s="1184"/>
      <c r="DP7" s="1185"/>
      <c r="DQ7" s="1183" t="s">
        <v>589</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136</v>
      </c>
      <c r="R8" s="1139"/>
      <c r="S8" s="1139"/>
      <c r="T8" s="1139"/>
      <c r="U8" s="1139"/>
      <c r="V8" s="1139">
        <v>81</v>
      </c>
      <c r="W8" s="1139"/>
      <c r="X8" s="1139"/>
      <c r="Y8" s="1139"/>
      <c r="Z8" s="1139"/>
      <c r="AA8" s="1139">
        <v>55</v>
      </c>
      <c r="AB8" s="1139"/>
      <c r="AC8" s="1139"/>
      <c r="AD8" s="1139"/>
      <c r="AE8" s="1140"/>
      <c r="AF8" s="1114">
        <v>52</v>
      </c>
      <c r="AG8" s="1115"/>
      <c r="AH8" s="1115"/>
      <c r="AI8" s="1115"/>
      <c r="AJ8" s="1116"/>
      <c r="AK8" s="1181" t="s">
        <v>585</v>
      </c>
      <c r="AL8" s="1182"/>
      <c r="AM8" s="1182"/>
      <c r="AN8" s="1182"/>
      <c r="AO8" s="1182"/>
      <c r="AP8" s="1182" t="s">
        <v>585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587</v>
      </c>
      <c r="BT8" s="1110"/>
      <c r="BU8" s="1110"/>
      <c r="BV8" s="1110"/>
      <c r="BW8" s="1110"/>
      <c r="BX8" s="1110"/>
      <c r="BY8" s="1110"/>
      <c r="BZ8" s="1110"/>
      <c r="CA8" s="1110"/>
      <c r="CB8" s="1110"/>
      <c r="CC8" s="1110"/>
      <c r="CD8" s="1110"/>
      <c r="CE8" s="1110"/>
      <c r="CF8" s="1110"/>
      <c r="CG8" s="1111"/>
      <c r="CH8" s="1084">
        <v>12</v>
      </c>
      <c r="CI8" s="1085"/>
      <c r="CJ8" s="1085"/>
      <c r="CK8" s="1085"/>
      <c r="CL8" s="1086"/>
      <c r="CM8" s="1084">
        <v>72</v>
      </c>
      <c r="CN8" s="1085"/>
      <c r="CO8" s="1085"/>
      <c r="CP8" s="1085"/>
      <c r="CQ8" s="1086"/>
      <c r="CR8" s="1084">
        <v>10</v>
      </c>
      <c r="CS8" s="1085"/>
      <c r="CT8" s="1085"/>
      <c r="CU8" s="1085"/>
      <c r="CV8" s="1086"/>
      <c r="CW8" s="1084" t="s">
        <v>589</v>
      </c>
      <c r="CX8" s="1085"/>
      <c r="CY8" s="1085"/>
      <c r="CZ8" s="1085"/>
      <c r="DA8" s="1086"/>
      <c r="DB8" s="1084" t="s">
        <v>589</v>
      </c>
      <c r="DC8" s="1085"/>
      <c r="DD8" s="1085"/>
      <c r="DE8" s="1085"/>
      <c r="DF8" s="1086"/>
      <c r="DG8" s="1084" t="s">
        <v>589</v>
      </c>
      <c r="DH8" s="1085"/>
      <c r="DI8" s="1085"/>
      <c r="DJ8" s="1085"/>
      <c r="DK8" s="1086"/>
      <c r="DL8" s="1084" t="s">
        <v>589</v>
      </c>
      <c r="DM8" s="1085"/>
      <c r="DN8" s="1085"/>
      <c r="DO8" s="1085"/>
      <c r="DP8" s="1086"/>
      <c r="DQ8" s="1084" t="s">
        <v>589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588</v>
      </c>
      <c r="BT9" s="1110"/>
      <c r="BU9" s="1110"/>
      <c r="BV9" s="1110"/>
      <c r="BW9" s="1110"/>
      <c r="BX9" s="1110"/>
      <c r="BY9" s="1110"/>
      <c r="BZ9" s="1110"/>
      <c r="CA9" s="1110"/>
      <c r="CB9" s="1110"/>
      <c r="CC9" s="1110"/>
      <c r="CD9" s="1110"/>
      <c r="CE9" s="1110"/>
      <c r="CF9" s="1110"/>
      <c r="CG9" s="1111"/>
      <c r="CH9" s="1084">
        <v>1</v>
      </c>
      <c r="CI9" s="1085"/>
      <c r="CJ9" s="1085"/>
      <c r="CK9" s="1085"/>
      <c r="CL9" s="1086"/>
      <c r="CM9" s="1084">
        <v>98</v>
      </c>
      <c r="CN9" s="1085"/>
      <c r="CO9" s="1085"/>
      <c r="CP9" s="1085"/>
      <c r="CQ9" s="1086"/>
      <c r="CR9" s="1084">
        <v>28</v>
      </c>
      <c r="CS9" s="1085"/>
      <c r="CT9" s="1085"/>
      <c r="CU9" s="1085"/>
      <c r="CV9" s="1086"/>
      <c r="CW9" s="1084" t="s">
        <v>589</v>
      </c>
      <c r="CX9" s="1085"/>
      <c r="CY9" s="1085"/>
      <c r="CZ9" s="1085"/>
      <c r="DA9" s="1086"/>
      <c r="DB9" s="1084">
        <v>2</v>
      </c>
      <c r="DC9" s="1085"/>
      <c r="DD9" s="1085"/>
      <c r="DE9" s="1085"/>
      <c r="DF9" s="1086"/>
      <c r="DG9" s="1084" t="s">
        <v>589</v>
      </c>
      <c r="DH9" s="1085"/>
      <c r="DI9" s="1085"/>
      <c r="DJ9" s="1085"/>
      <c r="DK9" s="1086"/>
      <c r="DL9" s="1084" t="s">
        <v>589</v>
      </c>
      <c r="DM9" s="1085"/>
      <c r="DN9" s="1085"/>
      <c r="DO9" s="1085"/>
      <c r="DP9" s="1086"/>
      <c r="DQ9" s="1084" t="s">
        <v>589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69177</v>
      </c>
      <c r="R23" s="1164"/>
      <c r="S23" s="1164"/>
      <c r="T23" s="1164"/>
      <c r="U23" s="1164"/>
      <c r="V23" s="1164">
        <v>66242</v>
      </c>
      <c r="W23" s="1164"/>
      <c r="X23" s="1164"/>
      <c r="Y23" s="1164"/>
      <c r="Z23" s="1164"/>
      <c r="AA23" s="1164">
        <v>2935</v>
      </c>
      <c r="AB23" s="1164"/>
      <c r="AC23" s="1164"/>
      <c r="AD23" s="1164"/>
      <c r="AE23" s="1165"/>
      <c r="AF23" s="1166">
        <v>2080</v>
      </c>
      <c r="AG23" s="1164"/>
      <c r="AH23" s="1164"/>
      <c r="AI23" s="1164"/>
      <c r="AJ23" s="1167"/>
      <c r="AK23" s="1168"/>
      <c r="AL23" s="1169"/>
      <c r="AM23" s="1169"/>
      <c r="AN23" s="1169"/>
      <c r="AO23" s="1169"/>
      <c r="AP23" s="1164">
        <v>68963</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9806</v>
      </c>
      <c r="R28" s="1149"/>
      <c r="S28" s="1149"/>
      <c r="T28" s="1149"/>
      <c r="U28" s="1149"/>
      <c r="V28" s="1149">
        <v>9336</v>
      </c>
      <c r="W28" s="1149"/>
      <c r="X28" s="1149"/>
      <c r="Y28" s="1149"/>
      <c r="Z28" s="1149"/>
      <c r="AA28" s="1149">
        <v>470</v>
      </c>
      <c r="AB28" s="1149"/>
      <c r="AC28" s="1149"/>
      <c r="AD28" s="1149"/>
      <c r="AE28" s="1150"/>
      <c r="AF28" s="1151">
        <v>470</v>
      </c>
      <c r="AG28" s="1149"/>
      <c r="AH28" s="1149"/>
      <c r="AI28" s="1149"/>
      <c r="AJ28" s="1152"/>
      <c r="AK28" s="1153">
        <v>809</v>
      </c>
      <c r="AL28" s="1141"/>
      <c r="AM28" s="1141"/>
      <c r="AN28" s="1141"/>
      <c r="AO28" s="1141"/>
      <c r="AP28" s="1141" t="s">
        <v>585</v>
      </c>
      <c r="AQ28" s="1141"/>
      <c r="AR28" s="1141"/>
      <c r="AS28" s="1141"/>
      <c r="AT28" s="1141"/>
      <c r="AU28" s="1141" t="s">
        <v>585</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1120</v>
      </c>
      <c r="R29" s="1139"/>
      <c r="S29" s="1139"/>
      <c r="T29" s="1139"/>
      <c r="U29" s="1139"/>
      <c r="V29" s="1139">
        <v>1119</v>
      </c>
      <c r="W29" s="1139"/>
      <c r="X29" s="1139"/>
      <c r="Y29" s="1139"/>
      <c r="Z29" s="1139"/>
      <c r="AA29" s="1139">
        <v>1</v>
      </c>
      <c r="AB29" s="1139"/>
      <c r="AC29" s="1139"/>
      <c r="AD29" s="1139"/>
      <c r="AE29" s="1140"/>
      <c r="AF29" s="1114">
        <v>1</v>
      </c>
      <c r="AG29" s="1115"/>
      <c r="AH29" s="1115"/>
      <c r="AI29" s="1115"/>
      <c r="AJ29" s="1116"/>
      <c r="AK29" s="1075">
        <v>348</v>
      </c>
      <c r="AL29" s="1066"/>
      <c r="AM29" s="1066"/>
      <c r="AN29" s="1066"/>
      <c r="AO29" s="1066"/>
      <c r="AP29" s="1066" t="s">
        <v>585</v>
      </c>
      <c r="AQ29" s="1066"/>
      <c r="AR29" s="1066"/>
      <c r="AS29" s="1066"/>
      <c r="AT29" s="1066"/>
      <c r="AU29" s="1066" t="s">
        <v>585</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12569</v>
      </c>
      <c r="R30" s="1139"/>
      <c r="S30" s="1139"/>
      <c r="T30" s="1139"/>
      <c r="U30" s="1139"/>
      <c r="V30" s="1139">
        <v>12169</v>
      </c>
      <c r="W30" s="1139"/>
      <c r="X30" s="1139"/>
      <c r="Y30" s="1139"/>
      <c r="Z30" s="1139"/>
      <c r="AA30" s="1139">
        <v>400</v>
      </c>
      <c r="AB30" s="1139"/>
      <c r="AC30" s="1139"/>
      <c r="AD30" s="1139"/>
      <c r="AE30" s="1140"/>
      <c r="AF30" s="1114">
        <v>400</v>
      </c>
      <c r="AG30" s="1115"/>
      <c r="AH30" s="1115"/>
      <c r="AI30" s="1115"/>
      <c r="AJ30" s="1116"/>
      <c r="AK30" s="1075">
        <v>1827</v>
      </c>
      <c r="AL30" s="1066"/>
      <c r="AM30" s="1066"/>
      <c r="AN30" s="1066"/>
      <c r="AO30" s="1066"/>
      <c r="AP30" s="1066" t="s">
        <v>585</v>
      </c>
      <c r="AQ30" s="1066"/>
      <c r="AR30" s="1066"/>
      <c r="AS30" s="1066"/>
      <c r="AT30" s="1066"/>
      <c r="AU30" s="1066" t="s">
        <v>585</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1263</v>
      </c>
      <c r="R31" s="1139"/>
      <c r="S31" s="1139"/>
      <c r="T31" s="1139"/>
      <c r="U31" s="1139"/>
      <c r="V31" s="1139">
        <v>1217</v>
      </c>
      <c r="W31" s="1139"/>
      <c r="X31" s="1139"/>
      <c r="Y31" s="1139"/>
      <c r="Z31" s="1139"/>
      <c r="AA31" s="1139">
        <v>45</v>
      </c>
      <c r="AB31" s="1139"/>
      <c r="AC31" s="1139"/>
      <c r="AD31" s="1139"/>
      <c r="AE31" s="1140"/>
      <c r="AF31" s="1114">
        <v>45</v>
      </c>
      <c r="AG31" s="1115"/>
      <c r="AH31" s="1115"/>
      <c r="AI31" s="1115"/>
      <c r="AJ31" s="1116"/>
      <c r="AK31" s="1075">
        <v>191</v>
      </c>
      <c r="AL31" s="1066"/>
      <c r="AM31" s="1066"/>
      <c r="AN31" s="1066"/>
      <c r="AO31" s="1066"/>
      <c r="AP31" s="1066">
        <v>530</v>
      </c>
      <c r="AQ31" s="1066"/>
      <c r="AR31" s="1066"/>
      <c r="AS31" s="1066"/>
      <c r="AT31" s="1066"/>
      <c r="AU31" s="1066">
        <v>59</v>
      </c>
      <c r="AV31" s="1066"/>
      <c r="AW31" s="1066"/>
      <c r="AX31" s="1066"/>
      <c r="AY31" s="1066"/>
      <c r="AZ31" s="1137" t="s">
        <v>590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7524</v>
      </c>
      <c r="R32" s="1139"/>
      <c r="S32" s="1139"/>
      <c r="T32" s="1139"/>
      <c r="U32" s="1139"/>
      <c r="V32" s="1139">
        <v>7647</v>
      </c>
      <c r="W32" s="1139"/>
      <c r="X32" s="1139"/>
      <c r="Y32" s="1139"/>
      <c r="Z32" s="1139"/>
      <c r="AA32" s="1139">
        <v>-124</v>
      </c>
      <c r="AB32" s="1139"/>
      <c r="AC32" s="1139"/>
      <c r="AD32" s="1139"/>
      <c r="AE32" s="1140"/>
      <c r="AF32" s="1114">
        <v>4574</v>
      </c>
      <c r="AG32" s="1115"/>
      <c r="AH32" s="1115"/>
      <c r="AI32" s="1115"/>
      <c r="AJ32" s="1116"/>
      <c r="AK32" s="1075">
        <v>785</v>
      </c>
      <c r="AL32" s="1066"/>
      <c r="AM32" s="1066"/>
      <c r="AN32" s="1066"/>
      <c r="AO32" s="1066"/>
      <c r="AP32" s="1066">
        <v>4767</v>
      </c>
      <c r="AQ32" s="1066"/>
      <c r="AR32" s="1066"/>
      <c r="AS32" s="1066"/>
      <c r="AT32" s="1066"/>
      <c r="AU32" s="1066">
        <v>2779</v>
      </c>
      <c r="AV32" s="1066"/>
      <c r="AW32" s="1066"/>
      <c r="AX32" s="1066"/>
      <c r="AY32" s="1066"/>
      <c r="AZ32" s="1137" t="s">
        <v>590</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1922</v>
      </c>
      <c r="R33" s="1139"/>
      <c r="S33" s="1139"/>
      <c r="T33" s="1139"/>
      <c r="U33" s="1139"/>
      <c r="V33" s="1139">
        <v>1848</v>
      </c>
      <c r="W33" s="1139"/>
      <c r="X33" s="1139"/>
      <c r="Y33" s="1139"/>
      <c r="Z33" s="1139"/>
      <c r="AA33" s="1139">
        <v>75</v>
      </c>
      <c r="AB33" s="1139"/>
      <c r="AC33" s="1139"/>
      <c r="AD33" s="1139"/>
      <c r="AE33" s="1140"/>
      <c r="AF33" s="1114">
        <v>1645</v>
      </c>
      <c r="AG33" s="1115"/>
      <c r="AH33" s="1115"/>
      <c r="AI33" s="1115"/>
      <c r="AJ33" s="1116"/>
      <c r="AK33" s="1075">
        <v>256</v>
      </c>
      <c r="AL33" s="1066"/>
      <c r="AM33" s="1066"/>
      <c r="AN33" s="1066"/>
      <c r="AO33" s="1066"/>
      <c r="AP33" s="1066">
        <v>11385</v>
      </c>
      <c r="AQ33" s="1066"/>
      <c r="AR33" s="1066"/>
      <c r="AS33" s="1066"/>
      <c r="AT33" s="1066"/>
      <c r="AU33" s="1066">
        <v>729</v>
      </c>
      <c r="AV33" s="1066"/>
      <c r="AW33" s="1066"/>
      <c r="AX33" s="1066"/>
      <c r="AY33" s="1066"/>
      <c r="AZ33" s="1137" t="s">
        <v>590</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1992</v>
      </c>
      <c r="R34" s="1139"/>
      <c r="S34" s="1139"/>
      <c r="T34" s="1139"/>
      <c r="U34" s="1139"/>
      <c r="V34" s="1139">
        <v>1961</v>
      </c>
      <c r="W34" s="1139"/>
      <c r="X34" s="1139"/>
      <c r="Y34" s="1139"/>
      <c r="Z34" s="1139"/>
      <c r="AA34" s="1139">
        <v>32</v>
      </c>
      <c r="AB34" s="1139"/>
      <c r="AC34" s="1139"/>
      <c r="AD34" s="1139"/>
      <c r="AE34" s="1140"/>
      <c r="AF34" s="1114">
        <v>1238</v>
      </c>
      <c r="AG34" s="1115"/>
      <c r="AH34" s="1115"/>
      <c r="AI34" s="1115"/>
      <c r="AJ34" s="1116"/>
      <c r="AK34" s="1075">
        <v>1379</v>
      </c>
      <c r="AL34" s="1066"/>
      <c r="AM34" s="1066"/>
      <c r="AN34" s="1066"/>
      <c r="AO34" s="1066"/>
      <c r="AP34" s="1066">
        <v>15664</v>
      </c>
      <c r="AQ34" s="1066"/>
      <c r="AR34" s="1066"/>
      <c r="AS34" s="1066"/>
      <c r="AT34" s="1066"/>
      <c r="AU34" s="1066">
        <v>8083</v>
      </c>
      <c r="AV34" s="1066"/>
      <c r="AW34" s="1066"/>
      <c r="AX34" s="1066"/>
      <c r="AY34" s="1066"/>
      <c r="AZ34" s="1137" t="s">
        <v>590</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72</v>
      </c>
      <c r="R35" s="1139"/>
      <c r="S35" s="1139"/>
      <c r="T35" s="1139"/>
      <c r="U35" s="1139"/>
      <c r="V35" s="1139">
        <v>56</v>
      </c>
      <c r="W35" s="1139"/>
      <c r="X35" s="1139"/>
      <c r="Y35" s="1139"/>
      <c r="Z35" s="1139"/>
      <c r="AA35" s="1139">
        <v>17</v>
      </c>
      <c r="AB35" s="1139"/>
      <c r="AC35" s="1139"/>
      <c r="AD35" s="1139"/>
      <c r="AE35" s="1140"/>
      <c r="AF35" s="1114">
        <v>17</v>
      </c>
      <c r="AG35" s="1115"/>
      <c r="AH35" s="1115"/>
      <c r="AI35" s="1115"/>
      <c r="AJ35" s="1116"/>
      <c r="AK35" s="1075">
        <v>12</v>
      </c>
      <c r="AL35" s="1066"/>
      <c r="AM35" s="1066"/>
      <c r="AN35" s="1066"/>
      <c r="AO35" s="1066"/>
      <c r="AP35" s="1066">
        <v>156</v>
      </c>
      <c r="AQ35" s="1066"/>
      <c r="AR35" s="1066"/>
      <c r="AS35" s="1066"/>
      <c r="AT35" s="1066"/>
      <c r="AU35" s="1066">
        <v>119</v>
      </c>
      <c r="AV35" s="1066"/>
      <c r="AW35" s="1066"/>
      <c r="AX35" s="1066"/>
      <c r="AY35" s="1066"/>
      <c r="AZ35" s="1137" t="s">
        <v>590</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414</v>
      </c>
      <c r="C36" s="1133"/>
      <c r="D36" s="1133"/>
      <c r="E36" s="1133"/>
      <c r="F36" s="1133"/>
      <c r="G36" s="1133"/>
      <c r="H36" s="1133"/>
      <c r="I36" s="1133"/>
      <c r="J36" s="1133"/>
      <c r="K36" s="1133"/>
      <c r="L36" s="1133"/>
      <c r="M36" s="1133"/>
      <c r="N36" s="1133"/>
      <c r="O36" s="1133"/>
      <c r="P36" s="1134"/>
      <c r="Q36" s="1138">
        <v>336</v>
      </c>
      <c r="R36" s="1139"/>
      <c r="S36" s="1139"/>
      <c r="T36" s="1139"/>
      <c r="U36" s="1139"/>
      <c r="V36" s="1139">
        <v>312</v>
      </c>
      <c r="W36" s="1139"/>
      <c r="X36" s="1139"/>
      <c r="Y36" s="1139"/>
      <c r="Z36" s="1139"/>
      <c r="AA36" s="1139">
        <v>24</v>
      </c>
      <c r="AB36" s="1139"/>
      <c r="AC36" s="1139"/>
      <c r="AD36" s="1139"/>
      <c r="AE36" s="1140"/>
      <c r="AF36" s="1114">
        <v>24</v>
      </c>
      <c r="AG36" s="1115"/>
      <c r="AH36" s="1115"/>
      <c r="AI36" s="1115"/>
      <c r="AJ36" s="1116"/>
      <c r="AK36" s="1075">
        <v>156</v>
      </c>
      <c r="AL36" s="1066"/>
      <c r="AM36" s="1066"/>
      <c r="AN36" s="1066"/>
      <c r="AO36" s="1066"/>
      <c r="AP36" s="1066" t="s">
        <v>590</v>
      </c>
      <c r="AQ36" s="1066"/>
      <c r="AR36" s="1066"/>
      <c r="AS36" s="1066"/>
      <c r="AT36" s="1066"/>
      <c r="AU36" s="1066" t="s">
        <v>590</v>
      </c>
      <c r="AV36" s="1066"/>
      <c r="AW36" s="1066"/>
      <c r="AX36" s="1066"/>
      <c r="AY36" s="1066"/>
      <c r="AZ36" s="1137" t="s">
        <v>590</v>
      </c>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8414</v>
      </c>
      <c r="AG63" s="1054"/>
      <c r="AH63" s="1054"/>
      <c r="AI63" s="1054"/>
      <c r="AJ63" s="1125"/>
      <c r="AK63" s="1126"/>
      <c r="AL63" s="1058"/>
      <c r="AM63" s="1058"/>
      <c r="AN63" s="1058"/>
      <c r="AO63" s="1058"/>
      <c r="AP63" s="1054">
        <v>32502</v>
      </c>
      <c r="AQ63" s="1054"/>
      <c r="AR63" s="1054"/>
      <c r="AS63" s="1054"/>
      <c r="AT63" s="1054"/>
      <c r="AU63" s="1054">
        <v>17713</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397</v>
      </c>
      <c r="W66" s="1097"/>
      <c r="X66" s="1097"/>
      <c r="Y66" s="1097"/>
      <c r="Z66" s="1098"/>
      <c r="AA66" s="1096" t="s">
        <v>421</v>
      </c>
      <c r="AB66" s="1097"/>
      <c r="AC66" s="1097"/>
      <c r="AD66" s="1097"/>
      <c r="AE66" s="1098"/>
      <c r="AF66" s="1102" t="s">
        <v>399</v>
      </c>
      <c r="AG66" s="1103"/>
      <c r="AH66" s="1103"/>
      <c r="AI66" s="1103"/>
      <c r="AJ66" s="1104"/>
      <c r="AK66" s="1096" t="s">
        <v>422</v>
      </c>
      <c r="AL66" s="1091"/>
      <c r="AM66" s="1091"/>
      <c r="AN66" s="1091"/>
      <c r="AO66" s="1092"/>
      <c r="AP66" s="1096" t="s">
        <v>401</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v>8482</v>
      </c>
      <c r="R68" s="1077"/>
      <c r="S68" s="1077"/>
      <c r="T68" s="1077"/>
      <c r="U68" s="1077"/>
      <c r="V68" s="1077">
        <v>8156</v>
      </c>
      <c r="W68" s="1077"/>
      <c r="X68" s="1077"/>
      <c r="Y68" s="1077"/>
      <c r="Z68" s="1077"/>
      <c r="AA68" s="1077">
        <v>326</v>
      </c>
      <c r="AB68" s="1077"/>
      <c r="AC68" s="1077"/>
      <c r="AD68" s="1077"/>
      <c r="AE68" s="1077"/>
      <c r="AF68" s="1077">
        <v>326</v>
      </c>
      <c r="AG68" s="1077"/>
      <c r="AH68" s="1077"/>
      <c r="AI68" s="1077"/>
      <c r="AJ68" s="1077"/>
      <c r="AK68" s="1077">
        <v>511</v>
      </c>
      <c r="AL68" s="1077"/>
      <c r="AM68" s="1077"/>
      <c r="AN68" s="1077"/>
      <c r="AO68" s="1077"/>
      <c r="AP68" s="1077" t="s">
        <v>602</v>
      </c>
      <c r="AQ68" s="1077"/>
      <c r="AR68" s="1077"/>
      <c r="AS68" s="1077"/>
      <c r="AT68" s="1077"/>
      <c r="AU68" s="1077" t="s">
        <v>602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99</v>
      </c>
      <c r="R69" s="1066"/>
      <c r="S69" s="1066"/>
      <c r="T69" s="1066"/>
      <c r="U69" s="1066"/>
      <c r="V69" s="1066">
        <v>81</v>
      </c>
      <c r="W69" s="1066"/>
      <c r="X69" s="1066"/>
      <c r="Y69" s="1066"/>
      <c r="Z69" s="1066"/>
      <c r="AA69" s="1066">
        <v>17</v>
      </c>
      <c r="AB69" s="1066"/>
      <c r="AC69" s="1066"/>
      <c r="AD69" s="1066"/>
      <c r="AE69" s="1066"/>
      <c r="AF69" s="1066">
        <v>17</v>
      </c>
      <c r="AG69" s="1066"/>
      <c r="AH69" s="1066"/>
      <c r="AI69" s="1066"/>
      <c r="AJ69" s="1066"/>
      <c r="AK69" s="1066" t="s">
        <v>602</v>
      </c>
      <c r="AL69" s="1066"/>
      <c r="AM69" s="1066"/>
      <c r="AN69" s="1066"/>
      <c r="AO69" s="1066"/>
      <c r="AP69" s="1066" t="s">
        <v>602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136</v>
      </c>
      <c r="R70" s="1066"/>
      <c r="S70" s="1066"/>
      <c r="T70" s="1066"/>
      <c r="U70" s="1066"/>
      <c r="V70" s="1066">
        <v>121</v>
      </c>
      <c r="W70" s="1066"/>
      <c r="X70" s="1066"/>
      <c r="Y70" s="1066"/>
      <c r="Z70" s="1066"/>
      <c r="AA70" s="1066">
        <v>16</v>
      </c>
      <c r="AB70" s="1066"/>
      <c r="AC70" s="1066"/>
      <c r="AD70" s="1066"/>
      <c r="AE70" s="1066"/>
      <c r="AF70" s="1066">
        <v>16</v>
      </c>
      <c r="AG70" s="1066"/>
      <c r="AH70" s="1066"/>
      <c r="AI70" s="1066"/>
      <c r="AJ70" s="1066"/>
      <c r="AK70" s="1066">
        <v>12</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545</v>
      </c>
      <c r="R71" s="1066"/>
      <c r="S71" s="1066"/>
      <c r="T71" s="1066"/>
      <c r="U71" s="1066"/>
      <c r="V71" s="1066">
        <v>482</v>
      </c>
      <c r="W71" s="1066"/>
      <c r="X71" s="1066"/>
      <c r="Y71" s="1066"/>
      <c r="Z71" s="1066"/>
      <c r="AA71" s="1066">
        <v>63</v>
      </c>
      <c r="AB71" s="1066"/>
      <c r="AC71" s="1066"/>
      <c r="AD71" s="1066"/>
      <c r="AE71" s="1066"/>
      <c r="AF71" s="1066">
        <v>63</v>
      </c>
      <c r="AG71" s="1066"/>
      <c r="AH71" s="1066"/>
      <c r="AI71" s="1066"/>
      <c r="AJ71" s="1066"/>
      <c r="AK71" s="1066" t="s">
        <v>602</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153416</v>
      </c>
      <c r="R72" s="1066"/>
      <c r="S72" s="1066"/>
      <c r="T72" s="1066"/>
      <c r="U72" s="1066"/>
      <c r="V72" s="1066">
        <v>145697</v>
      </c>
      <c r="W72" s="1066"/>
      <c r="X72" s="1066"/>
      <c r="Y72" s="1066"/>
      <c r="Z72" s="1066"/>
      <c r="AA72" s="1066">
        <v>7719</v>
      </c>
      <c r="AB72" s="1066"/>
      <c r="AC72" s="1066"/>
      <c r="AD72" s="1066"/>
      <c r="AE72" s="1066"/>
      <c r="AF72" s="1066">
        <v>7719</v>
      </c>
      <c r="AG72" s="1066"/>
      <c r="AH72" s="1066"/>
      <c r="AI72" s="1066"/>
      <c r="AJ72" s="1066"/>
      <c r="AK72" s="1066">
        <v>1414</v>
      </c>
      <c r="AL72" s="1066"/>
      <c r="AM72" s="1066"/>
      <c r="AN72" s="1066"/>
      <c r="AO72" s="1066"/>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8141</v>
      </c>
      <c r="AG88" s="1054"/>
      <c r="AH88" s="1054"/>
      <c r="AI88" s="1054"/>
      <c r="AJ88" s="1054"/>
      <c r="AK88" s="1058"/>
      <c r="AL88" s="1058"/>
      <c r="AM88" s="1058"/>
      <c r="AN88" s="1058"/>
      <c r="AO88" s="1058"/>
      <c r="AP88" s="1054" t="s">
        <v>602</v>
      </c>
      <c r="AQ88" s="1054"/>
      <c r="AR88" s="1054"/>
      <c r="AS88" s="1054"/>
      <c r="AT88" s="1054"/>
      <c r="AU88" s="1054" t="s">
        <v>602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44</v>
      </c>
      <c r="CS102" s="1046"/>
      <c r="CT102" s="1046"/>
      <c r="CU102" s="1046"/>
      <c r="CV102" s="1047"/>
      <c r="CW102" s="1045" t="s">
        <v>602</v>
      </c>
      <c r="CX102" s="1046"/>
      <c r="CY102" s="1046"/>
      <c r="CZ102" s="1046"/>
      <c r="DA102" s="1047"/>
      <c r="DB102" s="1045">
        <v>2</v>
      </c>
      <c r="DC102" s="1046"/>
      <c r="DD102" s="1046"/>
      <c r="DE102" s="1046"/>
      <c r="DF102" s="1047"/>
      <c r="DG102" s="1045" t="s">
        <v>602</v>
      </c>
      <c r="DH102" s="1046"/>
      <c r="DI102" s="1046"/>
      <c r="DJ102" s="1046"/>
      <c r="DK102" s="1047"/>
      <c r="DL102" s="1045" t="s">
        <v>602</v>
      </c>
      <c r="DM102" s="1046"/>
      <c r="DN102" s="1046"/>
      <c r="DO102" s="1046"/>
      <c r="DP102" s="1047"/>
      <c r="DQ102" s="1045" t="s">
        <v>602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6414347</v>
      </c>
      <c r="AB110" s="982"/>
      <c r="AC110" s="982"/>
      <c r="AD110" s="982"/>
      <c r="AE110" s="983"/>
      <c r="AF110" s="984">
        <v>6309968</v>
      </c>
      <c r="AG110" s="982"/>
      <c r="AH110" s="982"/>
      <c r="AI110" s="982"/>
      <c r="AJ110" s="983"/>
      <c r="AK110" s="984">
        <v>6377690</v>
      </c>
      <c r="AL110" s="982"/>
      <c r="AM110" s="982"/>
      <c r="AN110" s="982"/>
      <c r="AO110" s="983"/>
      <c r="AP110" s="985">
        <v>25.7</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66336179</v>
      </c>
      <c r="BR110" s="929"/>
      <c r="BS110" s="929"/>
      <c r="BT110" s="929"/>
      <c r="BU110" s="929"/>
      <c r="BV110" s="929">
        <v>67721857</v>
      </c>
      <c r="BW110" s="929"/>
      <c r="BX110" s="929"/>
      <c r="BY110" s="929"/>
      <c r="BZ110" s="929"/>
      <c r="CA110" s="929">
        <v>68962883</v>
      </c>
      <c r="CB110" s="929"/>
      <c r="CC110" s="929"/>
      <c r="CD110" s="929"/>
      <c r="CE110" s="929"/>
      <c r="CF110" s="953">
        <v>277.7</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129</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443</v>
      </c>
      <c r="AG111" s="1010"/>
      <c r="AH111" s="1010"/>
      <c r="AI111" s="1010"/>
      <c r="AJ111" s="1011"/>
      <c r="AK111" s="1012" t="s">
        <v>441</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124050</v>
      </c>
      <c r="BR111" s="901"/>
      <c r="BS111" s="901"/>
      <c r="BT111" s="901"/>
      <c r="BU111" s="901"/>
      <c r="BV111" s="901">
        <v>110309</v>
      </c>
      <c r="BW111" s="901"/>
      <c r="BX111" s="901"/>
      <c r="BY111" s="901"/>
      <c r="BZ111" s="901"/>
      <c r="CA111" s="901">
        <v>83880</v>
      </c>
      <c r="CB111" s="901"/>
      <c r="CC111" s="901"/>
      <c r="CD111" s="901"/>
      <c r="CE111" s="901"/>
      <c r="CF111" s="962">
        <v>0.3</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129</v>
      </c>
      <c r="DM111" s="901"/>
      <c r="DN111" s="901"/>
      <c r="DO111" s="901"/>
      <c r="DP111" s="901"/>
      <c r="DQ111" s="901" t="s">
        <v>129</v>
      </c>
      <c r="DR111" s="901"/>
      <c r="DS111" s="901"/>
      <c r="DT111" s="901"/>
      <c r="DU111" s="901"/>
      <c r="DV111" s="878" t="s">
        <v>441</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444</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13634613</v>
      </c>
      <c r="BR112" s="901"/>
      <c r="BS112" s="901"/>
      <c r="BT112" s="901"/>
      <c r="BU112" s="901"/>
      <c r="BV112" s="901">
        <v>13594414</v>
      </c>
      <c r="BW112" s="901"/>
      <c r="BX112" s="901"/>
      <c r="BY112" s="901"/>
      <c r="BZ112" s="901"/>
      <c r="CA112" s="901">
        <v>11768160</v>
      </c>
      <c r="CB112" s="901"/>
      <c r="CC112" s="901"/>
      <c r="CD112" s="901"/>
      <c r="CE112" s="901"/>
      <c r="CF112" s="962">
        <v>47.4</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443</v>
      </c>
      <c r="DM112" s="901"/>
      <c r="DN112" s="901"/>
      <c r="DO112" s="901"/>
      <c r="DP112" s="901"/>
      <c r="DQ112" s="901" t="s">
        <v>443</v>
      </c>
      <c r="DR112" s="901"/>
      <c r="DS112" s="901"/>
      <c r="DT112" s="901"/>
      <c r="DU112" s="901"/>
      <c r="DV112" s="878" t="s">
        <v>443</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1222269</v>
      </c>
      <c r="AB113" s="1010"/>
      <c r="AC113" s="1010"/>
      <c r="AD113" s="1010"/>
      <c r="AE113" s="1011"/>
      <c r="AF113" s="1012">
        <v>1179474</v>
      </c>
      <c r="AG113" s="1010"/>
      <c r="AH113" s="1010"/>
      <c r="AI113" s="1010"/>
      <c r="AJ113" s="1011"/>
      <c r="AK113" s="1012">
        <v>1189085</v>
      </c>
      <c r="AL113" s="1010"/>
      <c r="AM113" s="1010"/>
      <c r="AN113" s="1010"/>
      <c r="AO113" s="1011"/>
      <c r="AP113" s="1013">
        <v>4.8</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443</v>
      </c>
      <c r="BR113" s="901"/>
      <c r="BS113" s="901"/>
      <c r="BT113" s="901"/>
      <c r="BU113" s="901"/>
      <c r="BV113" s="901" t="s">
        <v>129</v>
      </c>
      <c r="BW113" s="901"/>
      <c r="BX113" s="901"/>
      <c r="BY113" s="901"/>
      <c r="BZ113" s="901"/>
      <c r="CA113" s="901" t="s">
        <v>129</v>
      </c>
      <c r="CB113" s="901"/>
      <c r="CC113" s="901"/>
      <c r="CD113" s="901"/>
      <c r="CE113" s="901"/>
      <c r="CF113" s="962" t="s">
        <v>441</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443</v>
      </c>
      <c r="DM113" s="864"/>
      <c r="DN113" s="864"/>
      <c r="DO113" s="864"/>
      <c r="DP113" s="865"/>
      <c r="DQ113" s="866" t="s">
        <v>441</v>
      </c>
      <c r="DR113" s="864"/>
      <c r="DS113" s="864"/>
      <c r="DT113" s="864"/>
      <c r="DU113" s="865"/>
      <c r="DV113" s="911" t="s">
        <v>443</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455</v>
      </c>
      <c r="AB114" s="864"/>
      <c r="AC114" s="864"/>
      <c r="AD114" s="864"/>
      <c r="AE114" s="865"/>
      <c r="AF114" s="866" t="s">
        <v>444</v>
      </c>
      <c r="AG114" s="864"/>
      <c r="AH114" s="864"/>
      <c r="AI114" s="864"/>
      <c r="AJ114" s="865"/>
      <c r="AK114" s="866" t="s">
        <v>443</v>
      </c>
      <c r="AL114" s="864"/>
      <c r="AM114" s="864"/>
      <c r="AN114" s="864"/>
      <c r="AO114" s="865"/>
      <c r="AP114" s="911" t="s">
        <v>129</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5244250</v>
      </c>
      <c r="BR114" s="901"/>
      <c r="BS114" s="901"/>
      <c r="BT114" s="901"/>
      <c r="BU114" s="901"/>
      <c r="BV114" s="901">
        <v>5611579</v>
      </c>
      <c r="BW114" s="901"/>
      <c r="BX114" s="901"/>
      <c r="BY114" s="901"/>
      <c r="BZ114" s="901"/>
      <c r="CA114" s="901">
        <v>5905712</v>
      </c>
      <c r="CB114" s="901"/>
      <c r="CC114" s="901"/>
      <c r="CD114" s="901"/>
      <c r="CE114" s="901"/>
      <c r="CF114" s="962">
        <v>23.8</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129</v>
      </c>
      <c r="DM114" s="864"/>
      <c r="DN114" s="864"/>
      <c r="DO114" s="864"/>
      <c r="DP114" s="865"/>
      <c r="DQ114" s="866" t="s">
        <v>455</v>
      </c>
      <c r="DR114" s="864"/>
      <c r="DS114" s="864"/>
      <c r="DT114" s="864"/>
      <c r="DU114" s="865"/>
      <c r="DV114" s="911" t="s">
        <v>441</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93514</v>
      </c>
      <c r="AB115" s="1010"/>
      <c r="AC115" s="1010"/>
      <c r="AD115" s="1010"/>
      <c r="AE115" s="1011"/>
      <c r="AF115" s="1012">
        <v>86670</v>
      </c>
      <c r="AG115" s="1010"/>
      <c r="AH115" s="1010"/>
      <c r="AI115" s="1010"/>
      <c r="AJ115" s="1011"/>
      <c r="AK115" s="1012">
        <v>72019</v>
      </c>
      <c r="AL115" s="1010"/>
      <c r="AM115" s="1010"/>
      <c r="AN115" s="1010"/>
      <c r="AO115" s="1011"/>
      <c r="AP115" s="1013">
        <v>0.3</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129</v>
      </c>
      <c r="BW115" s="901"/>
      <c r="BX115" s="901"/>
      <c r="BY115" s="901"/>
      <c r="BZ115" s="901"/>
      <c r="CA115" s="901" t="s">
        <v>444</v>
      </c>
      <c r="CB115" s="901"/>
      <c r="CC115" s="901"/>
      <c r="CD115" s="901"/>
      <c r="CE115" s="901"/>
      <c r="CF115" s="962" t="s">
        <v>455</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443</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443</v>
      </c>
      <c r="AG116" s="864"/>
      <c r="AH116" s="864"/>
      <c r="AI116" s="864"/>
      <c r="AJ116" s="865"/>
      <c r="AK116" s="866" t="s">
        <v>441</v>
      </c>
      <c r="AL116" s="864"/>
      <c r="AM116" s="864"/>
      <c r="AN116" s="864"/>
      <c r="AO116" s="865"/>
      <c r="AP116" s="911" t="s">
        <v>443</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443</v>
      </c>
      <c r="BW116" s="901"/>
      <c r="BX116" s="901"/>
      <c r="BY116" s="901"/>
      <c r="BZ116" s="901"/>
      <c r="CA116" s="901" t="s">
        <v>129</v>
      </c>
      <c r="CB116" s="901"/>
      <c r="CC116" s="901"/>
      <c r="CD116" s="901"/>
      <c r="CE116" s="901"/>
      <c r="CF116" s="962" t="s">
        <v>463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121447</v>
      </c>
      <c r="DH116" s="864"/>
      <c r="DI116" s="864"/>
      <c r="DJ116" s="864"/>
      <c r="DK116" s="865"/>
      <c r="DL116" s="866">
        <v>108574</v>
      </c>
      <c r="DM116" s="864"/>
      <c r="DN116" s="864"/>
      <c r="DO116" s="864"/>
      <c r="DP116" s="865"/>
      <c r="DQ116" s="866">
        <v>83012</v>
      </c>
      <c r="DR116" s="864"/>
      <c r="DS116" s="864"/>
      <c r="DT116" s="864"/>
      <c r="DU116" s="865"/>
      <c r="DV116" s="911">
        <v>0.3</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7730130</v>
      </c>
      <c r="AB117" s="996"/>
      <c r="AC117" s="996"/>
      <c r="AD117" s="996"/>
      <c r="AE117" s="997"/>
      <c r="AF117" s="998">
        <v>7576112</v>
      </c>
      <c r="AG117" s="996"/>
      <c r="AH117" s="996"/>
      <c r="AI117" s="996"/>
      <c r="AJ117" s="997"/>
      <c r="AK117" s="998">
        <v>7638794</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463</v>
      </c>
      <c r="BR117" s="901"/>
      <c r="BS117" s="901"/>
      <c r="BT117" s="901"/>
      <c r="BU117" s="901"/>
      <c r="BV117" s="901" t="s">
        <v>129</v>
      </c>
      <c r="BW117" s="901"/>
      <c r="BX117" s="901"/>
      <c r="BY117" s="901"/>
      <c r="BZ117" s="901"/>
      <c r="CA117" s="901" t="s">
        <v>455</v>
      </c>
      <c r="CB117" s="901"/>
      <c r="CC117" s="901"/>
      <c r="CD117" s="901"/>
      <c r="CE117" s="901"/>
      <c r="CF117" s="962" t="s">
        <v>444</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463</v>
      </c>
      <c r="DH117" s="864"/>
      <c r="DI117" s="864"/>
      <c r="DJ117" s="864"/>
      <c r="DK117" s="865"/>
      <c r="DL117" s="866" t="s">
        <v>463</v>
      </c>
      <c r="DM117" s="864"/>
      <c r="DN117" s="864"/>
      <c r="DO117" s="864"/>
      <c r="DP117" s="865"/>
      <c r="DQ117" s="866" t="s">
        <v>463</v>
      </c>
      <c r="DR117" s="864"/>
      <c r="DS117" s="864"/>
      <c r="DT117" s="864"/>
      <c r="DU117" s="865"/>
      <c r="DV117" s="911" t="s">
        <v>463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455</v>
      </c>
      <c r="BW118" s="932"/>
      <c r="BX118" s="932"/>
      <c r="BY118" s="932"/>
      <c r="BZ118" s="932"/>
      <c r="CA118" s="932" t="s">
        <v>444</v>
      </c>
      <c r="CB118" s="932"/>
      <c r="CC118" s="932"/>
      <c r="CD118" s="932"/>
      <c r="CE118" s="932"/>
      <c r="CF118" s="962" t="s">
        <v>463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463</v>
      </c>
      <c r="DM118" s="864"/>
      <c r="DN118" s="864"/>
      <c r="DO118" s="864"/>
      <c r="DP118" s="865"/>
      <c r="DQ118" s="866" t="s">
        <v>444</v>
      </c>
      <c r="DR118" s="864"/>
      <c r="DS118" s="864"/>
      <c r="DT118" s="864"/>
      <c r="DU118" s="865"/>
      <c r="DV118" s="911" t="s">
        <v>463</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444</v>
      </c>
      <c r="AG119" s="982"/>
      <c r="AH119" s="982"/>
      <c r="AI119" s="982"/>
      <c r="AJ119" s="983"/>
      <c r="AK119" s="984" t="s">
        <v>444</v>
      </c>
      <c r="AL119" s="982"/>
      <c r="AM119" s="982"/>
      <c r="AN119" s="982"/>
      <c r="AO119" s="983"/>
      <c r="AP119" s="985" t="s">
        <v>455</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470</v>
      </c>
      <c r="BP119" s="965"/>
      <c r="BQ119" s="969">
        <v>85339092</v>
      </c>
      <c r="BR119" s="932"/>
      <c r="BS119" s="932"/>
      <c r="BT119" s="932"/>
      <c r="BU119" s="932"/>
      <c r="BV119" s="932">
        <v>87038159</v>
      </c>
      <c r="BW119" s="932"/>
      <c r="BX119" s="932"/>
      <c r="BY119" s="932"/>
      <c r="BZ119" s="932"/>
      <c r="CA119" s="932">
        <v>86720635</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2603</v>
      </c>
      <c r="DH119" s="847"/>
      <c r="DI119" s="847"/>
      <c r="DJ119" s="847"/>
      <c r="DK119" s="848"/>
      <c r="DL119" s="849">
        <v>1735</v>
      </c>
      <c r="DM119" s="847"/>
      <c r="DN119" s="847"/>
      <c r="DO119" s="847"/>
      <c r="DP119" s="848"/>
      <c r="DQ119" s="849">
        <v>868</v>
      </c>
      <c r="DR119" s="847"/>
      <c r="DS119" s="847"/>
      <c r="DT119" s="847"/>
      <c r="DU119" s="848"/>
      <c r="DV119" s="935">
        <v>0</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455</v>
      </c>
      <c r="AB120" s="864"/>
      <c r="AC120" s="864"/>
      <c r="AD120" s="864"/>
      <c r="AE120" s="865"/>
      <c r="AF120" s="866" t="s">
        <v>444</v>
      </c>
      <c r="AG120" s="864"/>
      <c r="AH120" s="864"/>
      <c r="AI120" s="864"/>
      <c r="AJ120" s="865"/>
      <c r="AK120" s="866" t="s">
        <v>444</v>
      </c>
      <c r="AL120" s="864"/>
      <c r="AM120" s="864"/>
      <c r="AN120" s="864"/>
      <c r="AO120" s="865"/>
      <c r="AP120" s="911" t="s">
        <v>455</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19592972</v>
      </c>
      <c r="BR120" s="929"/>
      <c r="BS120" s="929"/>
      <c r="BT120" s="929"/>
      <c r="BU120" s="929"/>
      <c r="BV120" s="929">
        <v>20302477</v>
      </c>
      <c r="BW120" s="929"/>
      <c r="BX120" s="929"/>
      <c r="BY120" s="929"/>
      <c r="BZ120" s="929"/>
      <c r="CA120" s="929">
        <v>19910460</v>
      </c>
      <c r="CB120" s="929"/>
      <c r="CC120" s="929"/>
      <c r="CD120" s="929"/>
      <c r="CE120" s="929"/>
      <c r="CF120" s="953">
        <v>80.2</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10158781</v>
      </c>
      <c r="DH120" s="929"/>
      <c r="DI120" s="929"/>
      <c r="DJ120" s="929"/>
      <c r="DK120" s="929"/>
      <c r="DL120" s="929">
        <v>8812247</v>
      </c>
      <c r="DM120" s="929"/>
      <c r="DN120" s="929"/>
      <c r="DO120" s="929"/>
      <c r="DP120" s="929"/>
      <c r="DQ120" s="929">
        <v>8083007</v>
      </c>
      <c r="DR120" s="929"/>
      <c r="DS120" s="929"/>
      <c r="DT120" s="929"/>
      <c r="DU120" s="929"/>
      <c r="DV120" s="930">
        <v>32.5</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455</v>
      </c>
      <c r="AB121" s="864"/>
      <c r="AC121" s="864"/>
      <c r="AD121" s="864"/>
      <c r="AE121" s="865"/>
      <c r="AF121" s="866" t="s">
        <v>455</v>
      </c>
      <c r="AG121" s="864"/>
      <c r="AH121" s="864"/>
      <c r="AI121" s="864"/>
      <c r="AJ121" s="865"/>
      <c r="AK121" s="866" t="s">
        <v>129</v>
      </c>
      <c r="AL121" s="864"/>
      <c r="AM121" s="864"/>
      <c r="AN121" s="864"/>
      <c r="AO121" s="865"/>
      <c r="AP121" s="911" t="s">
        <v>444</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1273911</v>
      </c>
      <c r="BR121" s="901"/>
      <c r="BS121" s="901"/>
      <c r="BT121" s="901"/>
      <c r="BU121" s="901"/>
      <c r="BV121" s="901">
        <v>1121951</v>
      </c>
      <c r="BW121" s="901"/>
      <c r="BX121" s="901"/>
      <c r="BY121" s="901"/>
      <c r="BZ121" s="901"/>
      <c r="CA121" s="901">
        <v>915418</v>
      </c>
      <c r="CB121" s="901"/>
      <c r="CC121" s="901"/>
      <c r="CD121" s="901"/>
      <c r="CE121" s="901"/>
      <c r="CF121" s="962">
        <v>3.7</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2605731</v>
      </c>
      <c r="DH121" s="901"/>
      <c r="DI121" s="901"/>
      <c r="DJ121" s="901"/>
      <c r="DK121" s="901"/>
      <c r="DL121" s="901">
        <v>2562984</v>
      </c>
      <c r="DM121" s="901"/>
      <c r="DN121" s="901"/>
      <c r="DO121" s="901"/>
      <c r="DP121" s="901"/>
      <c r="DQ121" s="901">
        <v>2779165</v>
      </c>
      <c r="DR121" s="901"/>
      <c r="DS121" s="901"/>
      <c r="DT121" s="901"/>
      <c r="DU121" s="901"/>
      <c r="DV121" s="878">
        <v>11.2</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444</v>
      </c>
      <c r="AG122" s="864"/>
      <c r="AH122" s="864"/>
      <c r="AI122" s="864"/>
      <c r="AJ122" s="865"/>
      <c r="AK122" s="866" t="s">
        <v>455</v>
      </c>
      <c r="AL122" s="864"/>
      <c r="AM122" s="864"/>
      <c r="AN122" s="864"/>
      <c r="AO122" s="865"/>
      <c r="AP122" s="911" t="s">
        <v>455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61366189</v>
      </c>
      <c r="BR122" s="932"/>
      <c r="BS122" s="932"/>
      <c r="BT122" s="932"/>
      <c r="BU122" s="932"/>
      <c r="BV122" s="932">
        <v>61655028</v>
      </c>
      <c r="BW122" s="932"/>
      <c r="BX122" s="932"/>
      <c r="BY122" s="932"/>
      <c r="BZ122" s="932"/>
      <c r="CA122" s="932">
        <v>62268337</v>
      </c>
      <c r="CB122" s="932"/>
      <c r="CC122" s="932"/>
      <c r="CD122" s="932"/>
      <c r="CE122" s="932"/>
      <c r="CF122" s="933">
        <v>250.7</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v>677000</v>
      </c>
      <c r="DH122" s="901"/>
      <c r="DI122" s="901"/>
      <c r="DJ122" s="901"/>
      <c r="DK122" s="901"/>
      <c r="DL122" s="901">
        <v>2047271</v>
      </c>
      <c r="DM122" s="901"/>
      <c r="DN122" s="901"/>
      <c r="DO122" s="901"/>
      <c r="DP122" s="901"/>
      <c r="DQ122" s="901">
        <v>728625</v>
      </c>
      <c r="DR122" s="901"/>
      <c r="DS122" s="901"/>
      <c r="DT122" s="901"/>
      <c r="DU122" s="901"/>
      <c r="DV122" s="878">
        <v>2.9</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28367</v>
      </c>
      <c r="AB123" s="864"/>
      <c r="AC123" s="864"/>
      <c r="AD123" s="864"/>
      <c r="AE123" s="865"/>
      <c r="AF123" s="866">
        <v>25849</v>
      </c>
      <c r="AG123" s="864"/>
      <c r="AH123" s="864"/>
      <c r="AI123" s="864"/>
      <c r="AJ123" s="865"/>
      <c r="AK123" s="866">
        <v>24783</v>
      </c>
      <c r="AL123" s="864"/>
      <c r="AM123" s="864"/>
      <c r="AN123" s="864"/>
      <c r="AO123" s="865"/>
      <c r="AP123" s="911">
        <v>0.1</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480</v>
      </c>
      <c r="BP123" s="965"/>
      <c r="BQ123" s="919">
        <v>82233072</v>
      </c>
      <c r="BR123" s="920"/>
      <c r="BS123" s="920"/>
      <c r="BT123" s="920"/>
      <c r="BU123" s="920"/>
      <c r="BV123" s="920">
        <v>83079456</v>
      </c>
      <c r="BW123" s="920"/>
      <c r="BX123" s="920"/>
      <c r="BY123" s="920"/>
      <c r="BZ123" s="920"/>
      <c r="CA123" s="920">
        <v>83094215</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v>119152</v>
      </c>
      <c r="DH123" s="864"/>
      <c r="DI123" s="864"/>
      <c r="DJ123" s="864"/>
      <c r="DK123" s="865"/>
      <c r="DL123" s="866">
        <v>119297</v>
      </c>
      <c r="DM123" s="864"/>
      <c r="DN123" s="864"/>
      <c r="DO123" s="864"/>
      <c r="DP123" s="865"/>
      <c r="DQ123" s="866">
        <v>118502</v>
      </c>
      <c r="DR123" s="864"/>
      <c r="DS123" s="864"/>
      <c r="DT123" s="864"/>
      <c r="DU123" s="865"/>
      <c r="DV123" s="911">
        <v>0.5</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482</v>
      </c>
      <c r="AG124" s="864"/>
      <c r="AH124" s="864"/>
      <c r="AI124" s="864"/>
      <c r="AJ124" s="865"/>
      <c r="AK124" s="866" t="s">
        <v>129</v>
      </c>
      <c r="AL124" s="864"/>
      <c r="AM124" s="864"/>
      <c r="AN124" s="864"/>
      <c r="AO124" s="865"/>
      <c r="AP124" s="911" t="s">
        <v>129</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12.2</v>
      </c>
      <c r="BR124" s="918"/>
      <c r="BS124" s="918"/>
      <c r="BT124" s="918"/>
      <c r="BU124" s="918"/>
      <c r="BV124" s="918">
        <v>15.9</v>
      </c>
      <c r="BW124" s="918"/>
      <c r="BX124" s="918"/>
      <c r="BY124" s="918"/>
      <c r="BZ124" s="918"/>
      <c r="CA124" s="918">
        <v>14.6</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73949</v>
      </c>
      <c r="DH124" s="847"/>
      <c r="DI124" s="847"/>
      <c r="DJ124" s="847"/>
      <c r="DK124" s="848"/>
      <c r="DL124" s="849">
        <v>52615</v>
      </c>
      <c r="DM124" s="847"/>
      <c r="DN124" s="847"/>
      <c r="DO124" s="847"/>
      <c r="DP124" s="848"/>
      <c r="DQ124" s="849">
        <v>58861</v>
      </c>
      <c r="DR124" s="847"/>
      <c r="DS124" s="847"/>
      <c r="DT124" s="847"/>
      <c r="DU124" s="848"/>
      <c r="DV124" s="935">
        <v>0.2</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482</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455</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455</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455</v>
      </c>
      <c r="DR126" s="901"/>
      <c r="DS126" s="901"/>
      <c r="DT126" s="901"/>
      <c r="DU126" s="901"/>
      <c r="DV126" s="878" t="s">
        <v>129</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65147</v>
      </c>
      <c r="AB127" s="864"/>
      <c r="AC127" s="864"/>
      <c r="AD127" s="864"/>
      <c r="AE127" s="865"/>
      <c r="AF127" s="866">
        <v>60821</v>
      </c>
      <c r="AG127" s="864"/>
      <c r="AH127" s="864"/>
      <c r="AI127" s="864"/>
      <c r="AJ127" s="865"/>
      <c r="AK127" s="866">
        <v>47236</v>
      </c>
      <c r="AL127" s="864"/>
      <c r="AM127" s="864"/>
      <c r="AN127" s="864"/>
      <c r="AO127" s="865"/>
      <c r="AP127" s="911">
        <v>0.2</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163108</v>
      </c>
      <c r="AB128" s="885"/>
      <c r="AC128" s="885"/>
      <c r="AD128" s="885"/>
      <c r="AE128" s="886"/>
      <c r="AF128" s="887">
        <v>150475</v>
      </c>
      <c r="AG128" s="885"/>
      <c r="AH128" s="885"/>
      <c r="AI128" s="885"/>
      <c r="AJ128" s="886"/>
      <c r="AK128" s="887">
        <v>133040</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129</v>
      </c>
      <c r="BG128" s="871"/>
      <c r="BH128" s="871"/>
      <c r="BI128" s="871"/>
      <c r="BJ128" s="871"/>
      <c r="BK128" s="871"/>
      <c r="BL128" s="894"/>
      <c r="BM128" s="870">
        <v>11.78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31092776</v>
      </c>
      <c r="AB129" s="864"/>
      <c r="AC129" s="864"/>
      <c r="AD129" s="864"/>
      <c r="AE129" s="865"/>
      <c r="AF129" s="866">
        <v>30460642</v>
      </c>
      <c r="AG129" s="864"/>
      <c r="AH129" s="864"/>
      <c r="AI129" s="864"/>
      <c r="AJ129" s="865"/>
      <c r="AK129" s="866">
        <v>30531744</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455</v>
      </c>
      <c r="BG129" s="854"/>
      <c r="BH129" s="854"/>
      <c r="BI129" s="854"/>
      <c r="BJ129" s="854"/>
      <c r="BK129" s="854"/>
      <c r="BL129" s="855"/>
      <c r="BM129" s="853">
        <v>16.78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5824872</v>
      </c>
      <c r="AB130" s="864"/>
      <c r="AC130" s="864"/>
      <c r="AD130" s="864"/>
      <c r="AE130" s="865"/>
      <c r="AF130" s="866">
        <v>5689670</v>
      </c>
      <c r="AG130" s="864"/>
      <c r="AH130" s="864"/>
      <c r="AI130" s="864"/>
      <c r="AJ130" s="865"/>
      <c r="AK130" s="866">
        <v>5694706</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25267904</v>
      </c>
      <c r="AB131" s="847"/>
      <c r="AC131" s="847"/>
      <c r="AD131" s="847"/>
      <c r="AE131" s="848"/>
      <c r="AF131" s="849">
        <v>24770972</v>
      </c>
      <c r="AG131" s="847"/>
      <c r="AH131" s="847"/>
      <c r="AI131" s="847"/>
      <c r="AJ131" s="848"/>
      <c r="AK131" s="849">
        <v>24837038</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14.6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6.8947151299999998</v>
      </c>
      <c r="AB132" s="827"/>
      <c r="AC132" s="827"/>
      <c r="AD132" s="827"/>
      <c r="AE132" s="828"/>
      <c r="AF132" s="829">
        <v>7.0080697680000004</v>
      </c>
      <c r="AG132" s="827"/>
      <c r="AH132" s="827"/>
      <c r="AI132" s="827"/>
      <c r="AJ132" s="828"/>
      <c r="AK132" s="829">
        <v>7.2917229499999996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6.8</v>
      </c>
      <c r="AB133" s="806"/>
      <c r="AC133" s="806"/>
      <c r="AD133" s="806"/>
      <c r="AE133" s="807"/>
      <c r="AF133" s="805">
        <v>7</v>
      </c>
      <c r="AG133" s="806"/>
      <c r="AH133" s="806"/>
      <c r="AI133" s="806"/>
      <c r="AJ133" s="807"/>
      <c r="AK133" s="805">
        <v>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2aByvtcZemX8G572wAzGZQCfFw9XJopIxioi2vrw6xwPIksdr6a4XuJJiHCNu8hhBa2tdYYJkd9Cmp2MbMVAA==" saltValue="K/xpnLhcN64+bGU2NX9S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GM2Ockorsf9mTwevMjwh+rQsFGjjuuZJLJsoyEXAf3ds3UqksxohNxxV7Kw4zEGmK/FHCu4wKuEx4OY4hja5A==" saltValue="diZGiIWiEEd8eAFEFbFzV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0ifldL1AQ1CbxsD2foQYcZkXRH3UMGLpTo4IuJkMdFu4/G93Yo/zliCjzXBYICPtAEzxJAo3UKOShhEP/mWNQ==" saltValue="tVdcRj5AwBIaImd0nNin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election activeCell="AO12" sqref="AO12"/>
    </sheetView>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9482080</v>
      </c>
      <c r="AP9" s="314">
        <v>108426</v>
      </c>
      <c r="AQ9" s="315">
        <v>81198</v>
      </c>
      <c r="AR9" s="316">
        <v>33.5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55716</v>
      </c>
      <c r="AP10" s="317">
        <v>637</v>
      </c>
      <c r="AQ10" s="318">
        <v>5531</v>
      </c>
      <c r="AR10" s="319">
        <v>-88.5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14792</v>
      </c>
      <c r="AP11" s="317">
        <v>169</v>
      </c>
      <c r="AQ11" s="318">
        <v>1383</v>
      </c>
      <c r="AR11" s="319">
        <v>-87.8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v>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447724</v>
      </c>
      <c r="AP13" s="317">
        <v>5120</v>
      </c>
      <c r="AQ13" s="318">
        <v>2870</v>
      </c>
      <c r="AR13" s="319">
        <v>78.400000000000006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229771</v>
      </c>
      <c r="AP14" s="317">
        <v>2627</v>
      </c>
      <c r="AQ14" s="318">
        <v>1754</v>
      </c>
      <c r="AR14" s="319">
        <v>49.8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-406485</v>
      </c>
      <c r="AP15" s="317">
        <v>-4648</v>
      </c>
      <c r="AQ15" s="318">
        <v>-6387</v>
      </c>
      <c r="AR15" s="319">
        <v>-27.2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9823598</v>
      </c>
      <c r="AP16" s="317">
        <v>112331</v>
      </c>
      <c r="AQ16" s="318">
        <v>86357</v>
      </c>
      <c r="AR16" s="319">
        <v>30.1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10.5</v>
      </c>
      <c r="AP21" s="331">
        <v>8.1999999999999993</v>
      </c>
      <c r="AQ21" s="332">
        <v>2.2999999999999998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96.8</v>
      </c>
      <c r="AP22" s="336">
        <v>98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6377690</v>
      </c>
      <c r="AP32" s="345">
        <v>72928</v>
      </c>
      <c r="AQ32" s="346">
        <v>54377</v>
      </c>
      <c r="AR32" s="347">
        <v>34.1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v>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1189085</v>
      </c>
      <c r="AP35" s="345">
        <v>13597</v>
      </c>
      <c r="AQ35" s="346">
        <v>13654</v>
      </c>
      <c r="AR35" s="347">
        <v>-0.4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t="s">
        <v>520</v>
      </c>
      <c r="AP36" s="345" t="s">
        <v>520</v>
      </c>
      <c r="AQ36" s="346">
        <v>1462</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72019</v>
      </c>
      <c r="AP37" s="345">
        <v>824</v>
      </c>
      <c r="AQ37" s="346">
        <v>670</v>
      </c>
      <c r="AR37" s="347">
        <v>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-133040</v>
      </c>
      <c r="AP39" s="345">
        <v>-1521</v>
      </c>
      <c r="AQ39" s="346">
        <v>-4140</v>
      </c>
      <c r="AR39" s="347">
        <v>-63.3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-5694706</v>
      </c>
      <c r="AP40" s="345">
        <v>-65118</v>
      </c>
      <c r="AQ40" s="346">
        <v>-48517</v>
      </c>
      <c r="AR40" s="347">
        <v>34.200000000000003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1811048</v>
      </c>
      <c r="AP41" s="345">
        <v>20709</v>
      </c>
      <c r="AQ41" s="346">
        <v>17509</v>
      </c>
      <c r="AR41" s="347">
        <v>18.3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5121742</v>
      </c>
      <c r="AN51" s="367">
        <v>54929</v>
      </c>
      <c r="AO51" s="368">
        <v>-59.2</v>
      </c>
      <c r="AP51" s="369">
        <v>67319</v>
      </c>
      <c r="AQ51" s="370">
        <v>-27</v>
      </c>
      <c r="AR51" s="371">
        <v>-32.200000000000003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2772551</v>
      </c>
      <c r="AN52" s="375">
        <v>29735</v>
      </c>
      <c r="AO52" s="376">
        <v>10.5</v>
      </c>
      <c r="AP52" s="377">
        <v>38101</v>
      </c>
      <c r="AQ52" s="378">
        <v>2.4</v>
      </c>
      <c r="AR52" s="379">
        <v>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6632682</v>
      </c>
      <c r="AN53" s="367">
        <v>72296</v>
      </c>
      <c r="AO53" s="368">
        <v>31.6</v>
      </c>
      <c r="AP53" s="369">
        <v>70615</v>
      </c>
      <c r="AQ53" s="370">
        <v>4.9000000000000004</v>
      </c>
      <c r="AR53" s="371">
        <v>26.7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3749718</v>
      </c>
      <c r="AN54" s="375">
        <v>40872</v>
      </c>
      <c r="AO54" s="376">
        <v>37.5</v>
      </c>
      <c r="AP54" s="377">
        <v>37382</v>
      </c>
      <c r="AQ54" s="378">
        <v>-1.9</v>
      </c>
      <c r="AR54" s="379">
        <v>39.4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7814939</v>
      </c>
      <c r="AN55" s="367">
        <v>86521</v>
      </c>
      <c r="AO55" s="368">
        <v>19.7</v>
      </c>
      <c r="AP55" s="369">
        <v>69185</v>
      </c>
      <c r="AQ55" s="370">
        <v>-2</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4773102</v>
      </c>
      <c r="AN56" s="375">
        <v>52844</v>
      </c>
      <c r="AO56" s="376">
        <v>29.3</v>
      </c>
      <c r="AP56" s="377">
        <v>38519</v>
      </c>
      <c r="AQ56" s="378">
        <v>3</v>
      </c>
      <c r="AR56" s="379">
        <v>26.3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11171949</v>
      </c>
      <c r="AN57" s="367">
        <v>125809</v>
      </c>
      <c r="AO57" s="368">
        <v>45.4</v>
      </c>
      <c r="AP57" s="369">
        <v>70166</v>
      </c>
      <c r="AQ57" s="370">
        <v>1.4</v>
      </c>
      <c r="AR57" s="371">
        <v>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5847397</v>
      </c>
      <c r="AN58" s="375">
        <v>65848</v>
      </c>
      <c r="AO58" s="376">
        <v>24.6</v>
      </c>
      <c r="AP58" s="377">
        <v>36115</v>
      </c>
      <c r="AQ58" s="378">
        <v>-6.2</v>
      </c>
      <c r="AR58" s="379">
        <v>30.8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10641599</v>
      </c>
      <c r="AN59" s="367">
        <v>121685</v>
      </c>
      <c r="AO59" s="368">
        <v>-3.3</v>
      </c>
      <c r="AP59" s="369">
        <v>70329</v>
      </c>
      <c r="AQ59" s="370">
        <v>0.2</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6481831</v>
      </c>
      <c r="AN60" s="375">
        <v>74119</v>
      </c>
      <c r="AO60" s="376">
        <v>12.6</v>
      </c>
      <c r="AP60" s="377">
        <v>39403</v>
      </c>
      <c r="AQ60" s="378">
        <v>9.1</v>
      </c>
      <c r="AR60" s="379">
        <v>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8276582</v>
      </c>
      <c r="AN61" s="382">
        <v>92248</v>
      </c>
      <c r="AO61" s="383">
        <v>6.8</v>
      </c>
      <c r="AP61" s="384">
        <v>69523</v>
      </c>
      <c r="AQ61" s="385">
        <v>-4.5</v>
      </c>
      <c r="AR61" s="371">
        <v>11.3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4724920</v>
      </c>
      <c r="AN62" s="375">
        <v>52684</v>
      </c>
      <c r="AO62" s="376">
        <v>22.9</v>
      </c>
      <c r="AP62" s="377">
        <v>37904</v>
      </c>
      <c r="AQ62" s="378">
        <v>1.3</v>
      </c>
      <c r="AR62" s="379">
        <v>21.6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K/MIVzKhNcoVFeiqgD2Sg9ecomKddQCcjpAwR5JuoxxJePDY1CMu0ncE/1KLyoaZhFPDLI0c9zSG1nrwwWCVw==" saltValue="YrSe+EImeypOKHxvim3M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Ewg7zJOQgL5gc/yRXnenQn1dInfZVNHr1aIehF7rfMlDPPxPWUyM3Gflf9wO+RA6qX+bMlY/CBfZ0YtN94KTXg==" saltValue="ouhXqheLqT+FoZmmRrOc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508</v>
      </c>
    </row>
  </sheetData>
  <sheetProtection algorithmName="SHA-512" hashValue="ckgJKkenXwB6Tg+qI8sGWCP2INtiAYQCXjBJ9SLWNkQOUzNdGz7obwg3x133gdiJD5FxmoiJi0dcxR+xnmZE3w==" saltValue="skCYJC68w5fGIkCHmFqe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30.01</v>
      </c>
      <c r="G47" s="12">
        <v>29.01</v>
      </c>
      <c r="H47" s="12">
        <v>31.45</v>
      </c>
      <c r="I47" s="12">
        <v>31.67</v>
      </c>
      <c r="J47" s="13">
        <v>30.91</v>
      </c>
    </row>
    <row r="48" spans="2:10" ht="57.75" customHeight="1" x14ac:dyDescent="0.15">
      <c r="B48" s="14"/>
      <c r="C48" s="1240" t="s">
        <v>4</v>
      </c>
      <c r="D48" s="1240"/>
      <c r="E48" s="1241"/>
      <c r="F48" s="15">
        <v>4.9000000000000004</v>
      </c>
      <c r="G48" s="16">
        <v>4.82</v>
      </c>
      <c r="H48" s="16">
        <v>6.16</v>
      </c>
      <c r="I48" s="16">
        <v>6.52</v>
      </c>
      <c r="J48" s="17">
        <v>6.83</v>
      </c>
    </row>
    <row r="49" spans="2:10" ht="57.75" customHeight="1" thickBot="1" x14ac:dyDescent="0.2">
      <c r="B49" s="18"/>
      <c r="C49" s="1242" t="s">
        <v>5</v>
      </c>
      <c r="D49" s="1242"/>
      <c r="E49" s="1243"/>
      <c r="F49" s="19" t="s">
        <v>565</v>
      </c>
      <c r="G49" s="20" t="s">
        <v>566</v>
      </c>
      <c r="H49" s="20">
        <v>3.18</v>
      </c>
      <c r="I49" s="20" t="s">
        <v>567</v>
      </c>
      <c r="J49" s="21" t="s">
        <v>568</v>
      </c>
    </row>
    <row r="50" spans="2:10" ht="13.5" customHeight="1" x14ac:dyDescent="0.15"/>
  </sheetData>
  <sheetProtection algorithmName="SHA-512" hashValue="3AO/6qrfMdkxA/veCAyPS3uRN7lUG2qXC9aes3hQMN17W75tt8ArW7k9n6aCuHpiURav9BPvXqPXrPtSRmVOtA==" saltValue="R7IsFRKI+MRlK4GZ6wc2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大日向 拓</dc:creator>
  <cp:keywords/>
  <dc:description/>
  <cp:lastModifiedBy> </cp:lastModifiedBy>
  <cp:lastPrinted>2022-09-09T06:33:14Z</cp:lastPrinted>
  <dcterms:created xsi:type="dcterms:W3CDTF">2022-02-02T03:39:31Z</dcterms:created>
  <dcterms:modified xsi:type="dcterms:W3CDTF">2023-10-16T06:09:56Z</dcterms:modified>
  <cp:category/>
</cp:coreProperties>
</file>