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0.財政状況資料集\R03決算（R05.03.10報告)\13.市→県（本通知回答）\"/>
    </mc:Choice>
  </mc:AlternateContent>
  <bookViews>
    <workbookView xWindow="0" yWindow="0" windowWidth="28800" windowHeight="123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c r="BY42" i="7"/>
  <c r="BW42" i="7" s="1"/>
  <c r="BE42" i="7"/>
  <c r="AM42" i="7"/>
  <c r="U42" i="7"/>
  <c r="E42" i="7"/>
  <c r="C42" i="7"/>
  <c r="DG41" i="7"/>
  <c r="CQ41" i="7"/>
  <c r="CO41" i="7" s="1"/>
  <c r="BY41" i="7"/>
  <c r="BW41" i="7"/>
  <c r="BE41" i="7"/>
  <c r="AM41" i="7"/>
  <c r="U41" i="7"/>
  <c r="E41" i="7"/>
  <c r="C41" i="7" s="1"/>
  <c r="DG40" i="7"/>
  <c r="CQ40" i="7"/>
  <c r="CO40" i="7"/>
  <c r="BY40" i="7"/>
  <c r="BW40" i="7" s="1"/>
  <c r="BE40" i="7"/>
  <c r="AM40" i="7"/>
  <c r="U40" i="7"/>
  <c r="E40" i="7"/>
  <c r="C40" i="7"/>
  <c r="DG39" i="7"/>
  <c r="CQ39" i="7"/>
  <c r="CO39" i="7" s="1"/>
  <c r="BY39" i="7"/>
  <c r="BW39" i="7"/>
  <c r="BE39" i="7"/>
  <c r="AM39" i="7"/>
  <c r="U39" i="7"/>
  <c r="E39" i="7"/>
  <c r="C39" i="7" s="1"/>
  <c r="DG38" i="7"/>
  <c r="CQ38" i="7"/>
  <c r="CO38" i="7"/>
  <c r="BY38" i="7"/>
  <c r="BE38" i="7"/>
  <c r="AM38" i="7"/>
  <c r="U38" i="7"/>
  <c r="E38" i="7"/>
  <c r="C38" i="7"/>
  <c r="DG37" i="7"/>
  <c r="CQ37" i="7"/>
  <c r="CO37" i="7" s="1"/>
  <c r="BY37" i="7"/>
  <c r="BE37" i="7"/>
  <c r="AM37" i="7"/>
  <c r="W37" i="7"/>
  <c r="E37" i="7"/>
  <c r="C37" i="7" s="1"/>
  <c r="DG36" i="7"/>
  <c r="CQ36" i="7"/>
  <c r="BY36" i="7"/>
  <c r="BE36" i="7"/>
  <c r="AO36" i="7"/>
  <c r="W36" i="7"/>
  <c r="E36" i="7"/>
  <c r="C36" i="7" s="1"/>
  <c r="DG35" i="7"/>
  <c r="CQ35" i="7"/>
  <c r="BY35" i="7"/>
  <c r="BG35" i="7"/>
  <c r="AO35" i="7"/>
  <c r="W35" i="7"/>
  <c r="E35" i="7"/>
  <c r="DG34" i="7"/>
  <c r="CQ34" i="7"/>
  <c r="BY34" i="7"/>
  <c r="BG34" i="7"/>
  <c r="AO34" i="7"/>
  <c r="W34" i="7"/>
  <c r="E34" i="7"/>
  <c r="C34" i="7"/>
  <c r="C35" i="7" l="1"/>
  <c r="U34" i="7" l="1"/>
  <c r="U35" i="7" s="1"/>
  <c r="U36" i="7" s="1"/>
  <c r="U37" i="7" s="1"/>
  <c r="AM34" i="7" l="1"/>
  <c r="AM35" i="7" s="1"/>
  <c r="AM36" i="7" s="1"/>
  <c r="BE34" i="7" l="1"/>
  <c r="BE35" i="7" s="1"/>
  <c r="BW34" i="7" l="1"/>
  <c r="BW35" i="7" s="1"/>
  <c r="BW36" i="7" s="1"/>
  <c r="BW37" i="7" s="1"/>
  <c r="BW38" i="7" s="1"/>
  <c r="CO34" i="7" l="1"/>
  <c r="CO35" i="7" s="1"/>
  <c r="CO36" i="7" s="1"/>
</calcChain>
</file>

<file path=xl/sharedStrings.xml><?xml version="1.0" encoding="utf-8"?>
<sst xmlns="http://schemas.openxmlformats.org/spreadsheetml/2006/main" count="1029" uniqueCount="558">
  <si>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</si>
  <si>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</si>
  <si>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</si>
  <si>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</si>
  <si>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</si>
  <si>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</si>
  <si>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</si>
  <si>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</si>
  <si>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</si>
  <si>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</si>
  <si>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</si>
  <si>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</si>
  <si>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</si>
  <si>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</si>
  <si>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</si>
  <si>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</si>
  <si>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</si>
  <si>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</si>
  <si>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</si>
  <si>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</si>
  <si>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</si>
  <si>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</si>
  <si>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</si>
  <si>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</si>
  <si>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</si>
  <si>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</si>
  <si>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</si>
  <si>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</si>
  <si>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</si>
  <si>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</si>
  <si>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</si>
  <si>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</si>
  <si>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</si>
  <si>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</si>
  <si>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</si>
  <si>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横手市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</si>
  <si>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</si>
  <si>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</si>
  <si>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</si>
  <si>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</si>
  <si>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</si>
  <si>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</si>
  <si>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</si>
  <si>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</si>
  <si>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</si>
  <si>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</si>
  <si>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</si>
  <si>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</si>
  <si>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</si>
  <si>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</si>
  <si>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</si>
  <si>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</si>
  <si>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</si>
  <si>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</si>
  <si>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</si>
  <si>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</si>
  <si>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</si>
  <si>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</si>
  <si>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</si>
  <si>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</si>
  <si>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</si>
  <si>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</si>
  <si>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</si>
  <si>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</si>
  <si>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</si>
  <si>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</si>
  <si>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</si>
  <si>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</si>
  <si>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</si>
  <si>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</si>
  <si>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</si>
  <si>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</si>
  <si>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</si>
  <si>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</si>
  <si>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</si>
  <si>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</si>
  <si>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</si>
  <si>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</si>
  <si>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</si>
  <si>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</si>
  <si>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</si>
  <si>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</si>
  <si>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</si>
  <si>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</si>
  <si>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</si>
  <si>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</si>
  <si>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</si>
  <si>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</si>
  <si>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</si>
  <si>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</si>
  <si>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</si>
  <si>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</si>
  <si>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</si>
  <si>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</si>
  <si>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</si>
  <si>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</si>
  <si>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</si>
  <si>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</si>
  <si>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</si>
  <si>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</si>
  <si>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</si>
  <si>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</si>
  <si>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</si>
  <si>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</si>
  <si>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</si>
  <si>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</si>
  <si>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</si>
  <si>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</si>
  <si>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</si>
  <si>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</si>
  <si>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</si>
  <si>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</si>
  <si>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</si>
  <si>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</si>
  <si>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</si>
  <si>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</si>
  <si>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</si>
  <si>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</si>
  <si>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</si>
  <si>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</si>
  <si>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</si>
  <si>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</si>
  <si>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</si>
  <si>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</si>
  <si>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</si>
  <si>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</si>
  <si>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</si>
  <si>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</si>
  <si>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</si>
  <si>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</si>
  <si>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</si>
  <si>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</si>
  <si>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</si>
  <si>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</si>
  <si>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</si>
  <si>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</si>
  <si>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</si>
  <si>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</si>
  <si>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</si>
  <si>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</si>
  <si>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</si>
  <si>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</si>
  <si>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</si>
  <si>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</si>
  <si>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</si>
  <si>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</si>
  <si>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秋田県横手市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</si>
  <si>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</si>
  <si>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</si>
  <si>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</si>
  <si>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</si>
  <si>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</si>
  <si>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</si>
  <si>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</si>
  <si>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</si>
  <si>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</si>
  <si>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</si>
  <si>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</si>
  <si>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</si>
  <si>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</si>
  <si>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</si>
  <si>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</si>
  <si>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</si>
  <si>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</si>
  <si>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</si>
  <si>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</si>
  <si>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</si>
  <si>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</si>
  <si>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</si>
  <si>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</si>
  <si>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</si>
  <si>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</si>
  <si>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</si>
  <si>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</si>
  <si>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</si>
  <si>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</si>
  <si>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</si>
  <si>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</si>
  <si>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</si>
  <si>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</si>
  <si>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</si>
  <si>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</si>
  <si>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</si>
  <si>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</si>
  <si>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</si>
  <si>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</si>
  <si>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</si>
  <si>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</si>
  <si>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</si>
  <si>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</si>
  <si>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</si>
  <si>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</si>
  <si>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</si>
  <si>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</si>
  <si>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</si>
  <si>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</si>
  <si>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</si>
  <si>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</si>
  <si>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</si>
  <si>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</si>
  <si>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</si>
  <si>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</si>
  <si>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</si>
  <si>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</si>
  <si>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</si>
  <si>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</si>
  <si>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</si>
  <si>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</si>
  <si>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</si>
  <si>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</si>
  <si>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</si>
  <si>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</si>
  <si>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</si>
  <si>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</si>
  <si>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</si>
  <si>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</si>
  <si>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</si>
  <si>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</si>
  <si>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</si>
  <si>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</si>
  <si>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</si>
  <si>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</si>
  <si>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</si>
  <si>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</si>
  <si>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</si>
  <si>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</si>
  <si>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</si>
  <si>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</si>
  <si>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</si>
  <si>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</si>
  <si>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</si>
  <si>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</si>
  <si>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</si>
  <si>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</si>
  <si>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</si>
  <si>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</si>
  <si>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</si>
  <si>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</si>
  <si>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</si>
  <si>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</si>
  <si>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</si>
  <si>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</si>
  <si>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</si>
  <si>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</si>
  <si>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</si>
  <si>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</si>
  <si>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</si>
  <si>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</si>
  <si>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</si>
  <si>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</si>
  <si>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</si>
  <si>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</si>
  <si>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</si>
  <si>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</si>
  <si>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</si>
  <si>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</si>
  <si>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</si>
  <si>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</si>
  <si>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</si>
  <si>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</si>
  <si>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</si>
  <si>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</si>
  <si>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</si>
  <si>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</si>
  <si>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</si>
  <si>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</si>
  <si>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</si>
  <si>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</si>
  <si>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</si>
  <si>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</si>
  <si>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</si>
  <si>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</si>
  <si>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</si>
  <si>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</si>
  <si>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</si>
  <si>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</si>
  <si>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</si>
  <si>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</si>
  <si>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</si>
  <si>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</si>
  <si>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</si>
  <si>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</si>
  <si>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</si>
  <si>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</si>
  <si>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</si>
  <si>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</si>
  <si>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</si>
  <si>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</si>
  <si>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</si>
  <si>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</si>
  <si>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</si>
  <si>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</si>
  <si>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</si>
  <si>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</si>
  <si>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</si>
  <si>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</si>
  <si>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</si>
  <si>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</si>
  <si>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</si>
  <si>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</si>
  <si>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</si>
  <si>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秋田県横手市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</si>
  <si>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</si>
  <si>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</si>
  <si>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</si>
  <si>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</si>
  <si>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</si>
  <si>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</si>
  <si>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</si>
  <si>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</si>
  <si>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</si>
  <si>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</si>
  <si>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</si>
  <si>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</si>
  <si>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</si>
  <si>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</si>
  <si>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</si>
  <si>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</si>
  <si>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</si>
  <si>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</si>
  <si>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</si>
  <si>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</si>
  <si>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横手殖林社</t>
    <rPh sb="0" eb="2">
      <t>ヨコテ</t>
    </rPh>
    <rPh sb="2" eb="3">
      <t>ショク</t>
    </rPh>
    <rPh sb="3" eb="4">
      <t>ハヤシ</t>
    </rPh>
    <rPh sb="4" eb="5">
      <t>シャ</t>
    </rPh>
    <phoneticPr fontId="12"/>
  </si>
  <si>
    <t>-</t>
  </si>
  <si>
    <t>土地区画整理事業特別会計</t>
    <phoneticPr fontId="5"/>
  </si>
  <si>
    <t>天下森振興公社</t>
    <rPh sb="0" eb="2">
      <t>テンカ</t>
    </rPh>
    <rPh sb="2" eb="3">
      <t>モリ</t>
    </rPh>
    <rPh sb="3" eb="5">
      <t>シンコウ</t>
    </rPh>
    <rPh sb="5" eb="7">
      <t>コウシャ</t>
    </rPh>
    <phoneticPr fontId="12"/>
  </si>
  <si>
    <t>ウッディさんない</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</si>
  <si>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</si>
  <si>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</si>
  <si>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</si>
  <si>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</si>
  <si>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</si>
  <si>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</si>
  <si>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</si>
  <si>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</si>
  <si>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</si>
  <si>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</si>
  <si>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</si>
  <si>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</si>
  <si>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</si>
  <si>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</si>
  <si>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</si>
  <si>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</si>
  <si>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市営介護サービス事業特別会計</t>
    <phoneticPr fontId="5"/>
  </si>
  <si>
    <t>横手市病院事業会計</t>
    <phoneticPr fontId="5"/>
  </si>
  <si>
    <t>法適用企業</t>
    <phoneticPr fontId="5"/>
  </si>
  <si>
    <t>横手市水道事業会計</t>
    <phoneticPr fontId="5"/>
  </si>
  <si>
    <t>横手市下水道事業会計</t>
    <phoneticPr fontId="5"/>
  </si>
  <si>
    <t>浄化槽市町村整備推進事業特別会計</t>
    <phoneticPr fontId="5"/>
  </si>
  <si>
    <t>法非適用企業</t>
    <phoneticPr fontId="5"/>
  </si>
  <si>
    <t>市営温泉施設特別会計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</si>
  <si>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</si>
  <si>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</si>
  <si>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</si>
  <si>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</si>
  <si>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</si>
  <si>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</si>
  <si>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</si>
  <si>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</si>
  <si>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1"/>
  </si>
  <si>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</si>
  <si>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</si>
  <si>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</si>
  <si>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</si>
  <si>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</si>
  <si>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</si>
  <si>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</si>
  <si>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</si>
  <si>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</si>
  <si>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</si>
  <si>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</si>
  <si>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</si>
  <si>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</si>
  <si>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</si>
  <si>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</si>
  <si>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</si>
  <si>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</si>
  <si>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</si>
  <si>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</si>
  <si>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</si>
  <si>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</si>
  <si>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</si>
  <si>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</si>
  <si>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</si>
  <si>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</si>
  <si>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</si>
  <si>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</si>
  <si>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</si>
  <si>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</si>
  <si>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</si>
  <si>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</si>
  <si>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</si>
  <si>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</si>
  <si>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</si>
  <si>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</si>
  <si>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</si>
  <si>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</si>
  <si>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</si>
  <si>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</si>
  <si>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</si>
  <si>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</si>
  <si>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</si>
  <si>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</si>
  <si>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</si>
  <si>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</si>
  <si>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</si>
  <si>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</si>
  <si>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</si>
  <si>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</si>
  <si>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</si>
  <si>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</si>
  <si>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</si>
  <si>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</si>
  <si>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</si>
  <si>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</si>
  <si>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</si>
  <si>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</si>
  <si>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</si>
  <si>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</si>
  <si>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</si>
  <si>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</si>
  <si>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</si>
  <si>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</si>
  <si>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</si>
  <si>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</si>
  <si>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</si>
  <si>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</si>
  <si>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</si>
  <si>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</si>
  <si>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</si>
  <si>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</si>
  <si>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</si>
  <si>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</si>
  <si>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</si>
  <si>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</si>
  <si>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</si>
  <si>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</si>
  <si>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</si>
  <si>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</si>
  <si>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</si>
  <si>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</si>
  <si>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</si>
  <si>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</si>
  <si>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</si>
  <si>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</si>
  <si>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</si>
  <si>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</si>
  <si>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</si>
  <si>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</si>
  <si>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</si>
  <si>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</si>
  <si>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</si>
  <si>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</si>
  <si>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</si>
  <si>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</si>
  <si>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</si>
  <si>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</si>
  <si>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</si>
  <si>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</si>
  <si>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</si>
  <si>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</si>
  <si>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</si>
  <si>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</si>
  <si>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</si>
  <si>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</si>
  <si>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</si>
  <si>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</si>
  <si>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</si>
  <si>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</si>
  <si>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</si>
  <si>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</si>
  <si>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</si>
  <si>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</si>
  <si>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</si>
  <si>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</si>
  <si>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</si>
  <si>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</si>
  <si>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</si>
  <si>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</si>
  <si>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</si>
  <si>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</si>
  <si>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</si>
  <si>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</si>
  <si>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</si>
  <si>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</si>
  <si>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</si>
  <si>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</si>
  <si>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</si>
  <si>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</si>
  <si>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</si>
  <si>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1.60</t>
  </si>
  <si>
    <t>▲ 0.20</t>
  </si>
  <si>
    <t>▲ 0.36</t>
  </si>
  <si>
    <t>会計</t>
    <rPh sb="0" eb="2">
      <t>カイケイ</t>
    </rPh>
    <phoneticPr fontId="5"/>
  </si>
  <si>
    <t>横手市病院事業会計</t>
  </si>
  <si>
    <t>一般会計</t>
  </si>
  <si>
    <t>横手市水道事業会計</t>
  </si>
  <si>
    <t>横手市下水道事業会計</t>
  </si>
  <si>
    <t>国民健康保険特別会計</t>
  </si>
  <si>
    <t>介護保険特別会計</t>
  </si>
  <si>
    <t>市営介護サービス事業特別会計</t>
  </si>
  <si>
    <t>市営温泉施設特別会計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</si>
  <si>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</si>
  <si>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</si>
  <si>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</si>
  <si>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</si>
  <si>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</si>
  <si>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</si>
  <si>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</si>
  <si>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</si>
  <si>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</si>
  <si>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</si>
  <si>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</si>
  <si>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</si>
  <si>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</si>
  <si>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</si>
  <si>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</si>
  <si>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</si>
  <si>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</si>
  <si>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</si>
  <si>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</si>
  <si>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</si>
  <si>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</si>
  <si>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</si>
  <si>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</si>
  <si>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</si>
  <si>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</si>
  <si>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</si>
  <si>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</si>
  <si>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</si>
  <si>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</si>
  <si>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</si>
  <si>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</si>
  <si>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</si>
  <si>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</si>
  <si>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</si>
  <si>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</si>
  <si>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</si>
  <si>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</si>
  <si>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</si>
  <si>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</si>
  <si>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</si>
  <si>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</si>
  <si>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</si>
  <si>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</si>
  <si>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</si>
  <si>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</si>
  <si>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</si>
  <si>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</si>
  <si>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</si>
  <si>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振興基金</t>
    <rPh sb="0" eb="2">
      <t>シンコウ</t>
    </rPh>
    <rPh sb="2" eb="4">
      <t>キキン</t>
    </rPh>
    <phoneticPr fontId="5"/>
  </si>
  <si>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</si>
  <si>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</si>
  <si>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中小企業経営安定基金</t>
    <rPh sb="0" eb="2">
      <t>チュウショウ</t>
    </rPh>
    <rPh sb="2" eb="4">
      <t>キギョウ</t>
    </rPh>
    <rPh sb="4" eb="6">
      <t>ケイエイ</t>
    </rPh>
    <rPh sb="6" eb="8">
      <t>アンテイ</t>
    </rPh>
    <rPh sb="8" eb="10">
      <t>キキン</t>
    </rPh>
    <phoneticPr fontId="5"/>
  </si>
  <si>
    <t>ふるさと振興基金</t>
    <rPh sb="4" eb="6">
      <t>シンコウ</t>
    </rPh>
    <rPh sb="6" eb="8">
      <t>キキン</t>
    </rPh>
    <phoneticPr fontId="5"/>
  </si>
  <si>
    <t>基金残高合計</t>
    <rPh sb="0" eb="2">
      <t>キキン</t>
    </rPh>
    <rPh sb="2" eb="4">
      <t>ザンダカ</t>
    </rPh>
    <rPh sb="4" eb="6">
      <t>ゴウケイ</t>
    </rPh>
    <phoneticPr fontId="5"/>
  </si>
  <si>
    <t>令和3年度決算に係る将来負担比率については、充当可能基金の増加や、大きな建設事業がなかったことによる地方債残高の減少などにより、対前年度で1ポイント減少した。今後、横手駅東口第二地区第一種市街地再開発事業、大型公共施設整備事業等の建設事業や横手市財産経営推進計画に基づく公共施設の解体事業の増などにより、比率の上昇が見込まれる。有形固定資産減価償却率については、老朽化施設を多く保有していることから対前年度で1.2ポイントの増となっており、類似団体平均を上回っている。老朽化が進んでいる主な施設として、体育館・プール（償却率81.9%）、公営住宅（償却率82.3%）などが挙げられる。今後は、横手市財産経営推進計画及び横手市市営住宅長寿命化計画に基づく老朽化対策に取り組み、比率の抑制に努めていく。</t>
    <phoneticPr fontId="5"/>
  </si>
  <si>
    <t>令和3年度決算に係る将来負担比率については、充当可能基金の増加や、大きな建設事業がなかったことによる地方債残高の減少などにより、対前年度で1ポイント減少した。今後、横手駅東口第二地区第一種市街地再開発事業、大型公共施設整備事業等の建設事業や横手市財産経営推進計画に基づく公共施設の解体事業の増などにより、比率の上昇が見込まれる。実質公債費比率については、比率が7.2％で対前年度で0.2ポイント増加した。要因としては分子の元利償還金が十文字統合小学校建設等の償還開始により増加したこと挙げられる。類似団体平均や早期健全化基準と比較すると現時点では両比率とも危険な水準ではないと捉えているが、今後も横手駅東口第二地区第一種市街地再開発事業、大型公共施設整備事業等の建設事業や横手市財産経営推進計画に基づく公共施設の解体事業の増などにより両比率の上昇が見込まれることから、一般財源や基金等充当可能財源等の確保及び事業の選択による地方債の抑制等により、持続可能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</si>
</sst>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182"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0374-4F1E-BF73-33F2DDDB490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72296</c:v>
                </c:pt>
                <c:pt idx="1">
                  <c:v>86521</c:v>
                </c:pt>
                <c:pt idx="2">
                  <c:v>125809</c:v>
                </c:pt>
                <c:pt idx="3">
                  <c:v>121685</c:v>
                </c:pt>
                <c:pt idx="4">
                  <c:v>93325</c:v>
                </c:pt>
              </c:numCache>
            </c:numRef>
          </c:val>
          <c:smooth val="0"/>
          <c:extLst>
            <c:ext xmlns:c16="http://schemas.microsoft.com/office/drawing/2014/chart" uri="{C3380CC4-5D6E-409C-BE32-E72D297353CC}">
              <c16:uniqueId val="{00000001-0374-4F1E-BF73-33F2DDDB49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4.82</c:v>
                </c:pt>
                <c:pt idx="1">
                  <c:v>6.16</c:v>
                </c:pt>
                <c:pt idx="2">
                  <c:v>6.52</c:v>
                </c:pt>
                <c:pt idx="3">
                  <c:v>6.83</c:v>
                </c:pt>
                <c:pt idx="4">
                  <c:v>7.84</c:v>
                </c:pt>
              </c:numCache>
            </c:numRef>
          </c:val>
          <c:extLst>
            <c:ext xmlns:c16="http://schemas.microsoft.com/office/drawing/2014/chart" uri="{C3380CC4-5D6E-409C-BE32-E72D297353CC}">
              <c16:uniqueId val="{00000000-693E-42BD-B427-D5A006E6BA9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29.01</c:v>
                </c:pt>
                <c:pt idx="1">
                  <c:v>31.45</c:v>
                </c:pt>
                <c:pt idx="2">
                  <c:v>31.67</c:v>
                </c:pt>
                <c:pt idx="3">
                  <c:v>30.91</c:v>
                </c:pt>
                <c:pt idx="4">
                  <c:v>31.74</c:v>
                </c:pt>
              </c:numCache>
            </c:numRef>
          </c:val>
          <c:extLst>
            <c:ext xmlns:c16="http://schemas.microsoft.com/office/drawing/2014/chart" uri="{C3380CC4-5D6E-409C-BE32-E72D297353CC}">
              <c16:uniqueId val="{00000001-693E-42BD-B427-D5A006E6B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c:v>
                </c:pt>
                <c:pt idx="1">
                  <c:v>3.18</c:v>
                </c:pt>
                <c:pt idx="2">
                  <c:v>-0.2</c:v>
                </c:pt>
                <c:pt idx="3">
                  <c:v>-0.36</c:v>
                </c:pt>
                <c:pt idx="4">
                  <c:v>2.58</c:v>
                </c:pt>
              </c:numCache>
            </c:numRef>
          </c:val>
          <c:smooth val="0"/>
          <c:extLst>
            <c:ext xmlns:c16="http://schemas.microsoft.com/office/drawing/2014/chart" uri="{C3380CC4-5D6E-409C-BE32-E72D297353CC}">
              <c16:uniqueId val="{00000002-693E-42BD-B427-D5A006E6B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0.34</c:v>
                </c:pt>
                <c:pt idx="2">
                  <c:v>#N/A</c:v>
                </c:pt>
                <c:pt idx="3">
                  <c:v>0.12</c:v>
                </c:pt>
                <c:pt idx="4">
                  <c:v>#N/A</c:v>
                </c:pt>
                <c:pt idx="5">
                  <c:v>0.13</c:v>
                </c:pt>
                <c:pt idx="6">
                  <c:v>#N/A</c:v>
                </c:pt>
                <c:pt idx="7">
                  <c:v>0.22</c:v>
                </c:pt>
                <c:pt idx="8">
                  <c:v>#N/A</c:v>
                </c:pt>
                <c:pt idx="9">
                  <c:v>0.06</c:v>
                </c:pt>
              </c:numCache>
            </c:numRef>
          </c:val>
          <c:extLst>
            <c:ext xmlns:c16="http://schemas.microsoft.com/office/drawing/2014/chart" uri="{C3380CC4-5D6E-409C-BE32-E72D297353CC}">
              <c16:uniqueId val="{00000000-88AB-4EB6-90E3-771C53ED52B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B-4EB6-90E3-771C53ED52BE}"/>
            </c:ext>
          </c:extLst>
        </c:ser>
        <c:ser>
          <c:idx val="2"/>
          <c:order val="2"/>
          <c:tx>
            <c:strRef>
              <c:f>[1]データシート!$A$29</c:f>
              <c:strCache>
                <c:ptCount val="1"/>
                <c:pt idx="0">
                  <c:v>市営温泉施設特別会計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0.08</c:v>
                </c:pt>
                <c:pt idx="2">
                  <c:v>#N/A</c:v>
                </c:pt>
                <c:pt idx="3">
                  <c:v>0.09</c:v>
                </c:pt>
                <c:pt idx="4">
                  <c:v>#N/A</c:v>
                </c:pt>
                <c:pt idx="5">
                  <c:v>0.09</c:v>
                </c:pt>
                <c:pt idx="6">
                  <c:v>#N/A</c:v>
                </c:pt>
                <c:pt idx="7">
                  <c:v>7.0000000000000007E-2</c:v>
                </c:pt>
                <c:pt idx="8">
                  <c:v>#N/A</c:v>
                </c:pt>
                <c:pt idx="9">
                  <c:v>7.0000000000000007E-2</c:v>
                </c:pt>
              </c:numCache>
            </c:numRef>
          </c:val>
          <c:extLst>
            <c:ext xmlns:c16="http://schemas.microsoft.com/office/drawing/2014/chart" uri="{C3380CC4-5D6E-409C-BE32-E72D297353CC}">
              <c16:uniqueId val="{00000002-88AB-4EB6-90E3-771C53ED52BE}"/>
            </c:ext>
          </c:extLst>
        </c:ser>
        <c:ser>
          <c:idx val="3"/>
          <c:order val="3"/>
          <c:tx>
            <c:strRef>
              <c:f>[1]データシート!$A$30</c:f>
              <c:strCache>
                <c:ptCount val="1"/>
                <c:pt idx="0">
                  <c:v>市営介護サービス事業特別会計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0.38</c:v>
                </c:pt>
                <c:pt idx="2">
                  <c:v>#N/A</c:v>
                </c:pt>
                <c:pt idx="3">
                  <c:v>0.3</c:v>
                </c:pt>
                <c:pt idx="4">
                  <c:v>#N/A</c:v>
                </c:pt>
                <c:pt idx="5">
                  <c:v>0.18</c:v>
                </c:pt>
                <c:pt idx="6">
                  <c:v>#N/A</c:v>
                </c:pt>
                <c:pt idx="7">
                  <c:v>0.14000000000000001</c:v>
                </c:pt>
                <c:pt idx="8">
                  <c:v>#N/A</c:v>
                </c:pt>
                <c:pt idx="9">
                  <c:v>0.09</c:v>
                </c:pt>
              </c:numCache>
            </c:numRef>
          </c:val>
          <c:extLst>
            <c:ext xmlns:c16="http://schemas.microsoft.com/office/drawing/2014/chart" uri="{C3380CC4-5D6E-409C-BE32-E72D297353CC}">
              <c16:uniqueId val="{00000003-88AB-4EB6-90E3-771C53ED52BE}"/>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0.95</c:v>
                </c:pt>
                <c:pt idx="2">
                  <c:v>#N/A</c:v>
                </c:pt>
                <c:pt idx="3">
                  <c:v>0.49</c:v>
                </c:pt>
                <c:pt idx="4">
                  <c:v>#N/A</c:v>
                </c:pt>
                <c:pt idx="5">
                  <c:v>0.45</c:v>
                </c:pt>
                <c:pt idx="6">
                  <c:v>#N/A</c:v>
                </c:pt>
                <c:pt idx="7">
                  <c:v>1.31</c:v>
                </c:pt>
                <c:pt idx="8">
                  <c:v>#N/A</c:v>
                </c:pt>
                <c:pt idx="9">
                  <c:v>0.93</c:v>
                </c:pt>
              </c:numCache>
            </c:numRef>
          </c:val>
          <c:extLst>
            <c:ext xmlns:c16="http://schemas.microsoft.com/office/drawing/2014/chart" uri="{C3380CC4-5D6E-409C-BE32-E72D297353CC}">
              <c16:uniqueId val="{00000004-88AB-4EB6-90E3-771C53ED52B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2.5299999999999998</c:v>
                </c:pt>
                <c:pt idx="2">
                  <c:v>#N/A</c:v>
                </c:pt>
                <c:pt idx="3">
                  <c:v>1.69</c:v>
                </c:pt>
                <c:pt idx="4">
                  <c:v>#N/A</c:v>
                </c:pt>
                <c:pt idx="5">
                  <c:v>1.91</c:v>
                </c:pt>
                <c:pt idx="6">
                  <c:v>#N/A</c:v>
                </c:pt>
                <c:pt idx="7">
                  <c:v>1.54</c:v>
                </c:pt>
                <c:pt idx="8">
                  <c:v>#N/A</c:v>
                </c:pt>
                <c:pt idx="9">
                  <c:v>2.0699999999999998</c:v>
                </c:pt>
              </c:numCache>
            </c:numRef>
          </c:val>
          <c:extLst>
            <c:ext xmlns:c16="http://schemas.microsoft.com/office/drawing/2014/chart" uri="{C3380CC4-5D6E-409C-BE32-E72D297353CC}">
              <c16:uniqueId val="{00000005-88AB-4EB6-90E3-771C53ED52BE}"/>
            </c:ext>
          </c:extLst>
        </c:ser>
        <c:ser>
          <c:idx val="6"/>
          <c:order val="6"/>
          <c:tx>
            <c:strRef>
              <c:f>[1]データシート!$A$33</c:f>
              <c:strCache>
                <c:ptCount val="1"/>
                <c:pt idx="0">
                  <c:v>横手市下水道事業会計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2.41</c:v>
                </c:pt>
                <c:pt idx="2">
                  <c:v>#N/A</c:v>
                </c:pt>
                <c:pt idx="3">
                  <c:v>3.18</c:v>
                </c:pt>
                <c:pt idx="4">
                  <c:v>#N/A</c:v>
                </c:pt>
                <c:pt idx="5">
                  <c:v>3.68</c:v>
                </c:pt>
                <c:pt idx="6">
                  <c:v>#N/A</c:v>
                </c:pt>
                <c:pt idx="7">
                  <c:v>4.05</c:v>
                </c:pt>
                <c:pt idx="8">
                  <c:v>#N/A</c:v>
                </c:pt>
                <c:pt idx="9">
                  <c:v>4.1100000000000003</c:v>
                </c:pt>
              </c:numCache>
            </c:numRef>
          </c:val>
          <c:extLst>
            <c:ext xmlns:c16="http://schemas.microsoft.com/office/drawing/2014/chart" uri="{C3380CC4-5D6E-409C-BE32-E72D297353CC}">
              <c16:uniqueId val="{00000006-88AB-4EB6-90E3-771C53ED52BE}"/>
            </c:ext>
          </c:extLst>
        </c:ser>
        <c:ser>
          <c:idx val="7"/>
          <c:order val="7"/>
          <c:tx>
            <c:strRef>
              <c:f>[1]データシート!$A$34</c:f>
              <c:strCache>
                <c:ptCount val="1"/>
                <c:pt idx="0">
                  <c:v>横手市水道事業会計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7.09</c:v>
                </c:pt>
                <c:pt idx="2">
                  <c:v>#N/A</c:v>
                </c:pt>
                <c:pt idx="3">
                  <c:v>6.9</c:v>
                </c:pt>
                <c:pt idx="4">
                  <c:v>#N/A</c:v>
                </c:pt>
                <c:pt idx="5">
                  <c:v>6.21</c:v>
                </c:pt>
                <c:pt idx="6">
                  <c:v>#N/A</c:v>
                </c:pt>
                <c:pt idx="7">
                  <c:v>5.38</c:v>
                </c:pt>
                <c:pt idx="8">
                  <c:v>#N/A</c:v>
                </c:pt>
                <c:pt idx="9">
                  <c:v>4.88</c:v>
                </c:pt>
              </c:numCache>
            </c:numRef>
          </c:val>
          <c:extLst>
            <c:ext xmlns:c16="http://schemas.microsoft.com/office/drawing/2014/chart" uri="{C3380CC4-5D6E-409C-BE32-E72D297353CC}">
              <c16:uniqueId val="{00000007-88AB-4EB6-90E3-771C53ED52B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4.76</c:v>
                </c:pt>
                <c:pt idx="2">
                  <c:v>#N/A</c:v>
                </c:pt>
                <c:pt idx="3">
                  <c:v>6.09</c:v>
                </c:pt>
                <c:pt idx="4">
                  <c:v>#N/A</c:v>
                </c:pt>
                <c:pt idx="5">
                  <c:v>6.43</c:v>
                </c:pt>
                <c:pt idx="6">
                  <c:v>#N/A</c:v>
                </c:pt>
                <c:pt idx="7">
                  <c:v>6.64</c:v>
                </c:pt>
                <c:pt idx="8">
                  <c:v>#N/A</c:v>
                </c:pt>
                <c:pt idx="9">
                  <c:v>7.8</c:v>
                </c:pt>
              </c:numCache>
            </c:numRef>
          </c:val>
          <c:extLst>
            <c:ext xmlns:c16="http://schemas.microsoft.com/office/drawing/2014/chart" uri="{C3380CC4-5D6E-409C-BE32-E72D297353CC}">
              <c16:uniqueId val="{00000008-88AB-4EB6-90E3-771C53ED52BE}"/>
            </c:ext>
          </c:extLst>
        </c:ser>
        <c:ser>
          <c:idx val="9"/>
          <c:order val="9"/>
          <c:tx>
            <c:strRef>
              <c:f>[1]データシート!$A$36</c:f>
              <c:strCache>
                <c:ptCount val="1"/>
                <c:pt idx="0">
                  <c:v>横手市病院事業会計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13.77</c:v>
                </c:pt>
                <c:pt idx="2">
                  <c:v>#N/A</c:v>
                </c:pt>
                <c:pt idx="3">
                  <c:v>14.75</c:v>
                </c:pt>
                <c:pt idx="4">
                  <c:v>#N/A</c:v>
                </c:pt>
                <c:pt idx="5">
                  <c:v>15.23</c:v>
                </c:pt>
                <c:pt idx="6">
                  <c:v>#N/A</c:v>
                </c:pt>
                <c:pt idx="7">
                  <c:v>14.98</c:v>
                </c:pt>
                <c:pt idx="8">
                  <c:v>#N/A</c:v>
                </c:pt>
                <c:pt idx="9">
                  <c:v>14.4</c:v>
                </c:pt>
              </c:numCache>
            </c:numRef>
          </c:val>
          <c:extLst>
            <c:ext xmlns:c16="http://schemas.microsoft.com/office/drawing/2014/chart" uri="{C3380CC4-5D6E-409C-BE32-E72D297353CC}">
              <c16:uniqueId val="{00000009-88AB-4EB6-90E3-771C53ED52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6124</c:v>
                </c:pt>
                <c:pt idx="5">
                  <c:v>5989</c:v>
                </c:pt>
                <c:pt idx="8">
                  <c:v>5826</c:v>
                </c:pt>
                <c:pt idx="11">
                  <c:v>5828</c:v>
                </c:pt>
                <c:pt idx="14">
                  <c:v>5769</c:v>
                </c:pt>
              </c:numCache>
            </c:numRef>
          </c:val>
          <c:extLst>
            <c:ext xmlns:c16="http://schemas.microsoft.com/office/drawing/2014/chart" uri="{C3380CC4-5D6E-409C-BE32-E72D297353CC}">
              <c16:uniqueId val="{00000000-C6B7-4BC1-B32B-998F8AB9275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B7-4BC1-B32B-998F8AB9275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93</c:v>
                </c:pt>
                <c:pt idx="3">
                  <c:v>94</c:v>
                </c:pt>
                <c:pt idx="6">
                  <c:v>87</c:v>
                </c:pt>
                <c:pt idx="9">
                  <c:v>72</c:v>
                </c:pt>
                <c:pt idx="12">
                  <c:v>35</c:v>
                </c:pt>
              </c:numCache>
            </c:numRef>
          </c:val>
          <c:extLst>
            <c:ext xmlns:c16="http://schemas.microsoft.com/office/drawing/2014/chart" uri="{C3380CC4-5D6E-409C-BE32-E72D297353CC}">
              <c16:uniqueId val="{00000002-C6B7-4BC1-B32B-998F8AB9275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B7-4BC1-B32B-998F8AB9275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1331</c:v>
                </c:pt>
                <c:pt idx="3">
                  <c:v>1222</c:v>
                </c:pt>
                <c:pt idx="6">
                  <c:v>1179</c:v>
                </c:pt>
                <c:pt idx="9">
                  <c:v>1189</c:v>
                </c:pt>
                <c:pt idx="12">
                  <c:v>1116</c:v>
                </c:pt>
              </c:numCache>
            </c:numRef>
          </c:val>
          <c:extLst>
            <c:ext xmlns:c16="http://schemas.microsoft.com/office/drawing/2014/chart" uri="{C3380CC4-5D6E-409C-BE32-E72D297353CC}">
              <c16:uniqueId val="{00000004-C6B7-4BC1-B32B-998F8AB9275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B7-4BC1-B32B-998F8AB9275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B7-4BC1-B32B-998F8AB9275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6550</c:v>
                </c:pt>
                <c:pt idx="3">
                  <c:v>6414</c:v>
                </c:pt>
                <c:pt idx="6">
                  <c:v>6310</c:v>
                </c:pt>
                <c:pt idx="9">
                  <c:v>6378</c:v>
                </c:pt>
                <c:pt idx="12">
                  <c:v>6537</c:v>
                </c:pt>
              </c:numCache>
            </c:numRef>
          </c:val>
          <c:extLst>
            <c:ext xmlns:c16="http://schemas.microsoft.com/office/drawing/2014/chart" uri="{C3380CC4-5D6E-409C-BE32-E72D297353CC}">
              <c16:uniqueId val="{00000007-C6B7-4BC1-B32B-998F8AB927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1850</c:v>
                </c:pt>
                <c:pt idx="2">
                  <c:v>#N/A</c:v>
                </c:pt>
                <c:pt idx="3">
                  <c:v>#N/A</c:v>
                </c:pt>
                <c:pt idx="4">
                  <c:v>1741</c:v>
                </c:pt>
                <c:pt idx="5">
                  <c:v>#N/A</c:v>
                </c:pt>
                <c:pt idx="6">
                  <c:v>#N/A</c:v>
                </c:pt>
                <c:pt idx="7">
                  <c:v>1750</c:v>
                </c:pt>
                <c:pt idx="8">
                  <c:v>#N/A</c:v>
                </c:pt>
                <c:pt idx="9">
                  <c:v>#N/A</c:v>
                </c:pt>
                <c:pt idx="10">
                  <c:v>1811</c:v>
                </c:pt>
                <c:pt idx="11">
                  <c:v>#N/A</c:v>
                </c:pt>
                <c:pt idx="12">
                  <c:v>#N/A</c:v>
                </c:pt>
                <c:pt idx="13">
                  <c:v>1919</c:v>
                </c:pt>
                <c:pt idx="14">
                  <c:v>#N/A</c:v>
                </c:pt>
              </c:numCache>
            </c:numRef>
          </c:val>
          <c:smooth val="0"/>
          <c:extLst>
            <c:ext xmlns:c16="http://schemas.microsoft.com/office/drawing/2014/chart" uri="{C3380CC4-5D6E-409C-BE32-E72D297353CC}">
              <c16:uniqueId val="{00000008-C6B7-4BC1-B32B-998F8AB927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62129</c:v>
                </c:pt>
                <c:pt idx="5">
                  <c:v>61366</c:v>
                </c:pt>
                <c:pt idx="8">
                  <c:v>61655</c:v>
                </c:pt>
                <c:pt idx="11">
                  <c:v>62268</c:v>
                </c:pt>
                <c:pt idx="14">
                  <c:v>59362</c:v>
                </c:pt>
              </c:numCache>
            </c:numRef>
          </c:val>
          <c:extLst>
            <c:ext xmlns:c16="http://schemas.microsoft.com/office/drawing/2014/chart" uri="{C3380CC4-5D6E-409C-BE32-E72D297353CC}">
              <c16:uniqueId val="{00000000-BBCB-4452-8D7B-875BD723A4C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1480</c:v>
                </c:pt>
                <c:pt idx="5">
                  <c:v>1274</c:v>
                </c:pt>
                <c:pt idx="8">
                  <c:v>1122</c:v>
                </c:pt>
                <c:pt idx="11">
                  <c:v>915</c:v>
                </c:pt>
                <c:pt idx="14">
                  <c:v>686</c:v>
                </c:pt>
              </c:numCache>
            </c:numRef>
          </c:val>
          <c:extLst>
            <c:ext xmlns:c16="http://schemas.microsoft.com/office/drawing/2014/chart" uri="{C3380CC4-5D6E-409C-BE32-E72D297353CC}">
              <c16:uniqueId val="{00000001-BBCB-4452-8D7B-875BD723A4C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17620</c:v>
                </c:pt>
                <c:pt idx="5">
                  <c:v>19593</c:v>
                </c:pt>
                <c:pt idx="8">
                  <c:v>20302</c:v>
                </c:pt>
                <c:pt idx="11">
                  <c:v>19910</c:v>
                </c:pt>
                <c:pt idx="14">
                  <c:v>20536</c:v>
                </c:pt>
              </c:numCache>
            </c:numRef>
          </c:val>
          <c:extLst>
            <c:ext xmlns:c16="http://schemas.microsoft.com/office/drawing/2014/chart" uri="{C3380CC4-5D6E-409C-BE32-E72D297353CC}">
              <c16:uniqueId val="{00000002-BBCB-4452-8D7B-875BD723A4C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CB-4452-8D7B-875BD723A4C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CB-4452-8D7B-875BD723A4C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CB-4452-8D7B-875BD723A4C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5483</c:v>
                </c:pt>
                <c:pt idx="3">
                  <c:v>5244</c:v>
                </c:pt>
                <c:pt idx="6">
                  <c:v>5612</c:v>
                </c:pt>
                <c:pt idx="9">
                  <c:v>5906</c:v>
                </c:pt>
                <c:pt idx="12">
                  <c:v>6036</c:v>
                </c:pt>
              </c:numCache>
            </c:numRef>
          </c:val>
          <c:extLst>
            <c:ext xmlns:c16="http://schemas.microsoft.com/office/drawing/2014/chart" uri="{C3380CC4-5D6E-409C-BE32-E72D297353CC}">
              <c16:uniqueId val="{00000006-BBCB-4452-8D7B-875BD723A4C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CB-4452-8D7B-875BD723A4C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14120</c:v>
                </c:pt>
                <c:pt idx="3">
                  <c:v>13635</c:v>
                </c:pt>
                <c:pt idx="6">
                  <c:v>13594</c:v>
                </c:pt>
                <c:pt idx="9">
                  <c:v>11768</c:v>
                </c:pt>
                <c:pt idx="12">
                  <c:v>11178</c:v>
                </c:pt>
              </c:numCache>
            </c:numRef>
          </c:val>
          <c:extLst>
            <c:ext xmlns:c16="http://schemas.microsoft.com/office/drawing/2014/chart" uri="{C3380CC4-5D6E-409C-BE32-E72D297353CC}">
              <c16:uniqueId val="{00000008-BBCB-4452-8D7B-875BD723A4C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132</c:v>
                </c:pt>
                <c:pt idx="3">
                  <c:v>124</c:v>
                </c:pt>
                <c:pt idx="6">
                  <c:v>110</c:v>
                </c:pt>
                <c:pt idx="9">
                  <c:v>84</c:v>
                </c:pt>
                <c:pt idx="12">
                  <c:v>58</c:v>
                </c:pt>
              </c:numCache>
            </c:numRef>
          </c:val>
          <c:extLst>
            <c:ext xmlns:c16="http://schemas.microsoft.com/office/drawing/2014/chart" uri="{C3380CC4-5D6E-409C-BE32-E72D297353CC}">
              <c16:uniqueId val="{00000009-BBCB-4452-8D7B-875BD723A4C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66439</c:v>
                </c:pt>
                <c:pt idx="3">
                  <c:v>66336</c:v>
                </c:pt>
                <c:pt idx="6">
                  <c:v>67722</c:v>
                </c:pt>
                <c:pt idx="9">
                  <c:v>68963</c:v>
                </c:pt>
                <c:pt idx="12">
                  <c:v>66781</c:v>
                </c:pt>
              </c:numCache>
            </c:numRef>
          </c:val>
          <c:extLst>
            <c:ext xmlns:c16="http://schemas.microsoft.com/office/drawing/2014/chart" uri="{C3380CC4-5D6E-409C-BE32-E72D297353CC}">
              <c16:uniqueId val="{0000000A-BBCB-4452-8D7B-875BD723A4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4945</c:v>
                </c:pt>
                <c:pt idx="2">
                  <c:v>#N/A</c:v>
                </c:pt>
                <c:pt idx="3">
                  <c:v>#N/A</c:v>
                </c:pt>
                <c:pt idx="4">
                  <c:v>3106</c:v>
                </c:pt>
                <c:pt idx="5">
                  <c:v>#N/A</c:v>
                </c:pt>
                <c:pt idx="6">
                  <c:v>#N/A</c:v>
                </c:pt>
                <c:pt idx="7">
                  <c:v>3959</c:v>
                </c:pt>
                <c:pt idx="8">
                  <c:v>#N/A</c:v>
                </c:pt>
                <c:pt idx="9">
                  <c:v>#N/A</c:v>
                </c:pt>
                <c:pt idx="10">
                  <c:v>3626</c:v>
                </c:pt>
                <c:pt idx="11">
                  <c:v>#N/A</c:v>
                </c:pt>
                <c:pt idx="12">
                  <c:v>#N/A</c:v>
                </c:pt>
                <c:pt idx="13">
                  <c:v>3469</c:v>
                </c:pt>
                <c:pt idx="14">
                  <c:v>#N/A</c:v>
                </c:pt>
              </c:numCache>
            </c:numRef>
          </c:val>
          <c:smooth val="0"/>
          <c:extLst>
            <c:ext xmlns:c16="http://schemas.microsoft.com/office/drawing/2014/chart" uri="{C3380CC4-5D6E-409C-BE32-E72D297353CC}">
              <c16:uniqueId val="{0000000B-BBCB-4452-8D7B-875BD723A4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9647</c:v>
                </c:pt>
                <c:pt idx="1">
                  <c:v>9437</c:v>
                </c:pt>
                <c:pt idx="2">
                  <c:v>9885</c:v>
                </c:pt>
              </c:numCache>
            </c:numRef>
          </c:val>
          <c:extLst>
            <c:ext xmlns:c16="http://schemas.microsoft.com/office/drawing/2014/chart" uri="{C3380CC4-5D6E-409C-BE32-E72D297353CC}">
              <c16:uniqueId val="{00000000-932A-48A6-ABC8-56B806266D5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6010</c:v>
                </c:pt>
                <c:pt idx="1">
                  <c:v>6010</c:v>
                </c:pt>
                <c:pt idx="2">
                  <c:v>6010</c:v>
                </c:pt>
              </c:numCache>
            </c:numRef>
          </c:val>
          <c:extLst>
            <c:ext xmlns:c16="http://schemas.microsoft.com/office/drawing/2014/chart" uri="{C3380CC4-5D6E-409C-BE32-E72D297353CC}">
              <c16:uniqueId val="{00000001-932A-48A6-ABC8-56B806266D5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6712</c:v>
                </c:pt>
                <c:pt idx="1">
                  <c:v>6556</c:v>
                </c:pt>
                <c:pt idx="2">
                  <c:v>6320</c:v>
                </c:pt>
              </c:numCache>
            </c:numRef>
          </c:val>
          <c:extLst>
            <c:ext xmlns:c16="http://schemas.microsoft.com/office/drawing/2014/chart" uri="{C3380CC4-5D6E-409C-BE32-E72D297353CC}">
              <c16:uniqueId val="{00000002-932A-48A6-ABC8-56B806266D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{E36702BC-32E3-4640-82C8-75FB4ED26D3B}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514-4F68-BA07-07AA7C61A2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{F379CC56-B038-4442-B653-698BC44D8540}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14-4F68-BA07-07AA7C61A2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{0F6C8504-1C5C-499F-B704-4A931BC82065}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14-4F68-BA07-07AA7C61A2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{10864CE4-10ED-475A-BAA2-88951034CBE0}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14-4F68-BA07-07AA7C61A2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{EE81484B-7708-46A3-8B26-D110DF07AFC4}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14-4F68-BA07-07AA7C61A23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{0B20BD4A-706A-4F8F-8B7B-74C9539AC4D4}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514-4F68-BA07-07AA7C61A23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{0889624F-C17C-4774-A10A-926867F5CC57}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514-4F68-BA07-07AA7C61A23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{4F3E24B1-7D02-4007-8F11-279846B68910}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514-4F68-BA07-07AA7C61A23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{259BC548-B0AE-4C35-ADDB-B1C884183DD2}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514-4F68-BA07-07AA7C61A2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61</c:v>
                </c:pt>
                <c:pt idx="16">
                  <c:v>62.2</c:v>
                </c:pt>
                <c:pt idx="24">
                  <c:v>62.7</c:v>
                </c:pt>
                <c:pt idx="32">
                  <c:v>63.9</c:v>
                </c:pt>
              </c:numCache>
            </c:numRef>
          </c:xVal>
          <c:yVal>
            <c:numRef>
              <c:f>公会計指標分析・財政指標組合せ分析表!$BP$51:$DC$51</c:f>
              <c:numCache>
                <c:formatCode>#,##0.0;"▲ "#,##0.0</c:formatCode>
                <c:ptCount val="40"/>
                <c:pt idx="0">
                  <c:v>19.2</c:v>
                </c:pt>
                <c:pt idx="8">
                  <c:v>12.2</c:v>
                </c:pt>
                <c:pt idx="16">
                  <c:v>15.9</c:v>
                </c:pt>
                <c:pt idx="24">
                  <c:v>14.6</c:v>
                </c:pt>
                <c:pt idx="32">
                  <c:v>13.6</c:v>
                </c:pt>
              </c:numCache>
            </c:numRef>
          </c:yVal>
          <c:smooth val="0"/>
          <c:extLst>
            <c:ext xmlns:c16="http://schemas.microsoft.com/office/drawing/2014/chart" uri="{C3380CC4-5D6E-409C-BE32-E72D297353CC}">
              <c16:uniqueId val="{00000009-1514-4F68-BA07-07AA7C61A2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{BBC485EF-665C-4738-A768-073A5F5EC06B}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514-4F68-BA07-07AA7C61A2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{F622F35A-A4B2-4649-BBF5-DD49313BBB6E}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14-4F68-BA07-07AA7C61A2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{314D34CD-5BCD-4E4D-B88D-F1A7493CF3B1}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14-4F68-BA07-07AA7C61A2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{55811532-DE6A-40BA-B5A6-B379C8A6F645}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14-4F68-BA07-07AA7C61A2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{3D54BA8A-55E5-434C-9B54-0EAD023DA857}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14-4F68-BA07-07AA7C61A23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{34D9D2F9-4920-4157-B20F-EB4F0CC146AA}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514-4F68-BA07-07AA7C61A23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{5F5420C7-D0DA-4FF0-8D66-13EC691037F5}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514-4F68-BA07-07AA7C61A23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{DAF1B056-39A7-40C1-8B5D-6BD1EADAE54A}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514-4F68-BA07-07AA7C61A23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{16F34C54-A0CA-4664-88D1-893ABE3F6AED}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514-4F68-BA07-07AA7C61A2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1514-4F68-BA07-07AA7C61A237}"/>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{8C96756E-6290-4FCF-97A5-B718477EEFAD}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31-41B8-82B3-6A37B881BA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{F30C7665-153C-4DA6-A5BE-B429D7F246F7}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31-41B8-82B3-6A37B881BA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{B8D36C1D-6264-4B56-8F8B-C42CB926A194}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31-41B8-82B3-6A37B881BA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{3A6E90F5-2B2D-4944-915A-04DD73C89E91}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31-41B8-82B3-6A37B881BA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{A64F843B-9347-40A4-B16B-93245C18ABE3}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31-41B8-82B3-6A37B881BAD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{6C9B8263-C910-46D4-B36E-369CDF2ED961}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31-41B8-82B3-6A37B881BAD9}"/>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{31179A69-66A7-48DA-A75E-0A18212040AB}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31-41B8-82B3-6A37B881BAD9}"/>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{4AC20975-6AD5-47C0-B96D-6D2B19C107AE}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31-41B8-82B3-6A37B881BAD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{A36854C9-FA64-4E3A-987C-72A8721985FB}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31-41B8-82B3-6A37B881BA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6.8</c:v>
                </c:pt>
                <c:pt idx="16">
                  <c:v>7</c:v>
                </c:pt>
                <c:pt idx="24">
                  <c:v>7</c:v>
                </c:pt>
                <c:pt idx="32">
                  <c:v>7.2</c:v>
                </c:pt>
              </c:numCache>
            </c:numRef>
          </c:xVal>
          <c:yVal>
            <c:numRef>
              <c:f>公会計指標分析・財政指標組合せ分析表!$BP$73:$DC$73</c:f>
              <c:numCache>
                <c:formatCode>#,##0.0;"▲ "#,##0.0</c:formatCode>
                <c:ptCount val="40"/>
                <c:pt idx="0">
                  <c:v>19.2</c:v>
                </c:pt>
                <c:pt idx="8">
                  <c:v>12.2</c:v>
                </c:pt>
                <c:pt idx="16">
                  <c:v>15.9</c:v>
                </c:pt>
                <c:pt idx="24">
                  <c:v>14.6</c:v>
                </c:pt>
                <c:pt idx="32">
                  <c:v>13.6</c:v>
                </c:pt>
              </c:numCache>
            </c:numRef>
          </c:yVal>
          <c:smooth val="0"/>
          <c:extLst>
            <c:ext xmlns:c16="http://schemas.microsoft.com/office/drawing/2014/chart" uri="{C3380CC4-5D6E-409C-BE32-E72D297353CC}">
              <c16:uniqueId val="{00000009-4931-41B8-82B3-6A37B881BA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{566E18AD-D01D-4144-94F3-31E158656DEA}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31-41B8-82B3-6A37B881BA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{D38FFE26-91A6-4507-B3F1-CBAA0A9EF93C}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31-41B8-82B3-6A37B881BA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{0578A535-628A-4208-9B3D-49423098D297}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31-41B8-82B3-6A37B881BA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{90D47EC5-4E98-42B1-B165-0D0515237DB0}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31-41B8-82B3-6A37B881BA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{838B6AE7-350B-4D23-8CF5-BF32787A6C08}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31-41B8-82B3-6A37B881BAD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{3514F252-E62C-44AE-91C0-CE9B970FB3A9}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31-41B8-82B3-6A37B881BAD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{A84B6C46-0C64-43B3-BDAC-8A0ABB311A9F}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31-41B8-82B3-6A37B881BAD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{C726F905-BA89-4AB9-9D55-9295FEC60DA0}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31-41B8-82B3-6A37B881BAD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{ED028A6F-0C2F-4173-A1B7-DBCDE5DF1399}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31-41B8-82B3-6A37B881BA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931-41B8-82B3-6A37B881BAD9}"/>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地方債元利償還金は、よこて農業創生大学事業などの元金償還が始まったことから、前年度と比較し、</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百万円の増加となっている。一方で、算入公債費等は清掃費、道路橋りょう費等の事業費補正費目算入分の減のため</a:t>
          </a:r>
          <a:r>
            <a:rPr kumimoji="1" lang="en-US" altLang="ja-JP" sz="1200">
              <a:latin typeface="ＭＳ ゴシック" pitchFamily="49" charset="-128"/>
              <a:ea typeface="ＭＳ ゴシック" pitchFamily="49" charset="-128"/>
            </a:rPr>
            <a:t>59</a:t>
          </a:r>
          <a:r>
            <a:rPr kumimoji="1" lang="ja-JP" altLang="en-US" sz="1200">
              <a:latin typeface="ＭＳ ゴシック" pitchFamily="49" charset="-128"/>
              <a:ea typeface="ＭＳ ゴシック" pitchFamily="49" charset="-128"/>
            </a:rPr>
            <a:t>百万円の減少となっており、結果として実質公債費比率の分子は増加した。</a:t>
          </a:r>
        </a:p>
        <a:p>
          <a:r>
            <a:rPr kumimoji="1" lang="ja-JP" altLang="en-US" sz="1200">
              <a:latin typeface="ＭＳ ゴシック" pitchFamily="49" charset="-128"/>
              <a:ea typeface="ＭＳ ゴシック" pitchFamily="49" charset="-128"/>
            </a:rPr>
            <a:t>　今後は、市街地再開発、大型公共施設の建替え、横手市財産経営推進計画に基づく公共施設解体・改修事業等の大型事業の実施により地方債の発行が増加し、元利償還金は増加するものと予想されるため、事業の選択と集中により、公債費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前年度末と比較して、令和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実施された十文字地域小学校統合事業等の大型事業終了による地方債借入額の減少と元金償還の増加により償還額が借入額を上回り、地方債残高は減少した。また、水道事業、下水道事業の元金残高の減少により公営企業債等繰入見込額も減少したため、結果として将来負担比率の分子は減少した。</a:t>
          </a:r>
        </a:p>
        <a:p>
          <a:r>
            <a:rPr kumimoji="1" lang="ja-JP" altLang="en-US" sz="1400">
              <a:latin typeface="ＭＳ ゴシック" pitchFamily="49" charset="-128"/>
              <a:ea typeface="ＭＳ ゴシック" pitchFamily="49" charset="-128"/>
            </a:rPr>
            <a:t>　今後は、普通交付税の減少等の影響により、財政調整基金の取崩額の増加が見込まれるほか、地方債償還額の増加に伴う減債基金の取崩しを予定しており、充当可能基金の減少も懸念されることから、事業の選択と集中による地方債の発行の抑制並びに、交付税措置の有利な地方債の活用等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秋田県横手市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財政調整基金は、決算剰余金の積立てにより当該年度末現在高が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その他特定目的基金では、振興基金において取崩しによる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百万円の減少、公共施設等総合管理推進基金において積立てによる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百万円の増加、ふるさと応援基金において取崩しによる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百万円の減少、中小企業経営安定基金において取崩しによる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影響による市税の減収や、大規模な災害の発生などの不測の事態に備えるため、本市が策定している横手市財政計画に基づき、財政調整基金及び減債基金の残高の合計額について、計画期間を通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％以上を維持することを基本方針としていく。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振興基金：市民の連帯の強化を推進し、地域の振興及び均衡ある発展を目指すもの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ふるさと応援基金：ふるさとを応援するために、横手市に寄附された寄附金を適正に管理し、運用するもの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中小企業経営安定基金：県の中小企業融資制度経営安定資金制度を利用して融資を受けた企業に対する利子補給を行うためのもの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ふるさと振興基金：市民の連携の強化及び地域振興のためのもの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振興基金：地域の振興及び均衡ある発展に寄与した事業へ充当するための取崩しによる減少（△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公共施設等総合管理推進基金：積立てによる増加（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ふるさと応援基金：基金の取崩し及びふるさと納税額の減少によるもの（△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中小企業経営安定基金：取崩しによる減少（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新市建設計画に位置付けられた自主的なまちづくり活動や、市民自らの参加による地域行事の展開などの地域振興及び均衡ある発展に資するソフト事業を継続して実施していくため、横手市財政計画に基づき、取り崩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横手市財産経営推進計画の着実な実施に向け、公共施設等の除却経費から、補助金、地方債等の特定財源を控除した後の一般財源相当額に充当するため、横手市財政計画に基づき取り崩していく見込みである。一方で、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％相当額は積立てることとし、横手市財産経営推進計画期間中に集中して取り組むことができるよう残高を確保していく。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財政調整基金は、決算剰余金の積立てにより当該年度末現在高が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を財政調整基金か減債基金のいずれかに積立てすることとしている。長期的視野に立った計画的な財政運営を行うため、財源に余裕がある年度に積立てし、財源不足が生じる年度には取崩しを行っていく。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横手市財政計画においては、昨今の社会情勢からの税収不足や普通交付税の減少を見込み、令和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減債基金のいずれかに積立てすることとしている。地方債償還額の増加に伴う取崩しにより、残高は減少していく見込みである。今後の金利変動等の公債費の償還リスクに備えるため、本市が実施している収支改善の取組を着実に進め、横手市財政計画に基づき、残高を確保し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令和３年度比率は</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％で前年度比で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ポイントの増となっており、類似団体平均を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ポイント上回っている。類似団体と比較して有形固定資産の老朽化が進んでいることから、公共施設等総合管理計画として平成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月に改訂した横手市財産経営推進計画に基づき、施設の老朽化対策を進め、比率の抑制に努めていく。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楕円 80"/>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82" name="有形固定資産減価償却率該当値テキスト"/>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86360</xdr:rowOff>
    </xdr:to>
    <xdr:cxnSp macro="">
      <xdr:nvCxnSpPr>
        <xdr:cNvPr id="84" name="直線コネクタ 83"/>
        <xdr:cNvCxnSpPr/>
      </xdr:nvCxnSpPr>
      <xdr:spPr>
        <a:xfrm>
          <a:off x="4051300" y="612965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5" name="楕円 84"/>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43180</xdr:rowOff>
    </xdr:to>
    <xdr:cxnSp macro="">
      <xdr:nvCxnSpPr>
        <xdr:cNvPr id="86" name="直線コネクタ 85"/>
        <xdr:cNvCxnSpPr/>
      </xdr:nvCxnSpPr>
      <xdr:spPr>
        <a:xfrm>
          <a:off x="3289300" y="61116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25188</xdr:rowOff>
    </xdr:to>
    <xdr:cxnSp macro="">
      <xdr:nvCxnSpPr>
        <xdr:cNvPr id="88" name="直線コネクタ 87"/>
        <xdr:cNvCxnSpPr/>
      </xdr:nvCxnSpPr>
      <xdr:spPr>
        <a:xfrm>
          <a:off x="2527300" y="606848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89" name="楕円 88"/>
        <xdr:cNvSpPr/>
      </xdr:nvSpPr>
      <xdr:spPr>
        <a:xfrm>
          <a:off x="1714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99483</xdr:rowOff>
    </xdr:from>
    <xdr:to>
      <xdr:col>11</xdr:col>
      <xdr:colOff>136525</xdr:colOff>
      <xdr:row>30</xdr:row>
      <xdr:rowOff>153458</xdr:rowOff>
    </xdr:to>
    <xdr:cxnSp macro="">
      <xdr:nvCxnSpPr>
        <xdr:cNvPr id="90" name="直線コネクタ 89"/>
        <xdr:cNvCxnSpPr/>
      </xdr:nvCxnSpPr>
      <xdr:spPr>
        <a:xfrm>
          <a:off x="1765300" y="60145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5" name="n_1main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6" name="n_2mainValue有形固定資産減価償却率"/>
        <xdr:cNvSpPr txBox="1"/>
      </xdr:nvSpPr>
      <xdr:spPr>
        <a:xfrm>
          <a:off x="3086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xdr:cNvSpPr txBox="1"/>
      </xdr:nvSpPr>
      <xdr:spPr>
        <a:xfrm>
          <a:off x="2324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98" name="n_4mainValue有形固定資産減価償却率"/>
        <xdr:cNvSpPr txBox="1"/>
      </xdr:nvSpPr>
      <xdr:spPr>
        <a:xfrm>
          <a:off x="1562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令和３年度比率は</a:t>
          </a:r>
          <a:r>
            <a:rPr kumimoji="1" lang="en-US" altLang="ja-JP" sz="1100">
              <a:solidFill>
                <a:schemeClr val="dk1"/>
              </a:solidFill>
              <a:effectLst/>
              <a:latin typeface="+mn-lt"/>
              <a:ea typeface="+mn-ea"/>
              <a:cs typeface="+mn-cs"/>
            </a:rPr>
            <a:t>606.7</a:t>
          </a:r>
          <a:r>
            <a:rPr kumimoji="1" lang="ja-JP" altLang="ja-JP"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ポイントの減となっており、類似団体平均を</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上回っている。今後は横手駅東口第二地区第一種市街地再開発事業、大型公共施設整備事業に加え、横手市財産経営推進計画に基づく公共施設解体・改修事業の実施等により将来負担額が上昇する見込みであることから、充当可能財源等の確保及び地方債発行の抑制を図り、持続可能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59772</xdr:rowOff>
    </xdr:from>
    <xdr:to>
      <xdr:col>76</xdr:col>
      <xdr:colOff>73025</xdr:colOff>
      <xdr:row>31</xdr:row>
      <xdr:rowOff>161372</xdr:rowOff>
    </xdr:to>
    <xdr:sp macro="" textlink="">
      <xdr:nvSpPr>
        <xdr:cNvPr id="145" name="楕円 144"/>
        <xdr:cNvSpPr/>
      </xdr:nvSpPr>
      <xdr:spPr>
        <a:xfrm>
          <a:off x="14744700" y="61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38199</xdr:rowOff>
    </xdr:from>
    <xdr:ext cx="469744" cy="259045"/>
    <xdr:sp macro="" textlink="">
      <xdr:nvSpPr>
        <xdr:cNvPr id="146" name="債務償還比率該当値テキスト"/>
        <xdr:cNvSpPr txBox="1"/>
      </xdr:nvSpPr>
      <xdr:spPr>
        <a:xfrm>
          <a:off x="14846300" y="612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8917</xdr:rowOff>
    </xdr:from>
    <xdr:to>
      <xdr:col>72</xdr:col>
      <xdr:colOff>123825</xdr:colOff>
      <xdr:row>32</xdr:row>
      <xdr:rowOff>110517</xdr:rowOff>
    </xdr:to>
    <xdr:sp macro="" textlink="">
      <xdr:nvSpPr>
        <xdr:cNvPr id="147" name="楕円 146"/>
        <xdr:cNvSpPr/>
      </xdr:nvSpPr>
      <xdr:spPr>
        <a:xfrm>
          <a:off x="14033500" y="62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110572</xdr:rowOff>
    </xdr:from>
    <xdr:to>
      <xdr:col>76</xdr:col>
      <xdr:colOff>22225</xdr:colOff>
      <xdr:row>32</xdr:row>
      <xdr:rowOff>59717</xdr:rowOff>
    </xdr:to>
    <xdr:cxnSp macro="">
      <xdr:nvCxnSpPr>
        <xdr:cNvPr id="148" name="直線コネクタ 147"/>
        <xdr:cNvCxnSpPr/>
      </xdr:nvCxnSpPr>
      <xdr:spPr>
        <a:xfrm flipV="1">
          <a:off x="14084300" y="6197047"/>
          <a:ext cx="711200" cy="12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161399</xdr:rowOff>
    </xdr:from>
    <xdr:to>
      <xdr:col>68</xdr:col>
      <xdr:colOff>123825</xdr:colOff>
      <xdr:row>32</xdr:row>
      <xdr:rowOff>91549</xdr:rowOff>
    </xdr:to>
    <xdr:sp macro="" textlink="">
      <xdr:nvSpPr>
        <xdr:cNvPr id="149" name="楕円 148"/>
        <xdr:cNvSpPr/>
      </xdr:nvSpPr>
      <xdr:spPr>
        <a:xfrm>
          <a:off x="13271500" y="6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40749</xdr:rowOff>
    </xdr:from>
    <xdr:to>
      <xdr:col>72</xdr:col>
      <xdr:colOff>73025</xdr:colOff>
      <xdr:row>32</xdr:row>
      <xdr:rowOff>59717</xdr:rowOff>
    </xdr:to>
    <xdr:cxnSp macro="">
      <xdr:nvCxnSpPr>
        <xdr:cNvPr id="150" name="直線コネクタ 149"/>
        <xdr:cNvCxnSpPr/>
      </xdr:nvCxnSpPr>
      <xdr:spPr>
        <a:xfrm>
          <a:off x="13322300" y="6298674"/>
          <a:ext cx="762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71338</xdr:rowOff>
    </xdr:from>
    <xdr:to>
      <xdr:col>64</xdr:col>
      <xdr:colOff>123825</xdr:colOff>
      <xdr:row>32</xdr:row>
      <xdr:rowOff>1488</xdr:rowOff>
    </xdr:to>
    <xdr:sp macro="" textlink="">
      <xdr:nvSpPr>
        <xdr:cNvPr id="151" name="楕円 150"/>
        <xdr:cNvSpPr/>
      </xdr:nvSpPr>
      <xdr:spPr>
        <a:xfrm>
          <a:off x="12509500" y="61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122138</xdr:rowOff>
    </xdr:from>
    <xdr:to>
      <xdr:col>68</xdr:col>
      <xdr:colOff>73025</xdr:colOff>
      <xdr:row>32</xdr:row>
      <xdr:rowOff>40749</xdr:rowOff>
    </xdr:to>
    <xdr:cxnSp macro="">
      <xdr:nvCxnSpPr>
        <xdr:cNvPr id="152" name="直線コネクタ 151"/>
        <xdr:cNvCxnSpPr/>
      </xdr:nvCxnSpPr>
      <xdr:spPr>
        <a:xfrm>
          <a:off x="12560300" y="6208613"/>
          <a:ext cx="762000" cy="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85834</xdr:rowOff>
    </xdr:from>
    <xdr:to>
      <xdr:col>60</xdr:col>
      <xdr:colOff>123825</xdr:colOff>
      <xdr:row>32</xdr:row>
      <xdr:rowOff>15984</xdr:rowOff>
    </xdr:to>
    <xdr:sp macro="" textlink="">
      <xdr:nvSpPr>
        <xdr:cNvPr id="153" name="楕円 152"/>
        <xdr:cNvSpPr/>
      </xdr:nvSpPr>
      <xdr:spPr>
        <a:xfrm>
          <a:off x="11747500" y="61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122138</xdr:rowOff>
    </xdr:from>
    <xdr:to>
      <xdr:col>64</xdr:col>
      <xdr:colOff>73025</xdr:colOff>
      <xdr:row>31</xdr:row>
      <xdr:rowOff>136634</xdr:rowOff>
    </xdr:to>
    <xdr:cxnSp macro="">
      <xdr:nvCxnSpPr>
        <xdr:cNvPr id="154" name="直線コネクタ 153"/>
        <xdr:cNvCxnSpPr/>
      </xdr:nvCxnSpPr>
      <xdr:spPr>
        <a:xfrm flipV="1">
          <a:off x="11798300" y="6208613"/>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101644</xdr:rowOff>
    </xdr:from>
    <xdr:ext cx="469744" cy="259045"/>
    <xdr:sp macro="" textlink="">
      <xdr:nvSpPr>
        <xdr:cNvPr id="159" name="n_1mainValue債務償還比率"/>
        <xdr:cNvSpPr txBox="1"/>
      </xdr:nvSpPr>
      <xdr:spPr>
        <a:xfrm>
          <a:off x="13836727" y="63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82676</xdr:rowOff>
    </xdr:from>
    <xdr:ext cx="469744" cy="259045"/>
    <xdr:sp macro="" textlink="">
      <xdr:nvSpPr>
        <xdr:cNvPr id="160" name="n_2mainValue債務償還比率"/>
        <xdr:cNvSpPr txBox="1"/>
      </xdr:nvSpPr>
      <xdr:spPr>
        <a:xfrm>
          <a:off x="13087427" y="634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18015</xdr:rowOff>
    </xdr:from>
    <xdr:ext cx="469744" cy="259045"/>
    <xdr:sp macro="" textlink="">
      <xdr:nvSpPr>
        <xdr:cNvPr id="161" name="n_3mainValue債務償還比率"/>
        <xdr:cNvSpPr txBox="1"/>
      </xdr:nvSpPr>
      <xdr:spPr>
        <a:xfrm>
          <a:off x="12325427" y="593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32511</xdr:rowOff>
    </xdr:from>
    <xdr:ext cx="469744" cy="259045"/>
    <xdr:sp macro="" textlink="">
      <xdr:nvSpPr>
        <xdr:cNvPr id="162" name="n_4mainValue債務償還比率"/>
        <xdr:cNvSpPr txBox="1"/>
      </xdr:nvSpPr>
      <xdr:spPr>
        <a:xfrm>
          <a:off x="11563427" y="59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3" name="楕円 72"/>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4" name="【道路】&#10;有形固定資産減価償却率該当値テキスト"/>
        <xdr:cNvSpPr txBox="1"/>
      </xdr:nvSpPr>
      <xdr:spPr>
        <a:xfrm>
          <a:off x="4673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89535</xdr:rowOff>
    </xdr:to>
    <xdr:cxnSp macro="">
      <xdr:nvCxnSpPr>
        <xdr:cNvPr id="76" name="直線コネクタ 75"/>
        <xdr:cNvCxnSpPr/>
      </xdr:nvCxnSpPr>
      <xdr:spPr>
        <a:xfrm>
          <a:off x="3797300" y="65646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49530</xdr:rowOff>
    </xdr:to>
    <xdr:cxnSp macro="">
      <xdr:nvCxnSpPr>
        <xdr:cNvPr id="78" name="直線コネクタ 77"/>
        <xdr:cNvCxnSpPr/>
      </xdr:nvCxnSpPr>
      <xdr:spPr>
        <a:xfrm>
          <a:off x="2908300" y="652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13335</xdr:rowOff>
    </xdr:to>
    <xdr:cxnSp macro="">
      <xdr:nvCxnSpPr>
        <xdr:cNvPr id="80" name="直線コネクタ 79"/>
        <xdr:cNvCxnSpPr/>
      </xdr:nvCxnSpPr>
      <xdr:spPr>
        <a:xfrm>
          <a:off x="2019300" y="649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150495</xdr:rowOff>
    </xdr:to>
    <xdr:cxnSp macro="">
      <xdr:nvCxnSpPr>
        <xdr:cNvPr id="82" name="直線コネクタ 81"/>
        <xdr:cNvCxnSpPr/>
      </xdr:nvCxnSpPr>
      <xdr:spPr>
        <a:xfrm>
          <a:off x="1130300" y="64598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8" name="n_2mainValue【道路】&#10;有形固定資産減価償却率"/>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46372</xdr:rowOff>
    </xdr:from>
    <xdr:ext cx="405111" cy="259045"/>
    <xdr:sp macro="" textlink="">
      <xdr:nvSpPr>
        <xdr:cNvPr id="89" name="n_3mainValue【道路】&#10;有形固定資産減価償却率"/>
        <xdr:cNvSpPr txBox="1"/>
      </xdr:nvSpPr>
      <xdr:spPr>
        <a:xfrm>
          <a:off x="1816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90" name="n_4main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62237</xdr:rowOff>
    </xdr:from>
    <xdr:to>
      <xdr:col>55</xdr:col>
      <xdr:colOff>50800</xdr:colOff>
      <xdr:row>37</xdr:row>
      <xdr:rowOff>163837</xdr:rowOff>
    </xdr:to>
    <xdr:sp macro="" textlink="">
      <xdr:nvSpPr>
        <xdr:cNvPr id="132" name="楕円 131"/>
        <xdr:cNvSpPr/>
      </xdr:nvSpPr>
      <xdr:spPr>
        <a:xfrm>
          <a:off x="10426700" y="64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85114</xdr:rowOff>
    </xdr:from>
    <xdr:ext cx="534377" cy="259045"/>
    <xdr:sp macro="" textlink="">
      <xdr:nvSpPr>
        <xdr:cNvPr id="133" name="【道路】&#10;一人当たり延長該当値テキスト"/>
        <xdr:cNvSpPr txBox="1"/>
      </xdr:nvSpPr>
      <xdr:spPr>
        <a:xfrm>
          <a:off x="10515600" y="62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77260</xdr:rowOff>
    </xdr:from>
    <xdr:to>
      <xdr:col>50</xdr:col>
      <xdr:colOff>165100</xdr:colOff>
      <xdr:row>38</xdr:row>
      <xdr:rowOff>7410</xdr:rowOff>
    </xdr:to>
    <xdr:sp macro="" textlink="">
      <xdr:nvSpPr>
        <xdr:cNvPr id="134" name="楕円 133"/>
        <xdr:cNvSpPr/>
      </xdr:nvSpPr>
      <xdr:spPr>
        <a:xfrm>
          <a:off x="9588500" y="64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113037</xdr:rowOff>
    </xdr:from>
    <xdr:to>
      <xdr:col>55</xdr:col>
      <xdr:colOff>0</xdr:colOff>
      <xdr:row>37</xdr:row>
      <xdr:rowOff>128060</xdr:rowOff>
    </xdr:to>
    <xdr:cxnSp macro="">
      <xdr:nvCxnSpPr>
        <xdr:cNvPr id="135" name="直線コネクタ 134"/>
        <xdr:cNvCxnSpPr/>
      </xdr:nvCxnSpPr>
      <xdr:spPr>
        <a:xfrm flipV="1">
          <a:off x="9639300" y="6456687"/>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90290</xdr:rowOff>
    </xdr:from>
    <xdr:to>
      <xdr:col>46</xdr:col>
      <xdr:colOff>38100</xdr:colOff>
      <xdr:row>38</xdr:row>
      <xdr:rowOff>20440</xdr:rowOff>
    </xdr:to>
    <xdr:sp macro="" textlink="">
      <xdr:nvSpPr>
        <xdr:cNvPr id="136" name="楕円 135"/>
        <xdr:cNvSpPr/>
      </xdr:nvSpPr>
      <xdr:spPr>
        <a:xfrm>
          <a:off x="8699500" y="64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128060</xdr:rowOff>
    </xdr:from>
    <xdr:to>
      <xdr:col>50</xdr:col>
      <xdr:colOff>114300</xdr:colOff>
      <xdr:row>37</xdr:row>
      <xdr:rowOff>141090</xdr:rowOff>
    </xdr:to>
    <xdr:cxnSp macro="">
      <xdr:nvCxnSpPr>
        <xdr:cNvPr id="137" name="直線コネクタ 136"/>
        <xdr:cNvCxnSpPr/>
      </xdr:nvCxnSpPr>
      <xdr:spPr>
        <a:xfrm flipV="1">
          <a:off x="8750300" y="647171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103451</xdr:rowOff>
    </xdr:from>
    <xdr:to>
      <xdr:col>41</xdr:col>
      <xdr:colOff>101600</xdr:colOff>
      <xdr:row>38</xdr:row>
      <xdr:rowOff>33601</xdr:rowOff>
    </xdr:to>
    <xdr:sp macro="" textlink="">
      <xdr:nvSpPr>
        <xdr:cNvPr id="138" name="楕円 137"/>
        <xdr:cNvSpPr/>
      </xdr:nvSpPr>
      <xdr:spPr>
        <a:xfrm>
          <a:off x="7810500" y="64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141090</xdr:rowOff>
    </xdr:from>
    <xdr:to>
      <xdr:col>45</xdr:col>
      <xdr:colOff>177800</xdr:colOff>
      <xdr:row>37</xdr:row>
      <xdr:rowOff>154251</xdr:rowOff>
    </xdr:to>
    <xdr:cxnSp macro="">
      <xdr:nvCxnSpPr>
        <xdr:cNvPr id="139" name="直線コネクタ 138"/>
        <xdr:cNvCxnSpPr/>
      </xdr:nvCxnSpPr>
      <xdr:spPr>
        <a:xfrm flipV="1">
          <a:off x="7861300" y="6484740"/>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114162</xdr:rowOff>
    </xdr:from>
    <xdr:to>
      <xdr:col>36</xdr:col>
      <xdr:colOff>165100</xdr:colOff>
      <xdr:row>38</xdr:row>
      <xdr:rowOff>44312</xdr:rowOff>
    </xdr:to>
    <xdr:sp macro="" textlink="">
      <xdr:nvSpPr>
        <xdr:cNvPr id="140" name="楕円 139"/>
        <xdr:cNvSpPr/>
      </xdr:nvSpPr>
      <xdr:spPr>
        <a:xfrm>
          <a:off x="6921500" y="64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154251</xdr:rowOff>
    </xdr:from>
    <xdr:to>
      <xdr:col>41</xdr:col>
      <xdr:colOff>50800</xdr:colOff>
      <xdr:row>37</xdr:row>
      <xdr:rowOff>164962</xdr:rowOff>
    </xdr:to>
    <xdr:cxnSp macro="">
      <xdr:nvCxnSpPr>
        <xdr:cNvPr id="141" name="直線コネクタ 140"/>
        <xdr:cNvCxnSpPr/>
      </xdr:nvCxnSpPr>
      <xdr:spPr>
        <a:xfrm flipV="1">
          <a:off x="6972300" y="649790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23937</xdr:rowOff>
    </xdr:from>
    <xdr:ext cx="534377" cy="259045"/>
    <xdr:sp macro="" textlink="">
      <xdr:nvSpPr>
        <xdr:cNvPr id="146" name="n_1mainValue【道路】&#10;一人当たり延長"/>
        <xdr:cNvSpPr txBox="1"/>
      </xdr:nvSpPr>
      <xdr:spPr>
        <a:xfrm>
          <a:off x="9359411" y="61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36967</xdr:rowOff>
    </xdr:from>
    <xdr:ext cx="534377" cy="259045"/>
    <xdr:sp macro="" textlink="">
      <xdr:nvSpPr>
        <xdr:cNvPr id="147" name="n_2mainValue【道路】&#10;一人当たり延長"/>
        <xdr:cNvSpPr txBox="1"/>
      </xdr:nvSpPr>
      <xdr:spPr>
        <a:xfrm>
          <a:off x="8483111" y="62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50128</xdr:rowOff>
    </xdr:from>
    <xdr:ext cx="534377" cy="259045"/>
    <xdr:sp macro="" textlink="">
      <xdr:nvSpPr>
        <xdr:cNvPr id="148" name="n_3mainValue【道路】&#10;一人当たり延長"/>
        <xdr:cNvSpPr txBox="1"/>
      </xdr:nvSpPr>
      <xdr:spPr>
        <a:xfrm>
          <a:off x="7594111" y="62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60839</xdr:rowOff>
    </xdr:from>
    <xdr:ext cx="534377" cy="259045"/>
    <xdr:sp macro="" textlink="">
      <xdr:nvSpPr>
        <xdr:cNvPr id="149" name="n_4mainValue【道路】&#10;一人当たり延長"/>
        <xdr:cNvSpPr txBox="1"/>
      </xdr:nvSpPr>
      <xdr:spPr>
        <a:xfrm>
          <a:off x="6705111" y="62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118364</xdr:rowOff>
    </xdr:from>
    <xdr:to>
      <xdr:col>24</xdr:col>
      <xdr:colOff>114300</xdr:colOff>
      <xdr:row>63</xdr:row>
      <xdr:rowOff>48514</xdr:rowOff>
    </xdr:to>
    <xdr:sp macro="" textlink="">
      <xdr:nvSpPr>
        <xdr:cNvPr id="188" name="楕円 187"/>
        <xdr:cNvSpPr/>
      </xdr:nvSpPr>
      <xdr:spPr>
        <a:xfrm>
          <a:off x="4584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96791</xdr:rowOff>
    </xdr:from>
    <xdr:ext cx="405111" cy="259045"/>
    <xdr:sp macro="" textlink="">
      <xdr:nvSpPr>
        <xdr:cNvPr id="189" name="【橋りょう・トンネル】&#10;有形固定資産減価償却率該当値テキスト"/>
        <xdr:cNvSpPr txBox="1"/>
      </xdr:nvSpPr>
      <xdr:spPr>
        <a:xfrm>
          <a:off x="4673600"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xdr:rowOff>
    </xdr:from>
    <xdr:to>
      <xdr:col>20</xdr:col>
      <xdr:colOff>38100</xdr:colOff>
      <xdr:row>63</xdr:row>
      <xdr:rowOff>105664</xdr:rowOff>
    </xdr:to>
    <xdr:sp macro="" textlink="">
      <xdr:nvSpPr>
        <xdr:cNvPr id="190" name="楕円 189"/>
        <xdr:cNvSpPr/>
      </xdr:nvSpPr>
      <xdr:spPr>
        <a:xfrm>
          <a:off x="3746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169164</xdr:rowOff>
    </xdr:from>
    <xdr:to>
      <xdr:col>24</xdr:col>
      <xdr:colOff>63500</xdr:colOff>
      <xdr:row>63</xdr:row>
      <xdr:rowOff>54864</xdr:rowOff>
    </xdr:to>
    <xdr:cxnSp macro="">
      <xdr:nvCxnSpPr>
        <xdr:cNvPr id="191" name="直線コネクタ 190"/>
        <xdr:cNvCxnSpPr/>
      </xdr:nvCxnSpPr>
      <xdr:spPr>
        <a:xfrm flipV="1">
          <a:off x="3797300" y="107990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159512</xdr:rowOff>
    </xdr:from>
    <xdr:to>
      <xdr:col>15</xdr:col>
      <xdr:colOff>101600</xdr:colOff>
      <xdr:row>63</xdr:row>
      <xdr:rowOff>89662</xdr:rowOff>
    </xdr:to>
    <xdr:sp macro="" textlink="">
      <xdr:nvSpPr>
        <xdr:cNvPr id="192" name="楕円 191"/>
        <xdr:cNvSpPr/>
      </xdr:nvSpPr>
      <xdr:spPr>
        <a:xfrm>
          <a:off x="2857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54864</xdr:rowOff>
    </xdr:to>
    <xdr:cxnSp macro="">
      <xdr:nvCxnSpPr>
        <xdr:cNvPr id="193" name="直線コネクタ 192"/>
        <xdr:cNvCxnSpPr/>
      </xdr:nvCxnSpPr>
      <xdr:spPr>
        <a:xfrm>
          <a:off x="2908300" y="1084021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145796</xdr:rowOff>
    </xdr:from>
    <xdr:to>
      <xdr:col>10</xdr:col>
      <xdr:colOff>165100</xdr:colOff>
      <xdr:row>63</xdr:row>
      <xdr:rowOff>75946</xdr:rowOff>
    </xdr:to>
    <xdr:sp macro="" textlink="">
      <xdr:nvSpPr>
        <xdr:cNvPr id="194" name="楕円 193"/>
        <xdr:cNvSpPr/>
      </xdr:nvSpPr>
      <xdr:spPr>
        <a:xfrm>
          <a:off x="1968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25146</xdr:rowOff>
    </xdr:from>
    <xdr:to>
      <xdr:col>15</xdr:col>
      <xdr:colOff>50800</xdr:colOff>
      <xdr:row>63</xdr:row>
      <xdr:rowOff>38862</xdr:rowOff>
    </xdr:to>
    <xdr:cxnSp macro="">
      <xdr:nvCxnSpPr>
        <xdr:cNvPr id="195" name="直線コネクタ 194"/>
        <xdr:cNvCxnSpPr/>
      </xdr:nvCxnSpPr>
      <xdr:spPr>
        <a:xfrm>
          <a:off x="2019300" y="10826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118364</xdr:rowOff>
    </xdr:from>
    <xdr:to>
      <xdr:col>6</xdr:col>
      <xdr:colOff>38100</xdr:colOff>
      <xdr:row>63</xdr:row>
      <xdr:rowOff>48514</xdr:rowOff>
    </xdr:to>
    <xdr:sp macro="" textlink="">
      <xdr:nvSpPr>
        <xdr:cNvPr id="196" name="楕円 195"/>
        <xdr:cNvSpPr/>
      </xdr:nvSpPr>
      <xdr:spPr>
        <a:xfrm>
          <a:off x="107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169164</xdr:rowOff>
    </xdr:from>
    <xdr:to>
      <xdr:col>10</xdr:col>
      <xdr:colOff>114300</xdr:colOff>
      <xdr:row>63</xdr:row>
      <xdr:rowOff>25146</xdr:rowOff>
    </xdr:to>
    <xdr:cxnSp macro="">
      <xdr:nvCxnSpPr>
        <xdr:cNvPr id="197" name="直線コネクタ 196"/>
        <xdr:cNvCxnSpPr/>
      </xdr:nvCxnSpPr>
      <xdr:spPr>
        <a:xfrm>
          <a:off x="1130300" y="10799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96791</xdr:rowOff>
    </xdr:from>
    <xdr:ext cx="405111" cy="259045"/>
    <xdr:sp macro="" textlink="">
      <xdr:nvSpPr>
        <xdr:cNvPr id="202" name="n_1mainValue【橋りょう・トンネル】&#10;有形固定資産減価償却率"/>
        <xdr:cNvSpPr txBox="1"/>
      </xdr:nvSpPr>
      <xdr:spPr>
        <a:xfrm>
          <a:off x="3582044" y="1089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80789</xdr:rowOff>
    </xdr:from>
    <xdr:ext cx="405111" cy="259045"/>
    <xdr:sp macro="" textlink="">
      <xdr:nvSpPr>
        <xdr:cNvPr id="203" name="n_2mainValue【橋りょう・トンネル】&#10;有形固定資産減価償却率"/>
        <xdr:cNvSpPr txBox="1"/>
      </xdr:nvSpPr>
      <xdr:spPr>
        <a:xfrm>
          <a:off x="27057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67073</xdr:rowOff>
    </xdr:from>
    <xdr:ext cx="405111" cy="259045"/>
    <xdr:sp macro="" textlink="">
      <xdr:nvSpPr>
        <xdr:cNvPr id="204" name="n_3mainValue【橋りょう・トンネル】&#10;有形固定資産減価償却率"/>
        <xdr:cNvSpPr txBox="1"/>
      </xdr:nvSpPr>
      <xdr:spPr>
        <a:xfrm>
          <a:off x="1816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39641</xdr:rowOff>
    </xdr:from>
    <xdr:ext cx="405111" cy="259045"/>
    <xdr:sp macro="" textlink="">
      <xdr:nvSpPr>
        <xdr:cNvPr id="205" name="n_4mainValue【橋りょう・トンネル】&#10;有形固定資産減価償却率"/>
        <xdr:cNvSpPr txBox="1"/>
      </xdr:nvSpPr>
      <xdr:spPr>
        <a:xfrm>
          <a:off x="927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116501</xdr:rowOff>
    </xdr:from>
    <xdr:to>
      <xdr:col>55</xdr:col>
      <xdr:colOff>50800</xdr:colOff>
      <xdr:row>63</xdr:row>
      <xdr:rowOff>46651</xdr:rowOff>
    </xdr:to>
    <xdr:sp macro="" textlink="">
      <xdr:nvSpPr>
        <xdr:cNvPr id="245" name="楕円 244"/>
        <xdr:cNvSpPr/>
      </xdr:nvSpPr>
      <xdr:spPr>
        <a:xfrm>
          <a:off x="10426700" y="10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139378</xdr:rowOff>
    </xdr:from>
    <xdr:ext cx="599010" cy="259045"/>
    <xdr:sp macro="" textlink="">
      <xdr:nvSpPr>
        <xdr:cNvPr id="246" name="【橋りょう・トンネル】&#10;一人当たり有形固定資産（償却資産）額該当値テキスト"/>
        <xdr:cNvSpPr txBox="1"/>
      </xdr:nvSpPr>
      <xdr:spPr>
        <a:xfrm>
          <a:off x="10515600" y="1059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120935</xdr:rowOff>
    </xdr:from>
    <xdr:to>
      <xdr:col>50</xdr:col>
      <xdr:colOff>165100</xdr:colOff>
      <xdr:row>63</xdr:row>
      <xdr:rowOff>51085</xdr:rowOff>
    </xdr:to>
    <xdr:sp macro="" textlink="">
      <xdr:nvSpPr>
        <xdr:cNvPr id="247" name="楕円 246"/>
        <xdr:cNvSpPr/>
      </xdr:nvSpPr>
      <xdr:spPr>
        <a:xfrm>
          <a:off x="9588500" y="10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167301</xdr:rowOff>
    </xdr:from>
    <xdr:to>
      <xdr:col>55</xdr:col>
      <xdr:colOff>0</xdr:colOff>
      <xdr:row>63</xdr:row>
      <xdr:rowOff>285</xdr:rowOff>
    </xdr:to>
    <xdr:cxnSp macro="">
      <xdr:nvCxnSpPr>
        <xdr:cNvPr id="248" name="直線コネクタ 247"/>
        <xdr:cNvCxnSpPr/>
      </xdr:nvCxnSpPr>
      <xdr:spPr>
        <a:xfrm flipV="1">
          <a:off x="9639300" y="10797201"/>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125584</xdr:rowOff>
    </xdr:from>
    <xdr:to>
      <xdr:col>46</xdr:col>
      <xdr:colOff>38100</xdr:colOff>
      <xdr:row>63</xdr:row>
      <xdr:rowOff>55734</xdr:rowOff>
    </xdr:to>
    <xdr:sp macro="" textlink="">
      <xdr:nvSpPr>
        <xdr:cNvPr id="249" name="楕円 248"/>
        <xdr:cNvSpPr/>
      </xdr:nvSpPr>
      <xdr:spPr>
        <a:xfrm>
          <a:off x="8699500" y="107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285</xdr:rowOff>
    </xdr:from>
    <xdr:to>
      <xdr:col>50</xdr:col>
      <xdr:colOff>114300</xdr:colOff>
      <xdr:row>63</xdr:row>
      <xdr:rowOff>4934</xdr:rowOff>
    </xdr:to>
    <xdr:cxnSp macro="">
      <xdr:nvCxnSpPr>
        <xdr:cNvPr id="250" name="直線コネクタ 249"/>
        <xdr:cNvCxnSpPr/>
      </xdr:nvCxnSpPr>
      <xdr:spPr>
        <a:xfrm flipV="1">
          <a:off x="8750300" y="1080163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132603</xdr:rowOff>
    </xdr:from>
    <xdr:to>
      <xdr:col>41</xdr:col>
      <xdr:colOff>101600</xdr:colOff>
      <xdr:row>63</xdr:row>
      <xdr:rowOff>62753</xdr:rowOff>
    </xdr:to>
    <xdr:sp macro="" textlink="">
      <xdr:nvSpPr>
        <xdr:cNvPr id="251" name="楕円 250"/>
        <xdr:cNvSpPr/>
      </xdr:nvSpPr>
      <xdr:spPr>
        <a:xfrm>
          <a:off x="7810500" y="107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4934</xdr:rowOff>
    </xdr:from>
    <xdr:to>
      <xdr:col>45</xdr:col>
      <xdr:colOff>177800</xdr:colOff>
      <xdr:row>63</xdr:row>
      <xdr:rowOff>11953</xdr:rowOff>
    </xdr:to>
    <xdr:cxnSp macro="">
      <xdr:nvCxnSpPr>
        <xdr:cNvPr id="252" name="直線コネクタ 251"/>
        <xdr:cNvCxnSpPr/>
      </xdr:nvCxnSpPr>
      <xdr:spPr>
        <a:xfrm flipV="1">
          <a:off x="7861300" y="10806284"/>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134768</xdr:rowOff>
    </xdr:from>
    <xdr:to>
      <xdr:col>36</xdr:col>
      <xdr:colOff>165100</xdr:colOff>
      <xdr:row>63</xdr:row>
      <xdr:rowOff>64918</xdr:rowOff>
    </xdr:to>
    <xdr:sp macro="" textlink="">
      <xdr:nvSpPr>
        <xdr:cNvPr id="253" name="楕円 252"/>
        <xdr:cNvSpPr/>
      </xdr:nvSpPr>
      <xdr:spPr>
        <a:xfrm>
          <a:off x="6921500" y="107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11953</xdr:rowOff>
    </xdr:from>
    <xdr:to>
      <xdr:col>41</xdr:col>
      <xdr:colOff>50800</xdr:colOff>
      <xdr:row>63</xdr:row>
      <xdr:rowOff>14118</xdr:rowOff>
    </xdr:to>
    <xdr:cxnSp macro="">
      <xdr:nvCxnSpPr>
        <xdr:cNvPr id="254" name="直線コネクタ 253"/>
        <xdr:cNvCxnSpPr/>
      </xdr:nvCxnSpPr>
      <xdr:spPr>
        <a:xfrm flipV="1">
          <a:off x="6972300" y="10813303"/>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67612</xdr:rowOff>
    </xdr:from>
    <xdr:ext cx="599010" cy="259045"/>
    <xdr:sp macro="" textlink="">
      <xdr:nvSpPr>
        <xdr:cNvPr id="259" name="n_1mainValue【橋りょう・トンネル】&#10;一人当たり有形固定資産（償却資産）額"/>
        <xdr:cNvSpPr txBox="1"/>
      </xdr:nvSpPr>
      <xdr:spPr>
        <a:xfrm>
          <a:off x="9327095" y="1052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72261</xdr:rowOff>
    </xdr:from>
    <xdr:ext cx="599010" cy="259045"/>
    <xdr:sp macro="" textlink="">
      <xdr:nvSpPr>
        <xdr:cNvPr id="260" name="n_2mainValue【橋りょう・トンネル】&#10;一人当たり有形固定資産（償却資産）額"/>
        <xdr:cNvSpPr txBox="1"/>
      </xdr:nvSpPr>
      <xdr:spPr>
        <a:xfrm>
          <a:off x="8450795" y="105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79280</xdr:rowOff>
    </xdr:from>
    <xdr:ext cx="599010" cy="259045"/>
    <xdr:sp macro="" textlink="">
      <xdr:nvSpPr>
        <xdr:cNvPr id="261" name="n_3mainValue【橋りょう・トンネル】&#10;一人当たり有形固定資産（償却資産）額"/>
        <xdr:cNvSpPr txBox="1"/>
      </xdr:nvSpPr>
      <xdr:spPr>
        <a:xfrm>
          <a:off x="7561795" y="1053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81445</xdr:rowOff>
    </xdr:from>
    <xdr:ext cx="599010" cy="259045"/>
    <xdr:sp macro="" textlink="">
      <xdr:nvSpPr>
        <xdr:cNvPr id="262" name="n_4mainValue【橋りょう・トンネル】&#10;一人当たり有形固定資産（償却資産）額"/>
        <xdr:cNvSpPr txBox="1"/>
      </xdr:nvSpPr>
      <xdr:spPr>
        <a:xfrm>
          <a:off x="6672795" y="1053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363</xdr:rowOff>
    </xdr:from>
    <xdr:to>
      <xdr:col>24</xdr:col>
      <xdr:colOff>114300</xdr:colOff>
      <xdr:row>85</xdr:row>
      <xdr:rowOff>101963</xdr:rowOff>
    </xdr:to>
    <xdr:sp macro="" textlink="">
      <xdr:nvSpPr>
        <xdr:cNvPr id="304" name="楕円 303"/>
        <xdr:cNvSpPr/>
      </xdr:nvSpPr>
      <xdr:spPr>
        <a:xfrm>
          <a:off x="4584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150240</xdr:rowOff>
    </xdr:from>
    <xdr:ext cx="405111" cy="259045"/>
    <xdr:sp macro="" textlink="">
      <xdr:nvSpPr>
        <xdr:cNvPr id="305" name="【公営住宅】&#10;有形固定資産減価償却率該当値テキスト"/>
        <xdr:cNvSpPr txBox="1"/>
      </xdr:nvSpPr>
      <xdr:spPr>
        <a:xfrm>
          <a:off x="4673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06" name="楕円 305"/>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51163</xdr:rowOff>
    </xdr:to>
    <xdr:cxnSp macro="">
      <xdr:nvCxnSpPr>
        <xdr:cNvPr id="307" name="直線コネクタ 306"/>
        <xdr:cNvCxnSpPr/>
      </xdr:nvCxnSpPr>
      <xdr:spPr>
        <a:xfrm>
          <a:off x="3797300" y="145884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98334</xdr:rowOff>
    </xdr:from>
    <xdr:to>
      <xdr:col>15</xdr:col>
      <xdr:colOff>101600</xdr:colOff>
      <xdr:row>85</xdr:row>
      <xdr:rowOff>28484</xdr:rowOff>
    </xdr:to>
    <xdr:sp macro="" textlink="">
      <xdr:nvSpPr>
        <xdr:cNvPr id="308" name="楕円 307"/>
        <xdr:cNvSpPr/>
      </xdr:nvSpPr>
      <xdr:spPr>
        <a:xfrm>
          <a:off x="2857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149134</xdr:rowOff>
    </xdr:from>
    <xdr:to>
      <xdr:col>19</xdr:col>
      <xdr:colOff>177800</xdr:colOff>
      <xdr:row>85</xdr:row>
      <xdr:rowOff>15239</xdr:rowOff>
    </xdr:to>
    <xdr:cxnSp macro="">
      <xdr:nvCxnSpPr>
        <xdr:cNvPr id="309" name="直線コネクタ 308"/>
        <xdr:cNvCxnSpPr/>
      </xdr:nvCxnSpPr>
      <xdr:spPr>
        <a:xfrm>
          <a:off x="2908300" y="145509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59145</xdr:rowOff>
    </xdr:from>
    <xdr:to>
      <xdr:col>10</xdr:col>
      <xdr:colOff>165100</xdr:colOff>
      <xdr:row>84</xdr:row>
      <xdr:rowOff>160745</xdr:rowOff>
    </xdr:to>
    <xdr:sp macro="" textlink="">
      <xdr:nvSpPr>
        <xdr:cNvPr id="310" name="楕円 309"/>
        <xdr:cNvSpPr/>
      </xdr:nvSpPr>
      <xdr:spPr>
        <a:xfrm>
          <a:off x="196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84</xdr:row>
      <xdr:rowOff>149134</xdr:rowOff>
    </xdr:to>
    <xdr:cxnSp macro="">
      <xdr:nvCxnSpPr>
        <xdr:cNvPr id="311" name="直線コネクタ 310"/>
        <xdr:cNvCxnSpPr/>
      </xdr:nvCxnSpPr>
      <xdr:spPr>
        <a:xfrm>
          <a:off x="2019300" y="145117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312" name="楕円 311"/>
        <xdr:cNvSpPr/>
      </xdr:nvSpPr>
      <xdr:spPr>
        <a:xfrm>
          <a:off x="1079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84</xdr:row>
      <xdr:rowOff>109945</xdr:rowOff>
    </xdr:to>
    <xdr:cxnSp macro="">
      <xdr:nvCxnSpPr>
        <xdr:cNvPr id="313" name="直線コネクタ 312"/>
        <xdr:cNvCxnSpPr/>
      </xdr:nvCxnSpPr>
      <xdr:spPr>
        <a:xfrm>
          <a:off x="1130300" y="144774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18" name="n_1mainValue【公営住宅】&#10;有形固定資産減価償却率"/>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19611</xdr:rowOff>
    </xdr:from>
    <xdr:ext cx="405111" cy="259045"/>
    <xdr:sp macro="" textlink="">
      <xdr:nvSpPr>
        <xdr:cNvPr id="319" name="n_2mainValue【公営住宅】&#10;有形固定資産減価償却率"/>
        <xdr:cNvSpPr txBox="1"/>
      </xdr:nvSpPr>
      <xdr:spPr>
        <a:xfrm>
          <a:off x="2705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151872</xdr:rowOff>
    </xdr:from>
    <xdr:ext cx="405111" cy="259045"/>
    <xdr:sp macro="" textlink="">
      <xdr:nvSpPr>
        <xdr:cNvPr id="320" name="n_3mainValue【公営住宅】&#10;有形固定資産減価償却率"/>
        <xdr:cNvSpPr txBox="1"/>
      </xdr:nvSpPr>
      <xdr:spPr>
        <a:xfrm>
          <a:off x="1816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321" name="n_4mainValue【公営住宅】&#10;有形固定資産減価償却率"/>
        <xdr:cNvSpPr txBox="1"/>
      </xdr:nvSpPr>
      <xdr:spPr>
        <a:xfrm>
          <a:off x="927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118974</xdr:rowOff>
    </xdr:from>
    <xdr:to>
      <xdr:col>55</xdr:col>
      <xdr:colOff>50800</xdr:colOff>
      <xdr:row>84</xdr:row>
      <xdr:rowOff>49124</xdr:rowOff>
    </xdr:to>
    <xdr:sp macro="" textlink="">
      <xdr:nvSpPr>
        <xdr:cNvPr id="359" name="楕円 358"/>
        <xdr:cNvSpPr/>
      </xdr:nvSpPr>
      <xdr:spPr>
        <a:xfrm>
          <a:off x="104267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141851</xdr:rowOff>
    </xdr:from>
    <xdr:ext cx="469744" cy="259045"/>
    <xdr:sp macro="" textlink="">
      <xdr:nvSpPr>
        <xdr:cNvPr id="360" name="【公営住宅】&#10;一人当たり面積該当値テキスト"/>
        <xdr:cNvSpPr txBox="1"/>
      </xdr:nvSpPr>
      <xdr:spPr>
        <a:xfrm>
          <a:off x="10515600" y="1420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125831</xdr:rowOff>
    </xdr:from>
    <xdr:to>
      <xdr:col>50</xdr:col>
      <xdr:colOff>165100</xdr:colOff>
      <xdr:row>84</xdr:row>
      <xdr:rowOff>55981</xdr:rowOff>
    </xdr:to>
    <xdr:sp macro="" textlink="">
      <xdr:nvSpPr>
        <xdr:cNvPr id="361" name="楕円 360"/>
        <xdr:cNvSpPr/>
      </xdr:nvSpPr>
      <xdr:spPr>
        <a:xfrm>
          <a:off x="9588500" y="143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169774</xdr:rowOff>
    </xdr:from>
    <xdr:to>
      <xdr:col>55</xdr:col>
      <xdr:colOff>0</xdr:colOff>
      <xdr:row>84</xdr:row>
      <xdr:rowOff>5181</xdr:rowOff>
    </xdr:to>
    <xdr:cxnSp macro="">
      <xdr:nvCxnSpPr>
        <xdr:cNvPr id="362" name="直線コネクタ 361"/>
        <xdr:cNvCxnSpPr/>
      </xdr:nvCxnSpPr>
      <xdr:spPr>
        <a:xfrm flipV="1">
          <a:off x="9639300" y="14400124"/>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130403</xdr:rowOff>
    </xdr:from>
    <xdr:to>
      <xdr:col>46</xdr:col>
      <xdr:colOff>38100</xdr:colOff>
      <xdr:row>84</xdr:row>
      <xdr:rowOff>60553</xdr:rowOff>
    </xdr:to>
    <xdr:sp macro="" textlink="">
      <xdr:nvSpPr>
        <xdr:cNvPr id="363" name="楕円 362"/>
        <xdr:cNvSpPr/>
      </xdr:nvSpPr>
      <xdr:spPr>
        <a:xfrm>
          <a:off x="8699500" y="143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xdr:rowOff>
    </xdr:from>
    <xdr:to>
      <xdr:col>50</xdr:col>
      <xdr:colOff>114300</xdr:colOff>
      <xdr:row>84</xdr:row>
      <xdr:rowOff>9753</xdr:rowOff>
    </xdr:to>
    <xdr:cxnSp macro="">
      <xdr:nvCxnSpPr>
        <xdr:cNvPr id="364" name="直線コネクタ 363"/>
        <xdr:cNvCxnSpPr/>
      </xdr:nvCxnSpPr>
      <xdr:spPr>
        <a:xfrm flipV="1">
          <a:off x="8750300" y="144069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139548</xdr:rowOff>
    </xdr:from>
    <xdr:to>
      <xdr:col>41</xdr:col>
      <xdr:colOff>101600</xdr:colOff>
      <xdr:row>84</xdr:row>
      <xdr:rowOff>69698</xdr:rowOff>
    </xdr:to>
    <xdr:sp macro="" textlink="">
      <xdr:nvSpPr>
        <xdr:cNvPr id="365" name="楕円 364"/>
        <xdr:cNvSpPr/>
      </xdr:nvSpPr>
      <xdr:spPr>
        <a:xfrm>
          <a:off x="7810500" y="143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xdr:rowOff>
    </xdr:from>
    <xdr:to>
      <xdr:col>45</xdr:col>
      <xdr:colOff>177800</xdr:colOff>
      <xdr:row>84</xdr:row>
      <xdr:rowOff>18898</xdr:rowOff>
    </xdr:to>
    <xdr:cxnSp macro="">
      <xdr:nvCxnSpPr>
        <xdr:cNvPr id="366" name="直線コネクタ 365"/>
        <xdr:cNvCxnSpPr/>
      </xdr:nvCxnSpPr>
      <xdr:spPr>
        <a:xfrm flipV="1">
          <a:off x="7861300" y="1441155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145492</xdr:rowOff>
    </xdr:from>
    <xdr:to>
      <xdr:col>36</xdr:col>
      <xdr:colOff>165100</xdr:colOff>
      <xdr:row>84</xdr:row>
      <xdr:rowOff>75642</xdr:rowOff>
    </xdr:to>
    <xdr:sp macro="" textlink="">
      <xdr:nvSpPr>
        <xdr:cNvPr id="367" name="楕円 366"/>
        <xdr:cNvSpPr/>
      </xdr:nvSpPr>
      <xdr:spPr>
        <a:xfrm>
          <a:off x="69215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18898</xdr:rowOff>
    </xdr:from>
    <xdr:to>
      <xdr:col>41</xdr:col>
      <xdr:colOff>50800</xdr:colOff>
      <xdr:row>84</xdr:row>
      <xdr:rowOff>24842</xdr:rowOff>
    </xdr:to>
    <xdr:cxnSp macro="">
      <xdr:nvCxnSpPr>
        <xdr:cNvPr id="368" name="直線コネクタ 367"/>
        <xdr:cNvCxnSpPr/>
      </xdr:nvCxnSpPr>
      <xdr:spPr>
        <a:xfrm flipV="1">
          <a:off x="6972300" y="1442069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72508</xdr:rowOff>
    </xdr:from>
    <xdr:ext cx="469744" cy="259045"/>
    <xdr:sp macro="" textlink="">
      <xdr:nvSpPr>
        <xdr:cNvPr id="373" name="n_1mainValue【公営住宅】&#10;一人当たり面積"/>
        <xdr:cNvSpPr txBox="1"/>
      </xdr:nvSpPr>
      <xdr:spPr>
        <a:xfrm>
          <a:off x="9391727" y="14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77080</xdr:rowOff>
    </xdr:from>
    <xdr:ext cx="469744" cy="259045"/>
    <xdr:sp macro="" textlink="">
      <xdr:nvSpPr>
        <xdr:cNvPr id="374" name="n_2mainValue【公営住宅】&#10;一人当たり面積"/>
        <xdr:cNvSpPr txBox="1"/>
      </xdr:nvSpPr>
      <xdr:spPr>
        <a:xfrm>
          <a:off x="8515427" y="141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86225</xdr:rowOff>
    </xdr:from>
    <xdr:ext cx="469744" cy="259045"/>
    <xdr:sp macro="" textlink="">
      <xdr:nvSpPr>
        <xdr:cNvPr id="375" name="n_3mainValue【公営住宅】&#10;一人当たり面積"/>
        <xdr:cNvSpPr txBox="1"/>
      </xdr:nvSpPr>
      <xdr:spPr>
        <a:xfrm>
          <a:off x="7626427" y="141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92169</xdr:rowOff>
    </xdr:from>
    <xdr:ext cx="469744" cy="259045"/>
    <xdr:sp macro="" textlink="">
      <xdr:nvSpPr>
        <xdr:cNvPr id="376" name="n_4mainValue【公営住宅】&#10;一人当たり面積"/>
        <xdr:cNvSpPr txBox="1"/>
      </xdr:nvSpPr>
      <xdr:spPr>
        <a:xfrm>
          <a:off x="6737427" y="1415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73406</xdr:rowOff>
    </xdr:from>
    <xdr:to>
      <xdr:col>85</xdr:col>
      <xdr:colOff>177800</xdr:colOff>
      <xdr:row>42</xdr:row>
      <xdr:rowOff>3556</xdr:rowOff>
    </xdr:to>
    <xdr:sp macro="" textlink="">
      <xdr:nvSpPr>
        <xdr:cNvPr id="431" name="楕円 430"/>
        <xdr:cNvSpPr/>
      </xdr:nvSpPr>
      <xdr:spPr>
        <a:xfrm>
          <a:off x="162687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159783</xdr:rowOff>
    </xdr:from>
    <xdr:ext cx="405111" cy="259045"/>
    <xdr:sp macro="" textlink="">
      <xdr:nvSpPr>
        <xdr:cNvPr id="432" name="【認定こども園・幼稚園・保育所】&#10;有形固定資産減価償却率該当値テキスト"/>
        <xdr:cNvSpPr txBox="1"/>
      </xdr:nvSpPr>
      <xdr:spPr>
        <a:xfrm>
          <a:off x="16357600" y="701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33" name="楕円 432"/>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124206</xdr:rowOff>
    </xdr:to>
    <xdr:cxnSp macro="">
      <xdr:nvCxnSpPr>
        <xdr:cNvPr id="434" name="直線コネクタ 433"/>
        <xdr:cNvCxnSpPr/>
      </xdr:nvCxnSpPr>
      <xdr:spPr>
        <a:xfrm>
          <a:off x="15481300" y="693420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121412</xdr:rowOff>
    </xdr:from>
    <xdr:to>
      <xdr:col>76</xdr:col>
      <xdr:colOff>165100</xdr:colOff>
      <xdr:row>40</xdr:row>
      <xdr:rowOff>51562</xdr:rowOff>
    </xdr:to>
    <xdr:sp macro="" textlink="">
      <xdr:nvSpPr>
        <xdr:cNvPr id="435" name="楕円 434"/>
        <xdr:cNvSpPr/>
      </xdr:nvSpPr>
      <xdr:spPr>
        <a:xfrm>
          <a:off x="14541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xdr:rowOff>
    </xdr:from>
    <xdr:to>
      <xdr:col>81</xdr:col>
      <xdr:colOff>50800</xdr:colOff>
      <xdr:row>40</xdr:row>
      <xdr:rowOff>76200</xdr:rowOff>
    </xdr:to>
    <xdr:cxnSp macro="">
      <xdr:nvCxnSpPr>
        <xdr:cNvPr id="436" name="直線コネクタ 435"/>
        <xdr:cNvCxnSpPr/>
      </xdr:nvCxnSpPr>
      <xdr:spPr>
        <a:xfrm>
          <a:off x="14592300" y="685876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23114</xdr:rowOff>
    </xdr:from>
    <xdr:to>
      <xdr:col>72</xdr:col>
      <xdr:colOff>38100</xdr:colOff>
      <xdr:row>39</xdr:row>
      <xdr:rowOff>124714</xdr:rowOff>
    </xdr:to>
    <xdr:sp macro="" textlink="">
      <xdr:nvSpPr>
        <xdr:cNvPr id="437" name="楕円 436"/>
        <xdr:cNvSpPr/>
      </xdr:nvSpPr>
      <xdr:spPr>
        <a:xfrm>
          <a:off x="1365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73914</xdr:rowOff>
    </xdr:from>
    <xdr:to>
      <xdr:col>76</xdr:col>
      <xdr:colOff>114300</xdr:colOff>
      <xdr:row>40</xdr:row>
      <xdr:rowOff>762</xdr:rowOff>
    </xdr:to>
    <xdr:cxnSp macro="">
      <xdr:nvCxnSpPr>
        <xdr:cNvPr id="438" name="直線コネクタ 437"/>
        <xdr:cNvCxnSpPr/>
      </xdr:nvCxnSpPr>
      <xdr:spPr>
        <a:xfrm>
          <a:off x="13703300" y="676046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39" name="楕円 438"/>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73914</xdr:rowOff>
    </xdr:from>
    <xdr:to>
      <xdr:col>71</xdr:col>
      <xdr:colOff>177800</xdr:colOff>
      <xdr:row>39</xdr:row>
      <xdr:rowOff>110490</xdr:rowOff>
    </xdr:to>
    <xdr:cxnSp macro="">
      <xdr:nvCxnSpPr>
        <xdr:cNvPr id="440" name="直線コネクタ 439"/>
        <xdr:cNvCxnSpPr/>
      </xdr:nvCxnSpPr>
      <xdr:spPr>
        <a:xfrm flipV="1">
          <a:off x="12814300" y="6760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45" name="n_1mainValue【認定こども園・幼稚園・保育所】&#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42689</xdr:rowOff>
    </xdr:from>
    <xdr:ext cx="405111" cy="259045"/>
    <xdr:sp macro="" textlink="">
      <xdr:nvSpPr>
        <xdr:cNvPr id="446" name="n_2mainValue【認定こども園・幼稚園・保育所】&#10;有形固定資産減価償却率"/>
        <xdr:cNvSpPr txBox="1"/>
      </xdr:nvSpPr>
      <xdr:spPr>
        <a:xfrm>
          <a:off x="14389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115841</xdr:rowOff>
    </xdr:from>
    <xdr:ext cx="405111" cy="259045"/>
    <xdr:sp macro="" textlink="">
      <xdr:nvSpPr>
        <xdr:cNvPr id="447" name="n_3mainValue【認定こども園・幼稚園・保育所】&#10;有形固定資産減価償却率"/>
        <xdr:cNvSpPr txBox="1"/>
      </xdr:nvSpPr>
      <xdr:spPr>
        <a:xfrm>
          <a:off x="13500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48" name="n_4mainValue【認定こども園・幼稚園・保育所】&#10;有形固定資産減価償却率"/>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490" name="楕円 489"/>
        <xdr:cNvSpPr/>
      </xdr:nvSpPr>
      <xdr:spPr>
        <a:xfrm>
          <a:off x="22110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108330</xdr:rowOff>
    </xdr:from>
    <xdr:ext cx="469744" cy="259045"/>
    <xdr:sp macro="" textlink="">
      <xdr:nvSpPr>
        <xdr:cNvPr id="491" name="【認定こども園・幼稚園・保育所】&#10;一人当たり面積該当値テキスト"/>
        <xdr:cNvSpPr txBox="1"/>
      </xdr:nvSpPr>
      <xdr:spPr>
        <a:xfrm>
          <a:off x="22199600"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38463</xdr:rowOff>
    </xdr:from>
    <xdr:to>
      <xdr:col>112</xdr:col>
      <xdr:colOff>38100</xdr:colOff>
      <xdr:row>40</xdr:row>
      <xdr:rowOff>140063</xdr:rowOff>
    </xdr:to>
    <xdr:sp macro="" textlink="">
      <xdr:nvSpPr>
        <xdr:cNvPr id="492" name="楕円 491"/>
        <xdr:cNvSpPr/>
      </xdr:nvSpPr>
      <xdr:spPr>
        <a:xfrm>
          <a:off x="21272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89263</xdr:rowOff>
    </xdr:from>
    <xdr:to>
      <xdr:col>116</xdr:col>
      <xdr:colOff>63500</xdr:colOff>
      <xdr:row>41</xdr:row>
      <xdr:rowOff>9253</xdr:rowOff>
    </xdr:to>
    <xdr:cxnSp macro="">
      <xdr:nvCxnSpPr>
        <xdr:cNvPr id="493" name="直線コネクタ 492"/>
        <xdr:cNvCxnSpPr/>
      </xdr:nvCxnSpPr>
      <xdr:spPr>
        <a:xfrm>
          <a:off x="21323300" y="694726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41728</xdr:rowOff>
    </xdr:from>
    <xdr:to>
      <xdr:col>107</xdr:col>
      <xdr:colOff>101600</xdr:colOff>
      <xdr:row>40</xdr:row>
      <xdr:rowOff>143328</xdr:rowOff>
    </xdr:to>
    <xdr:sp macro="" textlink="">
      <xdr:nvSpPr>
        <xdr:cNvPr id="494" name="楕円 493"/>
        <xdr:cNvSpPr/>
      </xdr:nvSpPr>
      <xdr:spPr>
        <a:xfrm>
          <a:off x="20383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89263</xdr:rowOff>
    </xdr:from>
    <xdr:to>
      <xdr:col>111</xdr:col>
      <xdr:colOff>177800</xdr:colOff>
      <xdr:row>40</xdr:row>
      <xdr:rowOff>92528</xdr:rowOff>
    </xdr:to>
    <xdr:cxnSp macro="">
      <xdr:nvCxnSpPr>
        <xdr:cNvPr id="495" name="直線コネクタ 494"/>
        <xdr:cNvCxnSpPr/>
      </xdr:nvCxnSpPr>
      <xdr:spPr>
        <a:xfrm flipV="1">
          <a:off x="20434300" y="69472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6" name="楕円 495"/>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92528</xdr:rowOff>
    </xdr:to>
    <xdr:cxnSp macro="">
      <xdr:nvCxnSpPr>
        <xdr:cNvPr id="497" name="直線コネクタ 496"/>
        <xdr:cNvCxnSpPr/>
      </xdr:nvCxnSpPr>
      <xdr:spPr>
        <a:xfrm>
          <a:off x="19545300" y="693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31931</xdr:rowOff>
    </xdr:from>
    <xdr:to>
      <xdr:col>98</xdr:col>
      <xdr:colOff>38100</xdr:colOff>
      <xdr:row>40</xdr:row>
      <xdr:rowOff>133531</xdr:rowOff>
    </xdr:to>
    <xdr:sp macro="" textlink="">
      <xdr:nvSpPr>
        <xdr:cNvPr id="498" name="楕円 497"/>
        <xdr:cNvSpPr/>
      </xdr:nvSpPr>
      <xdr:spPr>
        <a:xfrm>
          <a:off x="18605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82731</xdr:rowOff>
    </xdr:to>
    <xdr:cxnSp macro="">
      <xdr:nvCxnSpPr>
        <xdr:cNvPr id="499" name="直線コネクタ 498"/>
        <xdr:cNvCxnSpPr/>
      </xdr:nvCxnSpPr>
      <xdr:spPr>
        <a:xfrm flipV="1">
          <a:off x="18656300" y="693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131190</xdr:rowOff>
    </xdr:from>
    <xdr:ext cx="469744" cy="259045"/>
    <xdr:sp macro="" textlink="">
      <xdr:nvSpPr>
        <xdr:cNvPr id="504" name="n_1mainValue【認定こども園・幼稚園・保育所】&#10;一人当たり面積"/>
        <xdr:cNvSpPr txBox="1"/>
      </xdr:nvSpPr>
      <xdr:spPr>
        <a:xfrm>
          <a:off x="210757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134455</xdr:rowOff>
    </xdr:from>
    <xdr:ext cx="469744" cy="259045"/>
    <xdr:sp macro="" textlink="">
      <xdr:nvSpPr>
        <xdr:cNvPr id="505" name="n_2mainValue【認定こども園・幼稚園・保育所】&#10;一人当たり面積"/>
        <xdr:cNvSpPr txBox="1"/>
      </xdr:nvSpPr>
      <xdr:spPr>
        <a:xfrm>
          <a:off x="20199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6"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124658</xdr:rowOff>
    </xdr:from>
    <xdr:ext cx="469744" cy="259045"/>
    <xdr:sp macro="" textlink="">
      <xdr:nvSpPr>
        <xdr:cNvPr id="507" name="n_4mainValue【認定こども園・幼稚園・保育所】&#10;一人当たり面積"/>
        <xdr:cNvSpPr txBox="1"/>
      </xdr:nvSpPr>
      <xdr:spPr>
        <a:xfrm>
          <a:off x="18421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49" name="楕円 548"/>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50" name="【学校施設】&#10;有形固定資産減価償却率該当値テキスト"/>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51" name="楕円 550"/>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66947</xdr:rowOff>
    </xdr:to>
    <xdr:cxnSp macro="">
      <xdr:nvCxnSpPr>
        <xdr:cNvPr id="552" name="直線コネクタ 551"/>
        <xdr:cNvCxnSpPr/>
      </xdr:nvCxnSpPr>
      <xdr:spPr>
        <a:xfrm>
          <a:off x="15481300" y="1014494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553" name="楕円 552"/>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99604</xdr:rowOff>
    </xdr:to>
    <xdr:cxnSp macro="">
      <xdr:nvCxnSpPr>
        <xdr:cNvPr id="554" name="直線コネクタ 553"/>
        <xdr:cNvCxnSpPr/>
      </xdr:nvCxnSpPr>
      <xdr:spPr>
        <a:xfrm flipV="1">
          <a:off x="14592300" y="1014494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55" name="楕円 554"/>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104503</xdr:rowOff>
    </xdr:to>
    <xdr:cxnSp macro="">
      <xdr:nvCxnSpPr>
        <xdr:cNvPr id="556" name="直線コネクタ 555"/>
        <xdr:cNvCxnSpPr/>
      </xdr:nvCxnSpPr>
      <xdr:spPr>
        <a:xfrm flipV="1">
          <a:off x="13703300" y="102151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7" name="楕円 556"/>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104503</xdr:rowOff>
    </xdr:to>
    <xdr:cxnSp macro="">
      <xdr:nvCxnSpPr>
        <xdr:cNvPr id="558" name="直線コネクタ 557"/>
        <xdr:cNvCxnSpPr/>
      </xdr:nvCxnSpPr>
      <xdr:spPr>
        <a:xfrm>
          <a:off x="12814300" y="101955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563" name="n_1mainValue【学校施設】&#10;有形固定資産減価償却率"/>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564" name="n_2mainValue【学校施設】&#10;有形固定資産減価償却率"/>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380</xdr:rowOff>
    </xdr:from>
    <xdr:ext cx="405111" cy="259045"/>
    <xdr:sp macro="" textlink="">
      <xdr:nvSpPr>
        <xdr:cNvPr id="565" name="n_3mainValue【学校施設】&#10;有形固定資産減価償却率"/>
        <xdr:cNvSpPr txBox="1"/>
      </xdr:nvSpPr>
      <xdr:spPr>
        <a:xfrm>
          <a:off x="13500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6"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157683</xdr:rowOff>
    </xdr:from>
    <xdr:to>
      <xdr:col>116</xdr:col>
      <xdr:colOff>114300</xdr:colOff>
      <xdr:row>61</xdr:row>
      <xdr:rowOff>87833</xdr:rowOff>
    </xdr:to>
    <xdr:sp macro="" textlink="">
      <xdr:nvSpPr>
        <xdr:cNvPr id="605" name="楕円 604"/>
        <xdr:cNvSpPr/>
      </xdr:nvSpPr>
      <xdr:spPr>
        <a:xfrm>
          <a:off x="22110700" y="104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9110</xdr:rowOff>
    </xdr:from>
    <xdr:ext cx="469744" cy="259045"/>
    <xdr:sp macro="" textlink="">
      <xdr:nvSpPr>
        <xdr:cNvPr id="606" name="【学校施設】&#10;一人当たり面積該当値テキスト"/>
        <xdr:cNvSpPr txBox="1"/>
      </xdr:nvSpPr>
      <xdr:spPr>
        <a:xfrm>
          <a:off x="22199600" y="1029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2692</xdr:rowOff>
    </xdr:from>
    <xdr:to>
      <xdr:col>112</xdr:col>
      <xdr:colOff>38100</xdr:colOff>
      <xdr:row>61</xdr:row>
      <xdr:rowOff>104292</xdr:rowOff>
    </xdr:to>
    <xdr:sp macro="" textlink="">
      <xdr:nvSpPr>
        <xdr:cNvPr id="607" name="楕円 606"/>
        <xdr:cNvSpPr/>
      </xdr:nvSpPr>
      <xdr:spPr>
        <a:xfrm>
          <a:off x="21272500" y="10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37033</xdr:rowOff>
    </xdr:from>
    <xdr:to>
      <xdr:col>116</xdr:col>
      <xdr:colOff>63500</xdr:colOff>
      <xdr:row>61</xdr:row>
      <xdr:rowOff>53492</xdr:rowOff>
    </xdr:to>
    <xdr:cxnSp macro="">
      <xdr:nvCxnSpPr>
        <xdr:cNvPr id="608" name="直線コネクタ 607"/>
        <xdr:cNvCxnSpPr/>
      </xdr:nvCxnSpPr>
      <xdr:spPr>
        <a:xfrm flipV="1">
          <a:off x="21323300" y="1049548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71272</xdr:rowOff>
    </xdr:from>
    <xdr:to>
      <xdr:col>107</xdr:col>
      <xdr:colOff>101600</xdr:colOff>
      <xdr:row>62</xdr:row>
      <xdr:rowOff>1422</xdr:rowOff>
    </xdr:to>
    <xdr:sp macro="" textlink="">
      <xdr:nvSpPr>
        <xdr:cNvPr id="609" name="楕円 608"/>
        <xdr:cNvSpPr/>
      </xdr:nvSpPr>
      <xdr:spPr>
        <a:xfrm>
          <a:off x="20383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53492</xdr:rowOff>
    </xdr:from>
    <xdr:to>
      <xdr:col>111</xdr:col>
      <xdr:colOff>177800</xdr:colOff>
      <xdr:row>61</xdr:row>
      <xdr:rowOff>122072</xdr:rowOff>
    </xdr:to>
    <xdr:cxnSp macro="">
      <xdr:nvCxnSpPr>
        <xdr:cNvPr id="610" name="直線コネクタ 609"/>
        <xdr:cNvCxnSpPr/>
      </xdr:nvCxnSpPr>
      <xdr:spPr>
        <a:xfrm flipV="1">
          <a:off x="20434300" y="1051194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11" name="楕円 610"/>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122072</xdr:rowOff>
    </xdr:from>
    <xdr:to>
      <xdr:col>107</xdr:col>
      <xdr:colOff>50800</xdr:colOff>
      <xdr:row>61</xdr:row>
      <xdr:rowOff>125730</xdr:rowOff>
    </xdr:to>
    <xdr:cxnSp macro="">
      <xdr:nvCxnSpPr>
        <xdr:cNvPr id="612" name="直線コネクタ 611"/>
        <xdr:cNvCxnSpPr/>
      </xdr:nvCxnSpPr>
      <xdr:spPr>
        <a:xfrm flipV="1">
          <a:off x="19545300" y="105805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75387</xdr:rowOff>
    </xdr:from>
    <xdr:to>
      <xdr:col>98</xdr:col>
      <xdr:colOff>38100</xdr:colOff>
      <xdr:row>62</xdr:row>
      <xdr:rowOff>5537</xdr:rowOff>
    </xdr:to>
    <xdr:sp macro="" textlink="">
      <xdr:nvSpPr>
        <xdr:cNvPr id="613" name="楕円 612"/>
        <xdr:cNvSpPr/>
      </xdr:nvSpPr>
      <xdr:spPr>
        <a:xfrm>
          <a:off x="18605500" y="10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126187</xdr:rowOff>
    </xdr:to>
    <xdr:cxnSp macro="">
      <xdr:nvCxnSpPr>
        <xdr:cNvPr id="614" name="直線コネクタ 613"/>
        <xdr:cNvCxnSpPr/>
      </xdr:nvCxnSpPr>
      <xdr:spPr>
        <a:xfrm flipV="1">
          <a:off x="18656300" y="105841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120819</xdr:rowOff>
    </xdr:from>
    <xdr:ext cx="469744" cy="259045"/>
    <xdr:sp macro="" textlink="">
      <xdr:nvSpPr>
        <xdr:cNvPr id="619" name="n_1mainValue【学校施設】&#10;一人当たり面積"/>
        <xdr:cNvSpPr txBox="1"/>
      </xdr:nvSpPr>
      <xdr:spPr>
        <a:xfrm>
          <a:off x="21075727" y="1023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17949</xdr:rowOff>
    </xdr:from>
    <xdr:ext cx="469744" cy="259045"/>
    <xdr:sp macro="" textlink="">
      <xdr:nvSpPr>
        <xdr:cNvPr id="620" name="n_2mainValue【学校施設】&#10;一人当たり面積"/>
        <xdr:cNvSpPr txBox="1"/>
      </xdr:nvSpPr>
      <xdr:spPr>
        <a:xfrm>
          <a:off x="20199427" y="103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21" name="n_3mainValue【学校施設】&#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22064</xdr:rowOff>
    </xdr:from>
    <xdr:ext cx="469744" cy="259045"/>
    <xdr:sp macro="" textlink="">
      <xdr:nvSpPr>
        <xdr:cNvPr id="622" name="n_4mainValue【学校施設】&#10;一人当たり面積"/>
        <xdr:cNvSpPr txBox="1"/>
      </xdr:nvSpPr>
      <xdr:spPr>
        <a:xfrm>
          <a:off x="18421427" y="1030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165100</xdr:rowOff>
    </xdr:from>
    <xdr:to>
      <xdr:col>85</xdr:col>
      <xdr:colOff>177800</xdr:colOff>
      <xdr:row>84</xdr:row>
      <xdr:rowOff>95250</xdr:rowOff>
    </xdr:to>
    <xdr:sp macro="" textlink="">
      <xdr:nvSpPr>
        <xdr:cNvPr id="662" name="楕円 661"/>
        <xdr:cNvSpPr/>
      </xdr:nvSpPr>
      <xdr:spPr>
        <a:xfrm>
          <a:off x="162687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143527</xdr:rowOff>
    </xdr:from>
    <xdr:ext cx="405111" cy="259045"/>
    <xdr:sp macro="" textlink="">
      <xdr:nvSpPr>
        <xdr:cNvPr id="663" name="【児童館】&#10;有形固定資産減価償却率該当値テキスト"/>
        <xdr:cNvSpPr txBox="1"/>
      </xdr:nvSpPr>
      <xdr:spPr>
        <a:xfrm>
          <a:off x="16357600" y="1437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142239</xdr:rowOff>
    </xdr:from>
    <xdr:to>
      <xdr:col>81</xdr:col>
      <xdr:colOff>101600</xdr:colOff>
      <xdr:row>84</xdr:row>
      <xdr:rowOff>72389</xdr:rowOff>
    </xdr:to>
    <xdr:sp macro="" textlink="">
      <xdr:nvSpPr>
        <xdr:cNvPr id="664" name="楕円 663"/>
        <xdr:cNvSpPr/>
      </xdr:nvSpPr>
      <xdr:spPr>
        <a:xfrm>
          <a:off x="15430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21589</xdr:rowOff>
    </xdr:from>
    <xdr:to>
      <xdr:col>85</xdr:col>
      <xdr:colOff>127000</xdr:colOff>
      <xdr:row>84</xdr:row>
      <xdr:rowOff>44450</xdr:rowOff>
    </xdr:to>
    <xdr:cxnSp macro="">
      <xdr:nvCxnSpPr>
        <xdr:cNvPr id="665" name="直線コネクタ 664"/>
        <xdr:cNvCxnSpPr/>
      </xdr:nvCxnSpPr>
      <xdr:spPr>
        <a:xfrm>
          <a:off x="15481300" y="14423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118111</xdr:rowOff>
    </xdr:from>
    <xdr:to>
      <xdr:col>76</xdr:col>
      <xdr:colOff>165100</xdr:colOff>
      <xdr:row>84</xdr:row>
      <xdr:rowOff>48261</xdr:rowOff>
    </xdr:to>
    <xdr:sp macro="" textlink="">
      <xdr:nvSpPr>
        <xdr:cNvPr id="666" name="楕円 665"/>
        <xdr:cNvSpPr/>
      </xdr:nvSpPr>
      <xdr:spPr>
        <a:xfrm>
          <a:off x="14541500" y="143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168911</xdr:rowOff>
    </xdr:from>
    <xdr:to>
      <xdr:col>81</xdr:col>
      <xdr:colOff>50800</xdr:colOff>
      <xdr:row>84</xdr:row>
      <xdr:rowOff>21589</xdr:rowOff>
    </xdr:to>
    <xdr:cxnSp macro="">
      <xdr:nvCxnSpPr>
        <xdr:cNvPr id="667" name="直線コネクタ 666"/>
        <xdr:cNvCxnSpPr/>
      </xdr:nvCxnSpPr>
      <xdr:spPr>
        <a:xfrm>
          <a:off x="14592300" y="14399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53339</xdr:rowOff>
    </xdr:from>
    <xdr:to>
      <xdr:col>72</xdr:col>
      <xdr:colOff>38100</xdr:colOff>
      <xdr:row>82</xdr:row>
      <xdr:rowOff>154939</xdr:rowOff>
    </xdr:to>
    <xdr:sp macro="" textlink="">
      <xdr:nvSpPr>
        <xdr:cNvPr id="668" name="楕円 667"/>
        <xdr:cNvSpPr/>
      </xdr:nvSpPr>
      <xdr:spPr>
        <a:xfrm>
          <a:off x="13652500" y="141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104139</xdr:rowOff>
    </xdr:from>
    <xdr:to>
      <xdr:col>76</xdr:col>
      <xdr:colOff>114300</xdr:colOff>
      <xdr:row>83</xdr:row>
      <xdr:rowOff>168911</xdr:rowOff>
    </xdr:to>
    <xdr:cxnSp macro="">
      <xdr:nvCxnSpPr>
        <xdr:cNvPr id="669" name="直線コネクタ 668"/>
        <xdr:cNvCxnSpPr/>
      </xdr:nvCxnSpPr>
      <xdr:spPr>
        <a:xfrm>
          <a:off x="13703300" y="141630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27939</xdr:rowOff>
    </xdr:from>
    <xdr:to>
      <xdr:col>67</xdr:col>
      <xdr:colOff>101600</xdr:colOff>
      <xdr:row>82</xdr:row>
      <xdr:rowOff>129539</xdr:rowOff>
    </xdr:to>
    <xdr:sp macro="" textlink="">
      <xdr:nvSpPr>
        <xdr:cNvPr id="670" name="楕円 669"/>
        <xdr:cNvSpPr/>
      </xdr:nvSpPr>
      <xdr:spPr>
        <a:xfrm>
          <a:off x="12763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78739</xdr:rowOff>
    </xdr:from>
    <xdr:to>
      <xdr:col>71</xdr:col>
      <xdr:colOff>177800</xdr:colOff>
      <xdr:row>82</xdr:row>
      <xdr:rowOff>104139</xdr:rowOff>
    </xdr:to>
    <xdr:cxnSp macro="">
      <xdr:nvCxnSpPr>
        <xdr:cNvPr id="671" name="直線コネクタ 670"/>
        <xdr:cNvCxnSpPr/>
      </xdr:nvCxnSpPr>
      <xdr:spPr>
        <a:xfrm>
          <a:off x="12814300" y="141376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63516</xdr:rowOff>
    </xdr:from>
    <xdr:ext cx="405111" cy="259045"/>
    <xdr:sp macro="" textlink="">
      <xdr:nvSpPr>
        <xdr:cNvPr id="676" name="n_1mainValue【児童館】&#10;有形固定資産減価償却率"/>
        <xdr:cNvSpPr txBox="1"/>
      </xdr:nvSpPr>
      <xdr:spPr>
        <a:xfrm>
          <a:off x="152660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39388</xdr:rowOff>
    </xdr:from>
    <xdr:ext cx="405111" cy="259045"/>
    <xdr:sp macro="" textlink="">
      <xdr:nvSpPr>
        <xdr:cNvPr id="677" name="n_2mainValue【児童館】&#10;有形固定資産減価償却率"/>
        <xdr:cNvSpPr txBox="1"/>
      </xdr:nvSpPr>
      <xdr:spPr>
        <a:xfrm>
          <a:off x="14389744"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146066</xdr:rowOff>
    </xdr:from>
    <xdr:ext cx="405111" cy="259045"/>
    <xdr:sp macro="" textlink="">
      <xdr:nvSpPr>
        <xdr:cNvPr id="678" name="n_3mainValue【児童館】&#10;有形固定資産減価償却率"/>
        <xdr:cNvSpPr txBox="1"/>
      </xdr:nvSpPr>
      <xdr:spPr>
        <a:xfrm>
          <a:off x="13500744" y="1420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120666</xdr:rowOff>
    </xdr:from>
    <xdr:ext cx="405111" cy="259045"/>
    <xdr:sp macro="" textlink="">
      <xdr:nvSpPr>
        <xdr:cNvPr id="679" name="n_4mainValue【児童館】&#10;有形固定資産減価償却率"/>
        <xdr:cNvSpPr txBox="1"/>
      </xdr:nvSpPr>
      <xdr:spPr>
        <a:xfrm>
          <a:off x="12611744" y="1417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9" name="楕円 718"/>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20"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1" name="楕円 72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722" name="直線コネクタ 721"/>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3" name="楕円 722"/>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4" name="直線コネクタ 723"/>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5" name="楕円 724"/>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85</xdr:row>
      <xdr:rowOff>95250</xdr:rowOff>
    </xdr:to>
    <xdr:cxnSp macro="">
      <xdr:nvCxnSpPr>
        <xdr:cNvPr id="726" name="直線コネクタ 725"/>
        <xdr:cNvCxnSpPr/>
      </xdr:nvCxnSpPr>
      <xdr:spPr>
        <a:xfrm>
          <a:off x="19545300" y="14458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7" name="楕円 726"/>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76200</xdr:rowOff>
    </xdr:to>
    <xdr:cxnSp macro="">
      <xdr:nvCxnSpPr>
        <xdr:cNvPr id="728" name="直線コネクタ 727"/>
        <xdr:cNvCxnSpPr/>
      </xdr:nvCxnSpPr>
      <xdr:spPr>
        <a:xfrm flipV="1">
          <a:off x="18656300" y="1445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4"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5"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6" name="n_4mainValue【児童館】&#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77" name="楕円 776"/>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68597</xdr:rowOff>
    </xdr:from>
    <xdr:ext cx="405111" cy="259045"/>
    <xdr:sp macro="" textlink="">
      <xdr:nvSpPr>
        <xdr:cNvPr id="778" name="【公民館】&#10;有形固定資産減価償却率該当値テキスト"/>
        <xdr:cNvSpPr txBox="1"/>
      </xdr:nvSpPr>
      <xdr:spPr>
        <a:xfrm>
          <a:off x="16357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779" name="楕円 778"/>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140970</xdr:rowOff>
    </xdr:to>
    <xdr:cxnSp macro="">
      <xdr:nvCxnSpPr>
        <xdr:cNvPr id="780" name="直線コネクタ 779"/>
        <xdr:cNvCxnSpPr/>
      </xdr:nvCxnSpPr>
      <xdr:spPr>
        <a:xfrm>
          <a:off x="15481300" y="17929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781" name="楕円 780"/>
        <xdr:cNvSpPr/>
      </xdr:nvSpPr>
      <xdr:spPr>
        <a:xfrm>
          <a:off x="14541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99061</xdr:rowOff>
    </xdr:to>
    <xdr:cxnSp macro="">
      <xdr:nvCxnSpPr>
        <xdr:cNvPr id="782" name="直線コネクタ 781"/>
        <xdr:cNvCxnSpPr/>
      </xdr:nvCxnSpPr>
      <xdr:spPr>
        <a:xfrm>
          <a:off x="14592300" y="178860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3" name="楕円 782"/>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55245</xdr:rowOff>
    </xdr:from>
    <xdr:to>
      <xdr:col>76</xdr:col>
      <xdr:colOff>114300</xdr:colOff>
      <xdr:row>104</xdr:row>
      <xdr:rowOff>64770</xdr:rowOff>
    </xdr:to>
    <xdr:cxnSp macro="">
      <xdr:nvCxnSpPr>
        <xdr:cNvPr id="784" name="直線コネクタ 783"/>
        <xdr:cNvCxnSpPr/>
      </xdr:nvCxnSpPr>
      <xdr:spPr>
        <a:xfrm flipV="1">
          <a:off x="13703300" y="17886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785" name="楕円 784"/>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64770</xdr:rowOff>
    </xdr:to>
    <xdr:cxnSp macro="">
      <xdr:nvCxnSpPr>
        <xdr:cNvPr id="786" name="直線コネクタ 785"/>
        <xdr:cNvCxnSpPr/>
      </xdr:nvCxnSpPr>
      <xdr:spPr>
        <a:xfrm>
          <a:off x="12814300" y="1786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88" name="n_2aveValue【公民館】&#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90"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791" name="n_1main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122572</xdr:rowOff>
    </xdr:from>
    <xdr:ext cx="405111" cy="259045"/>
    <xdr:sp macro="" textlink="">
      <xdr:nvSpPr>
        <xdr:cNvPr id="792" name="n_2mainValue【公民館】&#10;有形固定資産減価償却率"/>
        <xdr:cNvSpPr txBox="1"/>
      </xdr:nvSpPr>
      <xdr:spPr>
        <a:xfrm>
          <a:off x="14389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3" name="n_3mainValue【公民館】&#10;有形固定資産減価償却率"/>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4" name="n_4mainValue【公民館】&#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141987</xdr:rowOff>
    </xdr:from>
    <xdr:to>
      <xdr:col>116</xdr:col>
      <xdr:colOff>114300</xdr:colOff>
      <xdr:row>101</xdr:row>
      <xdr:rowOff>72137</xdr:rowOff>
    </xdr:to>
    <xdr:sp macro="" textlink="">
      <xdr:nvSpPr>
        <xdr:cNvPr id="832" name="楕円 831"/>
        <xdr:cNvSpPr/>
      </xdr:nvSpPr>
      <xdr:spPr>
        <a:xfrm>
          <a:off x="22110700" y="17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95014</xdr:rowOff>
    </xdr:from>
    <xdr:ext cx="469744" cy="259045"/>
    <xdr:sp macro="" textlink="">
      <xdr:nvSpPr>
        <xdr:cNvPr id="833" name="【公民館】&#10;一人当たり面積該当値テキスト"/>
        <xdr:cNvSpPr txBox="1"/>
      </xdr:nvSpPr>
      <xdr:spPr>
        <a:xfrm>
          <a:off x="22199600" y="1724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834" name="楕円 833"/>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21337</xdr:rowOff>
    </xdr:from>
    <xdr:to>
      <xdr:col>116</xdr:col>
      <xdr:colOff>63500</xdr:colOff>
      <xdr:row>101</xdr:row>
      <xdr:rowOff>41911</xdr:rowOff>
    </xdr:to>
    <xdr:cxnSp macro="">
      <xdr:nvCxnSpPr>
        <xdr:cNvPr id="835" name="直線コネクタ 834"/>
        <xdr:cNvCxnSpPr/>
      </xdr:nvCxnSpPr>
      <xdr:spPr>
        <a:xfrm flipV="1">
          <a:off x="21323300" y="173377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9398</xdr:rowOff>
    </xdr:from>
    <xdr:to>
      <xdr:col>107</xdr:col>
      <xdr:colOff>101600</xdr:colOff>
      <xdr:row>101</xdr:row>
      <xdr:rowOff>110998</xdr:rowOff>
    </xdr:to>
    <xdr:sp macro="" textlink="">
      <xdr:nvSpPr>
        <xdr:cNvPr id="836" name="楕円 835"/>
        <xdr:cNvSpPr/>
      </xdr:nvSpPr>
      <xdr:spPr>
        <a:xfrm>
          <a:off x="20383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60198</xdr:rowOff>
    </xdr:to>
    <xdr:cxnSp macro="">
      <xdr:nvCxnSpPr>
        <xdr:cNvPr id="837" name="直線コネクタ 836"/>
        <xdr:cNvCxnSpPr/>
      </xdr:nvCxnSpPr>
      <xdr:spPr>
        <a:xfrm flipV="1">
          <a:off x="20434300" y="17358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103124</xdr:rowOff>
    </xdr:from>
    <xdr:to>
      <xdr:col>102</xdr:col>
      <xdr:colOff>165100</xdr:colOff>
      <xdr:row>102</xdr:row>
      <xdr:rowOff>33274</xdr:rowOff>
    </xdr:to>
    <xdr:sp macro="" textlink="">
      <xdr:nvSpPr>
        <xdr:cNvPr id="838" name="楕円 837"/>
        <xdr:cNvSpPr/>
      </xdr:nvSpPr>
      <xdr:spPr>
        <a:xfrm>
          <a:off x="19494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60198</xdr:rowOff>
    </xdr:from>
    <xdr:to>
      <xdr:col>107</xdr:col>
      <xdr:colOff>50800</xdr:colOff>
      <xdr:row>101</xdr:row>
      <xdr:rowOff>153924</xdr:rowOff>
    </xdr:to>
    <xdr:cxnSp macro="">
      <xdr:nvCxnSpPr>
        <xdr:cNvPr id="839" name="直線コネクタ 838"/>
        <xdr:cNvCxnSpPr/>
      </xdr:nvCxnSpPr>
      <xdr:spPr>
        <a:xfrm flipV="1">
          <a:off x="19545300" y="1737664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93980</xdr:rowOff>
    </xdr:from>
    <xdr:to>
      <xdr:col>98</xdr:col>
      <xdr:colOff>38100</xdr:colOff>
      <xdr:row>102</xdr:row>
      <xdr:rowOff>24130</xdr:rowOff>
    </xdr:to>
    <xdr:sp macro="" textlink="">
      <xdr:nvSpPr>
        <xdr:cNvPr id="840" name="楕円 839"/>
        <xdr:cNvSpPr/>
      </xdr:nvSpPr>
      <xdr:spPr>
        <a:xfrm>
          <a:off x="18605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144780</xdr:rowOff>
    </xdr:from>
    <xdr:to>
      <xdr:col>102</xdr:col>
      <xdr:colOff>114300</xdr:colOff>
      <xdr:row>101</xdr:row>
      <xdr:rowOff>153924</xdr:rowOff>
    </xdr:to>
    <xdr:cxnSp macro="">
      <xdr:nvCxnSpPr>
        <xdr:cNvPr id="841" name="直線コネクタ 840"/>
        <xdr:cNvCxnSpPr/>
      </xdr:nvCxnSpPr>
      <xdr:spPr>
        <a:xfrm>
          <a:off x="18656300" y="174612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2" name="n_1ave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846" name="n_1mainValue【公民館】&#10;一人当たり面積"/>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127525</xdr:rowOff>
    </xdr:from>
    <xdr:ext cx="469744" cy="259045"/>
    <xdr:sp macro="" textlink="">
      <xdr:nvSpPr>
        <xdr:cNvPr id="847" name="n_2mainValue【公民館】&#10;一人当たり面積"/>
        <xdr:cNvSpPr txBox="1"/>
      </xdr:nvSpPr>
      <xdr:spPr>
        <a:xfrm>
          <a:off x="20199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49801</xdr:rowOff>
    </xdr:from>
    <xdr:ext cx="469744" cy="259045"/>
    <xdr:sp macro="" textlink="">
      <xdr:nvSpPr>
        <xdr:cNvPr id="848" name="n_3mainValue【公民館】&#10;一人当たり面積"/>
        <xdr:cNvSpPr txBox="1"/>
      </xdr:nvSpPr>
      <xdr:spPr>
        <a:xfrm>
          <a:off x="193104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40657</xdr:rowOff>
    </xdr:from>
    <xdr:ext cx="469744" cy="259045"/>
    <xdr:sp macro="" textlink="">
      <xdr:nvSpPr>
        <xdr:cNvPr id="849" name="n_4mainValue【公民館】&#10;一人当たり面積"/>
        <xdr:cNvSpPr txBox="1"/>
      </xdr:nvSpPr>
      <xdr:spPr>
        <a:xfrm>
          <a:off x="184214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・学校施設以外の有形固定資産減価償却率が類似団体平均と比較して高くなっている。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・橋りょう・トンネルについては、橋りょう数が多く、その大半が昭和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年代後半に整備され、老朽化が進んでいることから、比率は</a:t>
          </a:r>
          <a:r>
            <a:rPr kumimoji="1" lang="en-US" altLang="ja-JP" sz="1100" b="0" i="0" baseline="0">
              <a:solidFill>
                <a:schemeClr val="dk1"/>
              </a:solidFill>
              <a:effectLst/>
              <a:latin typeface="+mn-lt"/>
              <a:ea typeface="+mn-ea"/>
              <a:cs typeface="+mn-cs"/>
            </a:rPr>
            <a:t>72.4%</a:t>
          </a:r>
          <a:r>
            <a:rPr kumimoji="1" lang="ja-JP" altLang="ja-JP" sz="1100" b="0" i="0" baseline="0">
              <a:solidFill>
                <a:schemeClr val="dk1"/>
              </a:solidFill>
              <a:effectLst/>
              <a:latin typeface="+mn-lt"/>
              <a:ea typeface="+mn-ea"/>
              <a:cs typeface="+mn-cs"/>
            </a:rPr>
            <a:t>と類似団体平均よりも</a:t>
          </a:r>
          <a:r>
            <a:rPr kumimoji="1" lang="en-US" altLang="ja-JP" sz="1100" b="0" i="0" baseline="0">
              <a:solidFill>
                <a:schemeClr val="dk1"/>
              </a:solidFill>
              <a:effectLst/>
              <a:latin typeface="+mn-lt"/>
              <a:ea typeface="+mn-ea"/>
              <a:cs typeface="+mn-cs"/>
            </a:rPr>
            <a:t>7.4</a:t>
          </a:r>
          <a:r>
            <a:rPr kumimoji="1" lang="ja-JP" altLang="ja-JP" sz="1100" b="0" i="0" baseline="0">
              <a:solidFill>
                <a:schemeClr val="dk1"/>
              </a:solidFill>
              <a:effectLst/>
              <a:latin typeface="+mn-lt"/>
              <a:ea typeface="+mn-ea"/>
              <a:cs typeface="+mn-cs"/>
            </a:rPr>
            <a:t>ポイント高くなっている。今後も横手市橋梁長寿命化修繕計画に基づき、老朽化対策に取り組んでいく。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・認定こども園・幼稚園・保育所については、比率が</a:t>
          </a:r>
          <a:r>
            <a:rPr kumimoji="1" lang="en-US" altLang="ja-JP" sz="1100" b="0" i="0" baseline="0">
              <a:solidFill>
                <a:schemeClr val="dk1"/>
              </a:solidFill>
              <a:effectLst/>
              <a:latin typeface="+mn-lt"/>
              <a:ea typeface="+mn-ea"/>
              <a:cs typeface="+mn-cs"/>
            </a:rPr>
            <a:t>79.6%</a:t>
          </a:r>
          <a:r>
            <a:rPr kumimoji="1" lang="ja-JP" altLang="ja-JP" sz="1100" b="0" i="0" baseline="0">
              <a:solidFill>
                <a:schemeClr val="dk1"/>
              </a:solidFill>
              <a:effectLst/>
              <a:latin typeface="+mn-lt"/>
              <a:ea typeface="+mn-ea"/>
              <a:cs typeface="+mn-cs"/>
            </a:rPr>
            <a:t>で前年度と比較して</a:t>
          </a:r>
          <a:r>
            <a:rPr kumimoji="1" lang="en-US" altLang="ja-JP" sz="1100" b="0" i="0" baseline="0">
              <a:solidFill>
                <a:schemeClr val="dk1"/>
              </a:solidFill>
              <a:effectLst/>
              <a:latin typeface="+mn-lt"/>
              <a:ea typeface="+mn-ea"/>
              <a:cs typeface="+mn-cs"/>
            </a:rPr>
            <a:t>19.6</a:t>
          </a:r>
          <a:r>
            <a:rPr kumimoji="1" lang="ja-JP" altLang="ja-JP" sz="1100" b="0" i="0" baseline="0">
              <a:solidFill>
                <a:schemeClr val="dk1"/>
              </a:solidFill>
              <a:effectLst/>
              <a:latin typeface="+mn-lt"/>
              <a:ea typeface="+mn-ea"/>
              <a:cs typeface="+mn-cs"/>
            </a:rPr>
            <a:t>ポイント高くなっているが、これは十文字保育所が民営化となり、減価償却率の高い保育所が残ったことによる。教育・保育施設整備計画および横手市公立保育所民営化計画に基づき、安全に配慮した老朽化対策を講じながら全公立保育所の民営化に取り組む。</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・公営住宅については、昭和</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年から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年代前半に供給された木造住宅の老朽化の進行などにより、比率が</a:t>
          </a:r>
          <a:r>
            <a:rPr kumimoji="1" lang="en-US" altLang="ja-JP" sz="1100" b="0" i="0" baseline="0">
              <a:solidFill>
                <a:schemeClr val="dk1"/>
              </a:solidFill>
              <a:effectLst/>
              <a:latin typeface="+mn-lt"/>
              <a:ea typeface="+mn-ea"/>
              <a:cs typeface="+mn-cs"/>
            </a:rPr>
            <a:t>82.3.%</a:t>
          </a:r>
          <a:r>
            <a:rPr kumimoji="1" lang="ja-JP" altLang="ja-JP" sz="1100" b="0" i="0" baseline="0">
              <a:solidFill>
                <a:schemeClr val="dk1"/>
              </a:solidFill>
              <a:effectLst/>
              <a:latin typeface="+mn-lt"/>
              <a:ea typeface="+mn-ea"/>
              <a:cs typeface="+mn-cs"/>
            </a:rPr>
            <a:t>と類似団体平均より</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ポイント高くなっているため、横手市市営住宅長寿命化計画に基づき、長寿命化を進めていく。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・児童館については比率が</a:t>
          </a:r>
          <a:r>
            <a:rPr kumimoji="1" lang="en-US" altLang="ja-JP" sz="1100" b="0" i="0" baseline="0">
              <a:solidFill>
                <a:schemeClr val="dk1"/>
              </a:solidFill>
              <a:effectLst/>
              <a:latin typeface="+mn-lt"/>
              <a:ea typeface="+mn-ea"/>
              <a:cs typeface="+mn-cs"/>
            </a:rPr>
            <a:t>87.5</a:t>
          </a:r>
          <a:r>
            <a:rPr kumimoji="1" lang="ja-JP" altLang="ja-JP" sz="1100" b="0" i="0" baseline="0">
              <a:solidFill>
                <a:schemeClr val="dk1"/>
              </a:solidFill>
              <a:effectLst/>
              <a:latin typeface="+mn-lt"/>
              <a:ea typeface="+mn-ea"/>
              <a:cs typeface="+mn-cs"/>
            </a:rPr>
            <a:t>％で類似団体平均より</a:t>
          </a:r>
          <a:r>
            <a:rPr kumimoji="1" lang="en-US" altLang="ja-JP" sz="1100" b="0" i="0" baseline="0">
              <a:solidFill>
                <a:schemeClr val="dk1"/>
              </a:solidFill>
              <a:effectLst/>
              <a:latin typeface="+mn-lt"/>
              <a:ea typeface="+mn-ea"/>
              <a:cs typeface="+mn-cs"/>
            </a:rPr>
            <a:t>30.1</a:t>
          </a:r>
          <a:r>
            <a:rPr kumimoji="1" lang="ja-JP" altLang="ja-JP" sz="1100" b="0" i="0" baseline="0">
              <a:solidFill>
                <a:schemeClr val="dk1"/>
              </a:solidFill>
              <a:effectLst/>
              <a:latin typeface="+mn-lt"/>
              <a:ea typeface="+mn-ea"/>
              <a:cs typeface="+mn-cs"/>
            </a:rPr>
            <a:t>ポイント高くなっている。今後も地元地域への譲渡等により施設数の適正化を進めていくと同時に、市有の児童館については適切に維持管理を実施していく。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31585</xdr:rowOff>
    </xdr:from>
    <xdr:ext cx="405111" cy="259045"/>
    <xdr:sp macro="" textlink="">
      <xdr:nvSpPr>
        <xdr:cNvPr id="75" name="【図書館】&#10;有形固定資産減価償却率該当値テキスト"/>
        <xdr:cNvSpPr txBox="1"/>
      </xdr:nvSpPr>
      <xdr:spPr>
        <a:xfrm>
          <a:off x="4673600"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103958</xdr:rowOff>
    </xdr:to>
    <xdr:cxnSp macro="">
      <xdr:nvCxnSpPr>
        <xdr:cNvPr id="77" name="直線コネクタ 76"/>
        <xdr:cNvCxnSpPr/>
      </xdr:nvCxnSpPr>
      <xdr:spPr>
        <a:xfrm>
          <a:off x="3797300" y="641005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66403</xdr:rowOff>
    </xdr:to>
    <xdr:cxnSp macro="">
      <xdr:nvCxnSpPr>
        <xdr:cNvPr id="79" name="直線コネクタ 78"/>
        <xdr:cNvCxnSpPr/>
      </xdr:nvCxnSpPr>
      <xdr:spPr>
        <a:xfrm>
          <a:off x="2908300" y="63741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80" name="楕円 79"/>
        <xdr:cNvSpPr/>
      </xdr:nvSpPr>
      <xdr:spPr>
        <a:xfrm>
          <a:off x="1968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30480</xdr:rowOff>
    </xdr:to>
    <xdr:cxnSp macro="">
      <xdr:nvCxnSpPr>
        <xdr:cNvPr id="81" name="直線コネクタ 80"/>
        <xdr:cNvCxnSpPr/>
      </xdr:nvCxnSpPr>
      <xdr:spPr>
        <a:xfrm>
          <a:off x="2019300" y="63643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1079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20683</xdr:rowOff>
    </xdr:to>
    <xdr:cxnSp macro="">
      <xdr:nvCxnSpPr>
        <xdr:cNvPr id="83" name="直線コネクタ 82"/>
        <xdr:cNvCxnSpPr/>
      </xdr:nvCxnSpPr>
      <xdr:spPr>
        <a:xfrm>
          <a:off x="1130300" y="63316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108330</xdr:rowOff>
    </xdr:from>
    <xdr:ext cx="405111" cy="259045"/>
    <xdr:sp macro="" textlink="">
      <xdr:nvSpPr>
        <xdr:cNvPr id="88" name="n_1main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9" name="n_2main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62610</xdr:rowOff>
    </xdr:from>
    <xdr:ext cx="405111" cy="259045"/>
    <xdr:sp macro="" textlink="">
      <xdr:nvSpPr>
        <xdr:cNvPr id="90" name="n_3mainValue【図書館】&#10;有形固定資産減価償却率"/>
        <xdr:cNvSpPr txBox="1"/>
      </xdr:nvSpPr>
      <xdr:spPr>
        <a:xfrm>
          <a:off x="1816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図書館】&#10;有形固定資産減価償却率"/>
        <xdr:cNvSpPr txBox="1"/>
      </xdr:nvSpPr>
      <xdr:spPr>
        <a:xfrm>
          <a:off x="927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34" name="楕円 133"/>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129920</xdr:rowOff>
    </xdr:from>
    <xdr:ext cx="469744" cy="259045"/>
    <xdr:sp macro="" textlink="">
      <xdr:nvSpPr>
        <xdr:cNvPr id="135" name="【図書館】&#10;一人当たり面積該当値テキスト"/>
        <xdr:cNvSpPr txBox="1"/>
      </xdr:nvSpPr>
      <xdr:spPr>
        <a:xfrm>
          <a:off x="10515600"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123372</xdr:rowOff>
    </xdr:from>
    <xdr:to>
      <xdr:col>50</xdr:col>
      <xdr:colOff>165100</xdr:colOff>
      <xdr:row>39</xdr:row>
      <xdr:rowOff>53522</xdr:rowOff>
    </xdr:to>
    <xdr:sp macro="" textlink="">
      <xdr:nvSpPr>
        <xdr:cNvPr id="136" name="楕円 135"/>
        <xdr:cNvSpPr/>
      </xdr:nvSpPr>
      <xdr:spPr>
        <a:xfrm>
          <a:off x="958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39</xdr:row>
      <xdr:rowOff>2722</xdr:rowOff>
    </xdr:to>
    <xdr:cxnSp macro="">
      <xdr:nvCxnSpPr>
        <xdr:cNvPr id="137" name="直線コネクタ 136"/>
        <xdr:cNvCxnSpPr/>
      </xdr:nvCxnSpPr>
      <xdr:spPr>
        <a:xfrm flipV="1">
          <a:off x="9639300" y="6672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8" name="楕円 137"/>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2722</xdr:rowOff>
    </xdr:from>
    <xdr:to>
      <xdr:col>50</xdr:col>
      <xdr:colOff>114300</xdr:colOff>
      <xdr:row>39</xdr:row>
      <xdr:rowOff>19050</xdr:rowOff>
    </xdr:to>
    <xdr:cxnSp macro="">
      <xdr:nvCxnSpPr>
        <xdr:cNvPr id="139" name="直線コネクタ 138"/>
        <xdr:cNvCxnSpPr/>
      </xdr:nvCxnSpPr>
      <xdr:spPr>
        <a:xfrm flipV="1">
          <a:off x="8750300" y="6689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40" name="楕円 139"/>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41" name="直線コネクタ 140"/>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42" name="楕円 141"/>
        <xdr:cNvSpPr/>
      </xdr:nvSpPr>
      <xdr:spPr>
        <a:xfrm>
          <a:off x="692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35378</xdr:rowOff>
    </xdr:to>
    <xdr:cxnSp macro="">
      <xdr:nvCxnSpPr>
        <xdr:cNvPr id="143" name="直線コネクタ 142"/>
        <xdr:cNvCxnSpPr/>
      </xdr:nvCxnSpPr>
      <xdr:spPr>
        <a:xfrm flipV="1">
          <a:off x="6972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70049</xdr:rowOff>
    </xdr:from>
    <xdr:ext cx="469744" cy="259045"/>
    <xdr:sp macro="" textlink="">
      <xdr:nvSpPr>
        <xdr:cNvPr id="148" name="n_1main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9" name="n_2main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50" name="n_3main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51" name="n_4main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23495</xdr:rowOff>
    </xdr:from>
    <xdr:to>
      <xdr:col>24</xdr:col>
      <xdr:colOff>114300</xdr:colOff>
      <xdr:row>62</xdr:row>
      <xdr:rowOff>125095</xdr:rowOff>
    </xdr:to>
    <xdr:sp macro="" textlink="">
      <xdr:nvSpPr>
        <xdr:cNvPr id="192" name="楕円 191"/>
        <xdr:cNvSpPr/>
      </xdr:nvSpPr>
      <xdr:spPr>
        <a:xfrm>
          <a:off x="4584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1922</xdr:rowOff>
    </xdr:from>
    <xdr:ext cx="405111" cy="259045"/>
    <xdr:sp macro="" textlink="">
      <xdr:nvSpPr>
        <xdr:cNvPr id="193" name="【体育館・プール】&#10;有形固定資産減価償却率該当値テキスト"/>
        <xdr:cNvSpPr txBox="1"/>
      </xdr:nvSpPr>
      <xdr:spPr>
        <a:xfrm>
          <a:off x="4673600"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4" name="楕円 193"/>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74295</xdr:rowOff>
    </xdr:to>
    <xdr:cxnSp macro="">
      <xdr:nvCxnSpPr>
        <xdr:cNvPr id="195" name="直線コネクタ 194"/>
        <xdr:cNvCxnSpPr/>
      </xdr:nvCxnSpPr>
      <xdr:spPr>
        <a:xfrm>
          <a:off x="3797300" y="106775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6" name="楕円 195"/>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47625</xdr:rowOff>
    </xdr:to>
    <xdr:cxnSp macro="">
      <xdr:nvCxnSpPr>
        <xdr:cNvPr id="197" name="直線コネクタ 196"/>
        <xdr:cNvCxnSpPr/>
      </xdr:nvCxnSpPr>
      <xdr:spPr>
        <a:xfrm>
          <a:off x="2908300" y="1064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8" name="楕円 197"/>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11430</xdr:rowOff>
    </xdr:to>
    <xdr:cxnSp macro="">
      <xdr:nvCxnSpPr>
        <xdr:cNvPr id="199" name="直線コネクタ 198"/>
        <xdr:cNvCxnSpPr/>
      </xdr:nvCxnSpPr>
      <xdr:spPr>
        <a:xfrm>
          <a:off x="2019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200" name="楕円 199"/>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150495</xdr:rowOff>
    </xdr:to>
    <xdr:cxnSp macro="">
      <xdr:nvCxnSpPr>
        <xdr:cNvPr id="201" name="直線コネクタ 200"/>
        <xdr:cNvCxnSpPr/>
      </xdr:nvCxnSpPr>
      <xdr:spPr>
        <a:xfrm>
          <a:off x="1130300" y="10568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6" name="n_1mainValue【体育館・プール】&#10;有形固定資産減価償却率"/>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7"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8"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9" name="n_4mainValue【体育館・プール】&#10;有形固定資産減価償却率"/>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9" name="楕円 248"/>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166387</xdr:rowOff>
    </xdr:from>
    <xdr:ext cx="469744" cy="259045"/>
    <xdr:sp macro="" textlink="">
      <xdr:nvSpPr>
        <xdr:cNvPr id="250" name="【体育館・プール】&#10;一人当たり面積該当値テキスト"/>
        <xdr:cNvSpPr txBox="1"/>
      </xdr:nvSpPr>
      <xdr:spPr>
        <a:xfrm>
          <a:off x="10515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51" name="楕円 250"/>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22860</xdr:rowOff>
    </xdr:to>
    <xdr:cxnSp macro="">
      <xdr:nvCxnSpPr>
        <xdr:cNvPr id="252" name="直線コネクタ 251"/>
        <xdr:cNvCxnSpPr/>
      </xdr:nvCxnSpPr>
      <xdr:spPr>
        <a:xfrm>
          <a:off x="9639300" y="10637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134620</xdr:rowOff>
    </xdr:from>
    <xdr:to>
      <xdr:col>46</xdr:col>
      <xdr:colOff>38100</xdr:colOff>
      <xdr:row>62</xdr:row>
      <xdr:rowOff>64770</xdr:rowOff>
    </xdr:to>
    <xdr:sp macro="" textlink="">
      <xdr:nvSpPr>
        <xdr:cNvPr id="253" name="楕円 252"/>
        <xdr:cNvSpPr/>
      </xdr:nvSpPr>
      <xdr:spPr>
        <a:xfrm>
          <a:off x="86995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13970</xdr:rowOff>
    </xdr:to>
    <xdr:cxnSp macro="">
      <xdr:nvCxnSpPr>
        <xdr:cNvPr id="254" name="直線コネクタ 253"/>
        <xdr:cNvCxnSpPr/>
      </xdr:nvCxnSpPr>
      <xdr:spPr>
        <a:xfrm flipV="1">
          <a:off x="8750300" y="106375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130810</xdr:rowOff>
    </xdr:from>
    <xdr:to>
      <xdr:col>41</xdr:col>
      <xdr:colOff>101600</xdr:colOff>
      <xdr:row>62</xdr:row>
      <xdr:rowOff>60960</xdr:rowOff>
    </xdr:to>
    <xdr:sp macro="" textlink="">
      <xdr:nvSpPr>
        <xdr:cNvPr id="255" name="楕円 254"/>
        <xdr:cNvSpPr/>
      </xdr:nvSpPr>
      <xdr:spPr>
        <a:xfrm>
          <a:off x="7810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xdr:rowOff>
    </xdr:from>
    <xdr:to>
      <xdr:col>45</xdr:col>
      <xdr:colOff>177800</xdr:colOff>
      <xdr:row>62</xdr:row>
      <xdr:rowOff>13970</xdr:rowOff>
    </xdr:to>
    <xdr:cxnSp macro="">
      <xdr:nvCxnSpPr>
        <xdr:cNvPr id="256" name="直線コネクタ 255"/>
        <xdr:cNvCxnSpPr/>
      </xdr:nvCxnSpPr>
      <xdr:spPr>
        <a:xfrm>
          <a:off x="7861300" y="10640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135890</xdr:rowOff>
    </xdr:from>
    <xdr:to>
      <xdr:col>36</xdr:col>
      <xdr:colOff>165100</xdr:colOff>
      <xdr:row>62</xdr:row>
      <xdr:rowOff>66040</xdr:rowOff>
    </xdr:to>
    <xdr:sp macro="" textlink="">
      <xdr:nvSpPr>
        <xdr:cNvPr id="257" name="楕円 256"/>
        <xdr:cNvSpPr/>
      </xdr:nvSpPr>
      <xdr:spPr>
        <a:xfrm>
          <a:off x="692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10160</xdr:rowOff>
    </xdr:from>
    <xdr:to>
      <xdr:col>41</xdr:col>
      <xdr:colOff>50800</xdr:colOff>
      <xdr:row>62</xdr:row>
      <xdr:rowOff>15240</xdr:rowOff>
    </xdr:to>
    <xdr:cxnSp macro="">
      <xdr:nvCxnSpPr>
        <xdr:cNvPr id="258" name="直線コネクタ 257"/>
        <xdr:cNvCxnSpPr/>
      </xdr:nvCxnSpPr>
      <xdr:spPr>
        <a:xfrm flipV="1">
          <a:off x="6972300" y="106400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74947</xdr:rowOff>
    </xdr:from>
    <xdr:ext cx="469744" cy="259045"/>
    <xdr:sp macro="" textlink="">
      <xdr:nvSpPr>
        <xdr:cNvPr id="263" name="n_1mainValue【体育館・プール】&#10;一人当たり面積"/>
        <xdr:cNvSpPr txBox="1"/>
      </xdr:nvSpPr>
      <xdr:spPr>
        <a:xfrm>
          <a:off x="9391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81297</xdr:rowOff>
    </xdr:from>
    <xdr:ext cx="469744" cy="259045"/>
    <xdr:sp macro="" textlink="">
      <xdr:nvSpPr>
        <xdr:cNvPr id="264" name="n_2mainValue【体育館・プール】&#10;一人当たり面積"/>
        <xdr:cNvSpPr txBox="1"/>
      </xdr:nvSpPr>
      <xdr:spPr>
        <a:xfrm>
          <a:off x="851542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77487</xdr:rowOff>
    </xdr:from>
    <xdr:ext cx="469744" cy="259045"/>
    <xdr:sp macro="" textlink="">
      <xdr:nvSpPr>
        <xdr:cNvPr id="265" name="n_3mainValue【体育館・プール】&#10;一人当たり面積"/>
        <xdr:cNvSpPr txBox="1"/>
      </xdr:nvSpPr>
      <xdr:spPr>
        <a:xfrm>
          <a:off x="76264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82567</xdr:rowOff>
    </xdr:from>
    <xdr:ext cx="469744" cy="259045"/>
    <xdr:sp macro="" textlink="">
      <xdr:nvSpPr>
        <xdr:cNvPr id="266" name="n_4mainValue【体育館・プール】&#10;一人当たり面積"/>
        <xdr:cNvSpPr txBox="1"/>
      </xdr:nvSpPr>
      <xdr:spPr>
        <a:xfrm>
          <a:off x="6737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7" name="楕円 306"/>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08"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09" name="楕円 308"/>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82</xdr:row>
      <xdr:rowOff>158114</xdr:rowOff>
    </xdr:to>
    <xdr:cxnSp macro="">
      <xdr:nvCxnSpPr>
        <xdr:cNvPr id="310" name="直線コネクタ 309"/>
        <xdr:cNvCxnSpPr/>
      </xdr:nvCxnSpPr>
      <xdr:spPr>
        <a:xfrm>
          <a:off x="3797300" y="142036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11" name="楕円 310"/>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82</xdr:row>
      <xdr:rowOff>146686</xdr:rowOff>
    </xdr:to>
    <xdr:cxnSp macro="">
      <xdr:nvCxnSpPr>
        <xdr:cNvPr id="312" name="直線コネクタ 311"/>
        <xdr:cNvCxnSpPr/>
      </xdr:nvCxnSpPr>
      <xdr:spPr>
        <a:xfrm flipV="1">
          <a:off x="2908300" y="142036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13" name="楕円 312"/>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82</xdr:row>
      <xdr:rowOff>146686</xdr:rowOff>
    </xdr:to>
    <xdr:cxnSp macro="">
      <xdr:nvCxnSpPr>
        <xdr:cNvPr id="314" name="直線コネクタ 313"/>
        <xdr:cNvCxnSpPr/>
      </xdr:nvCxnSpPr>
      <xdr:spPr>
        <a:xfrm>
          <a:off x="2019300" y="141941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5" name="楕円 314"/>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135255</xdr:rowOff>
    </xdr:to>
    <xdr:cxnSp macro="">
      <xdr:nvCxnSpPr>
        <xdr:cNvPr id="316" name="直線コネクタ 315"/>
        <xdr:cNvCxnSpPr/>
      </xdr:nvCxnSpPr>
      <xdr:spPr>
        <a:xfrm>
          <a:off x="1130300" y="1415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321" name="n_1main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22" name="n_2main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23" name="n_3mainValue【福祉施設】&#10;有形固定資産減価償却率"/>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24" name="n_4mainValue【福祉施設】&#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143511</xdr:rowOff>
    </xdr:from>
    <xdr:to>
      <xdr:col>55</xdr:col>
      <xdr:colOff>50800</xdr:colOff>
      <xdr:row>79</xdr:row>
      <xdr:rowOff>73661</xdr:rowOff>
    </xdr:to>
    <xdr:sp macro="" textlink="">
      <xdr:nvSpPr>
        <xdr:cNvPr id="364" name="楕円 363"/>
        <xdr:cNvSpPr/>
      </xdr:nvSpPr>
      <xdr:spPr>
        <a:xfrm>
          <a:off x="10426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166388</xdr:rowOff>
    </xdr:from>
    <xdr:ext cx="469744" cy="259045"/>
    <xdr:sp macro="" textlink="">
      <xdr:nvSpPr>
        <xdr:cNvPr id="365" name="【福祉施設】&#10;一人当たり面積該当値テキスト"/>
        <xdr:cNvSpPr txBox="1"/>
      </xdr:nvSpPr>
      <xdr:spPr>
        <a:xfrm>
          <a:off x="10515600"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21589</xdr:rowOff>
    </xdr:from>
    <xdr:to>
      <xdr:col>50</xdr:col>
      <xdr:colOff>165100</xdr:colOff>
      <xdr:row>78</xdr:row>
      <xdr:rowOff>123189</xdr:rowOff>
    </xdr:to>
    <xdr:sp macro="" textlink="">
      <xdr:nvSpPr>
        <xdr:cNvPr id="366" name="楕円 365"/>
        <xdr:cNvSpPr/>
      </xdr:nvSpPr>
      <xdr:spPr>
        <a:xfrm>
          <a:off x="9588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72389</xdr:rowOff>
    </xdr:from>
    <xdr:to>
      <xdr:col>55</xdr:col>
      <xdr:colOff>0</xdr:colOff>
      <xdr:row>79</xdr:row>
      <xdr:rowOff>22861</xdr:rowOff>
    </xdr:to>
    <xdr:cxnSp macro="">
      <xdr:nvCxnSpPr>
        <xdr:cNvPr id="367" name="直線コネクタ 366"/>
        <xdr:cNvCxnSpPr/>
      </xdr:nvCxnSpPr>
      <xdr:spPr>
        <a:xfrm>
          <a:off x="9639300" y="1344548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55880</xdr:rowOff>
    </xdr:from>
    <xdr:to>
      <xdr:col>46</xdr:col>
      <xdr:colOff>38100</xdr:colOff>
      <xdr:row>78</xdr:row>
      <xdr:rowOff>157480</xdr:rowOff>
    </xdr:to>
    <xdr:sp macro="" textlink="">
      <xdr:nvSpPr>
        <xdr:cNvPr id="368" name="楕円 367"/>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72389</xdr:rowOff>
    </xdr:from>
    <xdr:to>
      <xdr:col>50</xdr:col>
      <xdr:colOff>114300</xdr:colOff>
      <xdr:row>78</xdr:row>
      <xdr:rowOff>106680</xdr:rowOff>
    </xdr:to>
    <xdr:cxnSp macro="">
      <xdr:nvCxnSpPr>
        <xdr:cNvPr id="369" name="直線コネクタ 368"/>
        <xdr:cNvCxnSpPr/>
      </xdr:nvCxnSpPr>
      <xdr:spPr>
        <a:xfrm flipV="1">
          <a:off x="8750300" y="13445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166370</xdr:rowOff>
    </xdr:from>
    <xdr:to>
      <xdr:col>41</xdr:col>
      <xdr:colOff>101600</xdr:colOff>
      <xdr:row>79</xdr:row>
      <xdr:rowOff>96520</xdr:rowOff>
    </xdr:to>
    <xdr:sp macro="" textlink="">
      <xdr:nvSpPr>
        <xdr:cNvPr id="370" name="楕円 369"/>
        <xdr:cNvSpPr/>
      </xdr:nvSpPr>
      <xdr:spPr>
        <a:xfrm>
          <a:off x="781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106680</xdr:rowOff>
    </xdr:from>
    <xdr:to>
      <xdr:col>45</xdr:col>
      <xdr:colOff>177800</xdr:colOff>
      <xdr:row>79</xdr:row>
      <xdr:rowOff>45720</xdr:rowOff>
    </xdr:to>
    <xdr:cxnSp macro="">
      <xdr:nvCxnSpPr>
        <xdr:cNvPr id="371" name="直線コネクタ 370"/>
        <xdr:cNvCxnSpPr/>
      </xdr:nvCxnSpPr>
      <xdr:spPr>
        <a:xfrm flipV="1">
          <a:off x="7861300" y="134797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166370</xdr:rowOff>
    </xdr:from>
    <xdr:to>
      <xdr:col>36</xdr:col>
      <xdr:colOff>165100</xdr:colOff>
      <xdr:row>79</xdr:row>
      <xdr:rowOff>96520</xdr:rowOff>
    </xdr:to>
    <xdr:sp macro="" textlink="">
      <xdr:nvSpPr>
        <xdr:cNvPr id="372" name="楕円 371"/>
        <xdr:cNvSpPr/>
      </xdr:nvSpPr>
      <xdr:spPr>
        <a:xfrm>
          <a:off x="692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45720</xdr:rowOff>
    </xdr:from>
    <xdr:to>
      <xdr:col>41</xdr:col>
      <xdr:colOff>50800</xdr:colOff>
      <xdr:row>79</xdr:row>
      <xdr:rowOff>45720</xdr:rowOff>
    </xdr:to>
    <xdr:cxnSp macro="">
      <xdr:nvCxnSpPr>
        <xdr:cNvPr id="373" name="直線コネクタ 372"/>
        <xdr:cNvCxnSpPr/>
      </xdr:nvCxnSpPr>
      <xdr:spPr>
        <a:xfrm>
          <a:off x="6972300" y="13590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139716</xdr:rowOff>
    </xdr:from>
    <xdr:ext cx="469744" cy="259045"/>
    <xdr:sp macro="" textlink="">
      <xdr:nvSpPr>
        <xdr:cNvPr id="378" name="n_1mainValue【福祉施設】&#10;一人当たり面積"/>
        <xdr:cNvSpPr txBox="1"/>
      </xdr:nvSpPr>
      <xdr:spPr>
        <a:xfrm>
          <a:off x="93917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2557</xdr:rowOff>
    </xdr:from>
    <xdr:ext cx="469744" cy="259045"/>
    <xdr:sp macro="" textlink="">
      <xdr:nvSpPr>
        <xdr:cNvPr id="379" name="n_2mainValue【福祉施設】&#10;一人当たり面積"/>
        <xdr:cNvSpPr txBox="1"/>
      </xdr:nvSpPr>
      <xdr:spPr>
        <a:xfrm>
          <a:off x="8515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113047</xdr:rowOff>
    </xdr:from>
    <xdr:ext cx="469744" cy="259045"/>
    <xdr:sp macro="" textlink="">
      <xdr:nvSpPr>
        <xdr:cNvPr id="380" name="n_3mainValue【福祉施設】&#10;一人当たり面積"/>
        <xdr:cNvSpPr txBox="1"/>
      </xdr:nvSpPr>
      <xdr:spPr>
        <a:xfrm>
          <a:off x="7626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113047</xdr:rowOff>
    </xdr:from>
    <xdr:ext cx="469744" cy="259045"/>
    <xdr:sp macro="" textlink="">
      <xdr:nvSpPr>
        <xdr:cNvPr id="381" name="n_4mainValue【福祉施設】&#10;一人当たり面積"/>
        <xdr:cNvSpPr txBox="1"/>
      </xdr:nvSpPr>
      <xdr:spPr>
        <a:xfrm>
          <a:off x="6737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22" name="楕円 421"/>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85741</xdr:rowOff>
    </xdr:from>
    <xdr:ext cx="405111" cy="259045"/>
    <xdr:sp macro="" textlink="">
      <xdr:nvSpPr>
        <xdr:cNvPr id="423" name="【市民会館】&#10;有形固定資産減価償却率該当値テキスト"/>
        <xdr:cNvSpPr txBox="1"/>
      </xdr:nvSpPr>
      <xdr:spPr>
        <a:xfrm>
          <a:off x="4673600"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69214</xdr:rowOff>
    </xdr:from>
    <xdr:to>
      <xdr:col>20</xdr:col>
      <xdr:colOff>38100</xdr:colOff>
      <xdr:row>103</xdr:row>
      <xdr:rowOff>170814</xdr:rowOff>
    </xdr:to>
    <xdr:sp macro="" textlink="">
      <xdr:nvSpPr>
        <xdr:cNvPr id="424" name="楕円 423"/>
        <xdr:cNvSpPr/>
      </xdr:nvSpPr>
      <xdr:spPr>
        <a:xfrm>
          <a:off x="3746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120014</xdr:rowOff>
    </xdr:from>
    <xdr:to>
      <xdr:col>24</xdr:col>
      <xdr:colOff>63500</xdr:colOff>
      <xdr:row>103</xdr:row>
      <xdr:rowOff>158114</xdr:rowOff>
    </xdr:to>
    <xdr:cxnSp macro="">
      <xdr:nvCxnSpPr>
        <xdr:cNvPr id="425" name="直線コネクタ 424"/>
        <xdr:cNvCxnSpPr/>
      </xdr:nvCxnSpPr>
      <xdr:spPr>
        <a:xfrm>
          <a:off x="3797300" y="177793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426" name="楕円 425"/>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81914</xdr:rowOff>
    </xdr:from>
    <xdr:to>
      <xdr:col>19</xdr:col>
      <xdr:colOff>177800</xdr:colOff>
      <xdr:row>103</xdr:row>
      <xdr:rowOff>120014</xdr:rowOff>
    </xdr:to>
    <xdr:cxnSp macro="">
      <xdr:nvCxnSpPr>
        <xdr:cNvPr id="427" name="直線コネクタ 426"/>
        <xdr:cNvCxnSpPr/>
      </xdr:nvCxnSpPr>
      <xdr:spPr>
        <a:xfrm>
          <a:off x="2908300" y="17741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428" name="楕円 427"/>
        <xdr:cNvSpPr/>
      </xdr:nvSpPr>
      <xdr:spPr>
        <a:xfrm>
          <a:off x="1968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43814</xdr:rowOff>
    </xdr:from>
    <xdr:to>
      <xdr:col>15</xdr:col>
      <xdr:colOff>50800</xdr:colOff>
      <xdr:row>103</xdr:row>
      <xdr:rowOff>81914</xdr:rowOff>
    </xdr:to>
    <xdr:cxnSp macro="">
      <xdr:nvCxnSpPr>
        <xdr:cNvPr id="429" name="直線コネクタ 428"/>
        <xdr:cNvCxnSpPr/>
      </xdr:nvCxnSpPr>
      <xdr:spPr>
        <a:xfrm>
          <a:off x="2019300" y="1770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126364</xdr:rowOff>
    </xdr:from>
    <xdr:to>
      <xdr:col>6</xdr:col>
      <xdr:colOff>38100</xdr:colOff>
      <xdr:row>103</xdr:row>
      <xdr:rowOff>56514</xdr:rowOff>
    </xdr:to>
    <xdr:sp macro="" textlink="">
      <xdr:nvSpPr>
        <xdr:cNvPr id="430" name="楕円 429"/>
        <xdr:cNvSpPr/>
      </xdr:nvSpPr>
      <xdr:spPr>
        <a:xfrm>
          <a:off x="1079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5714</xdr:rowOff>
    </xdr:from>
    <xdr:to>
      <xdr:col>10</xdr:col>
      <xdr:colOff>114300</xdr:colOff>
      <xdr:row>103</xdr:row>
      <xdr:rowOff>43814</xdr:rowOff>
    </xdr:to>
    <xdr:cxnSp macro="">
      <xdr:nvCxnSpPr>
        <xdr:cNvPr id="431" name="直線コネクタ 430"/>
        <xdr:cNvCxnSpPr/>
      </xdr:nvCxnSpPr>
      <xdr:spPr>
        <a:xfrm>
          <a:off x="1130300" y="176650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161941</xdr:rowOff>
    </xdr:from>
    <xdr:ext cx="405111" cy="259045"/>
    <xdr:sp macro="" textlink="">
      <xdr:nvSpPr>
        <xdr:cNvPr id="436" name="n_1mainValue【市民会館】&#10;有形固定資産減価償却率"/>
        <xdr:cNvSpPr txBox="1"/>
      </xdr:nvSpPr>
      <xdr:spPr>
        <a:xfrm>
          <a:off x="35820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437" name="n_2mainValue【市民会館】&#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438" name="n_3mainValue【市民会館】&#10;有形固定資産減価償却率"/>
        <xdr:cNvSpPr txBox="1"/>
      </xdr:nvSpPr>
      <xdr:spPr>
        <a:xfrm>
          <a:off x="1816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39" name="n_4mainValue【市民会館】&#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124461</xdr:rowOff>
    </xdr:from>
    <xdr:to>
      <xdr:col>55</xdr:col>
      <xdr:colOff>50800</xdr:colOff>
      <xdr:row>108</xdr:row>
      <xdr:rowOff>54611</xdr:rowOff>
    </xdr:to>
    <xdr:sp macro="" textlink="">
      <xdr:nvSpPr>
        <xdr:cNvPr id="479" name="楕円 478"/>
        <xdr:cNvSpPr/>
      </xdr:nvSpPr>
      <xdr:spPr>
        <a:xfrm>
          <a:off x="10426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39388</xdr:rowOff>
    </xdr:from>
    <xdr:ext cx="469744" cy="259045"/>
    <xdr:sp macro="" textlink="">
      <xdr:nvSpPr>
        <xdr:cNvPr id="480" name="【市民会館】&#10;一人当たり面積該当値テキスト"/>
        <xdr:cNvSpPr txBox="1"/>
      </xdr:nvSpPr>
      <xdr:spPr>
        <a:xfrm>
          <a:off x="10515600"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128270</xdr:rowOff>
    </xdr:from>
    <xdr:to>
      <xdr:col>50</xdr:col>
      <xdr:colOff>165100</xdr:colOff>
      <xdr:row>108</xdr:row>
      <xdr:rowOff>58420</xdr:rowOff>
    </xdr:to>
    <xdr:sp macro="" textlink="">
      <xdr:nvSpPr>
        <xdr:cNvPr id="481" name="楕円 480"/>
        <xdr:cNvSpPr/>
      </xdr:nvSpPr>
      <xdr:spPr>
        <a:xfrm>
          <a:off x="958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3811</xdr:rowOff>
    </xdr:from>
    <xdr:to>
      <xdr:col>55</xdr:col>
      <xdr:colOff>0</xdr:colOff>
      <xdr:row>108</xdr:row>
      <xdr:rowOff>7620</xdr:rowOff>
    </xdr:to>
    <xdr:cxnSp macro="">
      <xdr:nvCxnSpPr>
        <xdr:cNvPr id="482" name="直線コネクタ 481"/>
        <xdr:cNvCxnSpPr/>
      </xdr:nvCxnSpPr>
      <xdr:spPr>
        <a:xfrm flipV="1">
          <a:off x="9639300" y="18520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128270</xdr:rowOff>
    </xdr:from>
    <xdr:to>
      <xdr:col>46</xdr:col>
      <xdr:colOff>38100</xdr:colOff>
      <xdr:row>108</xdr:row>
      <xdr:rowOff>58420</xdr:rowOff>
    </xdr:to>
    <xdr:sp macro="" textlink="">
      <xdr:nvSpPr>
        <xdr:cNvPr id="483" name="楕円 482"/>
        <xdr:cNvSpPr/>
      </xdr:nvSpPr>
      <xdr:spPr>
        <a:xfrm>
          <a:off x="869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xdr:rowOff>
    </xdr:from>
    <xdr:to>
      <xdr:col>50</xdr:col>
      <xdr:colOff>114300</xdr:colOff>
      <xdr:row>108</xdr:row>
      <xdr:rowOff>7620</xdr:rowOff>
    </xdr:to>
    <xdr:cxnSp macro="">
      <xdr:nvCxnSpPr>
        <xdr:cNvPr id="484" name="直線コネクタ 483"/>
        <xdr:cNvCxnSpPr/>
      </xdr:nvCxnSpPr>
      <xdr:spPr>
        <a:xfrm>
          <a:off x="8750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132080</xdr:rowOff>
    </xdr:from>
    <xdr:to>
      <xdr:col>41</xdr:col>
      <xdr:colOff>101600</xdr:colOff>
      <xdr:row>108</xdr:row>
      <xdr:rowOff>62230</xdr:rowOff>
    </xdr:to>
    <xdr:sp macro="" textlink="">
      <xdr:nvSpPr>
        <xdr:cNvPr id="485" name="楕円 484"/>
        <xdr:cNvSpPr/>
      </xdr:nvSpPr>
      <xdr:spPr>
        <a:xfrm>
          <a:off x="7810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7620</xdr:rowOff>
    </xdr:from>
    <xdr:to>
      <xdr:col>45</xdr:col>
      <xdr:colOff>177800</xdr:colOff>
      <xdr:row>108</xdr:row>
      <xdr:rowOff>11430</xdr:rowOff>
    </xdr:to>
    <xdr:cxnSp macro="">
      <xdr:nvCxnSpPr>
        <xdr:cNvPr id="486" name="直線コネクタ 485"/>
        <xdr:cNvCxnSpPr/>
      </xdr:nvCxnSpPr>
      <xdr:spPr>
        <a:xfrm flipV="1">
          <a:off x="7861300" y="1852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132080</xdr:rowOff>
    </xdr:from>
    <xdr:to>
      <xdr:col>36</xdr:col>
      <xdr:colOff>165100</xdr:colOff>
      <xdr:row>108</xdr:row>
      <xdr:rowOff>62230</xdr:rowOff>
    </xdr:to>
    <xdr:sp macro="" textlink="">
      <xdr:nvSpPr>
        <xdr:cNvPr id="487" name="楕円 486"/>
        <xdr:cNvSpPr/>
      </xdr:nvSpPr>
      <xdr:spPr>
        <a:xfrm>
          <a:off x="692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xdr:rowOff>
    </xdr:from>
    <xdr:to>
      <xdr:col>41</xdr:col>
      <xdr:colOff>50800</xdr:colOff>
      <xdr:row>108</xdr:row>
      <xdr:rowOff>11430</xdr:rowOff>
    </xdr:to>
    <xdr:cxnSp macro="">
      <xdr:nvCxnSpPr>
        <xdr:cNvPr id="488" name="直線コネクタ 487"/>
        <xdr:cNvCxnSpPr/>
      </xdr:nvCxnSpPr>
      <xdr:spPr>
        <a:xfrm>
          <a:off x="6972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49547</xdr:rowOff>
    </xdr:from>
    <xdr:ext cx="469744" cy="259045"/>
    <xdr:sp macro="" textlink="">
      <xdr:nvSpPr>
        <xdr:cNvPr id="493" name="n_1mainValue【市民会館】&#10;一人当たり面積"/>
        <xdr:cNvSpPr txBox="1"/>
      </xdr:nvSpPr>
      <xdr:spPr>
        <a:xfrm>
          <a:off x="9391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49547</xdr:rowOff>
    </xdr:from>
    <xdr:ext cx="469744" cy="259045"/>
    <xdr:sp macro="" textlink="">
      <xdr:nvSpPr>
        <xdr:cNvPr id="494" name="n_2mainValue【市民会館】&#10;一人当たり面積"/>
        <xdr:cNvSpPr txBox="1"/>
      </xdr:nvSpPr>
      <xdr:spPr>
        <a:xfrm>
          <a:off x="8515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53357</xdr:rowOff>
    </xdr:from>
    <xdr:ext cx="469744" cy="259045"/>
    <xdr:sp macro="" textlink="">
      <xdr:nvSpPr>
        <xdr:cNvPr id="495" name="n_3mainValue【市民会館】&#10;一人当たり面積"/>
        <xdr:cNvSpPr txBox="1"/>
      </xdr:nvSpPr>
      <xdr:spPr>
        <a:xfrm>
          <a:off x="7626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53357</xdr:rowOff>
    </xdr:from>
    <xdr:ext cx="469744" cy="259045"/>
    <xdr:sp macro="" textlink="">
      <xdr:nvSpPr>
        <xdr:cNvPr id="496" name="n_4mainValue【市民会館】&#10;一人当たり面積"/>
        <xdr:cNvSpPr txBox="1"/>
      </xdr:nvSpPr>
      <xdr:spPr>
        <a:xfrm>
          <a:off x="6737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164465</xdr:rowOff>
    </xdr:from>
    <xdr:to>
      <xdr:col>85</xdr:col>
      <xdr:colOff>177800</xdr:colOff>
      <xdr:row>33</xdr:row>
      <xdr:rowOff>94615</xdr:rowOff>
    </xdr:to>
    <xdr:sp macro="" textlink="">
      <xdr:nvSpPr>
        <xdr:cNvPr id="537" name="楕円 536"/>
        <xdr:cNvSpPr/>
      </xdr:nvSpPr>
      <xdr:spPr>
        <a:xfrm>
          <a:off x="162687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79392</xdr:rowOff>
    </xdr:from>
    <xdr:ext cx="405111" cy="259045"/>
    <xdr:sp macro="" textlink="">
      <xdr:nvSpPr>
        <xdr:cNvPr id="538" name="【一般廃棄物処理施設】&#10;有形固定資産減価償却率該当値テキスト"/>
        <xdr:cNvSpPr txBox="1"/>
      </xdr:nvSpPr>
      <xdr:spPr>
        <a:xfrm>
          <a:off x="16357600" y="556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113030</xdr:rowOff>
    </xdr:from>
    <xdr:to>
      <xdr:col>81</xdr:col>
      <xdr:colOff>101600</xdr:colOff>
      <xdr:row>33</xdr:row>
      <xdr:rowOff>43180</xdr:rowOff>
    </xdr:to>
    <xdr:sp macro="" textlink="">
      <xdr:nvSpPr>
        <xdr:cNvPr id="539" name="楕円 538"/>
        <xdr:cNvSpPr/>
      </xdr:nvSpPr>
      <xdr:spPr>
        <a:xfrm>
          <a:off x="15430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163830</xdr:rowOff>
    </xdr:from>
    <xdr:to>
      <xdr:col>85</xdr:col>
      <xdr:colOff>127000</xdr:colOff>
      <xdr:row>33</xdr:row>
      <xdr:rowOff>43815</xdr:rowOff>
    </xdr:to>
    <xdr:cxnSp macro="">
      <xdr:nvCxnSpPr>
        <xdr:cNvPr id="540" name="直線コネクタ 539"/>
        <xdr:cNvCxnSpPr/>
      </xdr:nvCxnSpPr>
      <xdr:spPr>
        <a:xfrm>
          <a:off x="15481300" y="56502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63500</xdr:rowOff>
    </xdr:from>
    <xdr:to>
      <xdr:col>76</xdr:col>
      <xdr:colOff>165100</xdr:colOff>
      <xdr:row>32</xdr:row>
      <xdr:rowOff>165100</xdr:rowOff>
    </xdr:to>
    <xdr:sp macro="" textlink="">
      <xdr:nvSpPr>
        <xdr:cNvPr id="541" name="楕円 540"/>
        <xdr:cNvSpPr/>
      </xdr:nvSpPr>
      <xdr:spPr>
        <a:xfrm>
          <a:off x="14541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114300</xdr:rowOff>
    </xdr:from>
    <xdr:to>
      <xdr:col>81</xdr:col>
      <xdr:colOff>50800</xdr:colOff>
      <xdr:row>32</xdr:row>
      <xdr:rowOff>163830</xdr:rowOff>
    </xdr:to>
    <xdr:cxnSp macro="">
      <xdr:nvCxnSpPr>
        <xdr:cNvPr id="542" name="直線コネクタ 541"/>
        <xdr:cNvCxnSpPr/>
      </xdr:nvCxnSpPr>
      <xdr:spPr>
        <a:xfrm>
          <a:off x="14592300" y="5600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33020</xdr:rowOff>
    </xdr:from>
    <xdr:to>
      <xdr:col>72</xdr:col>
      <xdr:colOff>38100</xdr:colOff>
      <xdr:row>33</xdr:row>
      <xdr:rowOff>134620</xdr:rowOff>
    </xdr:to>
    <xdr:sp macro="" textlink="">
      <xdr:nvSpPr>
        <xdr:cNvPr id="543" name="楕円 542"/>
        <xdr:cNvSpPr/>
      </xdr:nvSpPr>
      <xdr:spPr>
        <a:xfrm>
          <a:off x="13652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114300</xdr:rowOff>
    </xdr:from>
    <xdr:to>
      <xdr:col>76</xdr:col>
      <xdr:colOff>114300</xdr:colOff>
      <xdr:row>33</xdr:row>
      <xdr:rowOff>83820</xdr:rowOff>
    </xdr:to>
    <xdr:cxnSp macro="">
      <xdr:nvCxnSpPr>
        <xdr:cNvPr id="544" name="直線コネクタ 543"/>
        <xdr:cNvCxnSpPr/>
      </xdr:nvCxnSpPr>
      <xdr:spPr>
        <a:xfrm flipV="1">
          <a:off x="13703300" y="56007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154940</xdr:rowOff>
    </xdr:from>
    <xdr:to>
      <xdr:col>67</xdr:col>
      <xdr:colOff>101600</xdr:colOff>
      <xdr:row>33</xdr:row>
      <xdr:rowOff>85090</xdr:rowOff>
    </xdr:to>
    <xdr:sp macro="" textlink="">
      <xdr:nvSpPr>
        <xdr:cNvPr id="545" name="楕円 544"/>
        <xdr:cNvSpPr/>
      </xdr:nvSpPr>
      <xdr:spPr>
        <a:xfrm>
          <a:off x="12763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34290</xdr:rowOff>
    </xdr:from>
    <xdr:to>
      <xdr:col>71</xdr:col>
      <xdr:colOff>177800</xdr:colOff>
      <xdr:row>33</xdr:row>
      <xdr:rowOff>83820</xdr:rowOff>
    </xdr:to>
    <xdr:cxnSp macro="">
      <xdr:nvCxnSpPr>
        <xdr:cNvPr id="546" name="直線コネクタ 545"/>
        <xdr:cNvCxnSpPr/>
      </xdr:nvCxnSpPr>
      <xdr:spPr>
        <a:xfrm>
          <a:off x="12814300" y="5692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59707</xdr:rowOff>
    </xdr:from>
    <xdr:ext cx="405111" cy="259045"/>
    <xdr:sp macro="" textlink="">
      <xdr:nvSpPr>
        <xdr:cNvPr id="551" name="n_1mainValue【一般廃棄物処理施設】&#10;有形固定資産減価償却率"/>
        <xdr:cNvSpPr txBox="1"/>
      </xdr:nvSpPr>
      <xdr:spPr>
        <a:xfrm>
          <a:off x="152660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10177</xdr:rowOff>
    </xdr:from>
    <xdr:ext cx="405111" cy="259045"/>
    <xdr:sp macro="" textlink="">
      <xdr:nvSpPr>
        <xdr:cNvPr id="552" name="n_2mainValue【一般廃棄物処理施設】&#10;有形固定資産減価償却率"/>
        <xdr:cNvSpPr txBox="1"/>
      </xdr:nvSpPr>
      <xdr:spPr>
        <a:xfrm>
          <a:off x="14389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151147</xdr:rowOff>
    </xdr:from>
    <xdr:ext cx="405111" cy="259045"/>
    <xdr:sp macro="" textlink="">
      <xdr:nvSpPr>
        <xdr:cNvPr id="553" name="n_3mainValue【一般廃棄物処理施設】&#10;有形固定資産減価償却率"/>
        <xdr:cNvSpPr txBox="1"/>
      </xdr:nvSpPr>
      <xdr:spPr>
        <a:xfrm>
          <a:off x="13500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101617</xdr:rowOff>
    </xdr:from>
    <xdr:ext cx="405111" cy="259045"/>
    <xdr:sp macro="" textlink="">
      <xdr:nvSpPr>
        <xdr:cNvPr id="554" name="n_4mainValue【一般廃棄物処理施設】&#10;有形固定資産減価償却率"/>
        <xdr:cNvSpPr txBox="1"/>
      </xdr:nvSpPr>
      <xdr:spPr>
        <a:xfrm>
          <a:off x="126117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88205</xdr:rowOff>
    </xdr:from>
    <xdr:to>
      <xdr:col>116</xdr:col>
      <xdr:colOff>114300</xdr:colOff>
      <xdr:row>39</xdr:row>
      <xdr:rowOff>18355</xdr:rowOff>
    </xdr:to>
    <xdr:sp macro="" textlink="">
      <xdr:nvSpPr>
        <xdr:cNvPr id="592" name="楕円 591"/>
        <xdr:cNvSpPr/>
      </xdr:nvSpPr>
      <xdr:spPr>
        <a:xfrm>
          <a:off x="22110700" y="66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111082</xdr:rowOff>
    </xdr:from>
    <xdr:ext cx="599010" cy="259045"/>
    <xdr:sp macro="" textlink="">
      <xdr:nvSpPr>
        <xdr:cNvPr id="593" name="【一般廃棄物処理施設】&#10;一人当たり有形固定資産（償却資産）額該当値テキスト"/>
        <xdr:cNvSpPr txBox="1"/>
      </xdr:nvSpPr>
      <xdr:spPr>
        <a:xfrm>
          <a:off x="22199600" y="645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97162</xdr:rowOff>
    </xdr:from>
    <xdr:to>
      <xdr:col>112</xdr:col>
      <xdr:colOff>38100</xdr:colOff>
      <xdr:row>39</xdr:row>
      <xdr:rowOff>27312</xdr:rowOff>
    </xdr:to>
    <xdr:sp macro="" textlink="">
      <xdr:nvSpPr>
        <xdr:cNvPr id="594" name="楕円 593"/>
        <xdr:cNvSpPr/>
      </xdr:nvSpPr>
      <xdr:spPr>
        <a:xfrm>
          <a:off x="21272500" y="66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139005</xdr:rowOff>
    </xdr:from>
    <xdr:to>
      <xdr:col>116</xdr:col>
      <xdr:colOff>63500</xdr:colOff>
      <xdr:row>38</xdr:row>
      <xdr:rowOff>147962</xdr:rowOff>
    </xdr:to>
    <xdr:cxnSp macro="">
      <xdr:nvCxnSpPr>
        <xdr:cNvPr id="595" name="直線コネクタ 594"/>
        <xdr:cNvCxnSpPr/>
      </xdr:nvCxnSpPr>
      <xdr:spPr>
        <a:xfrm flipV="1">
          <a:off x="21323300" y="6654105"/>
          <a:ext cx="8382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105282</xdr:rowOff>
    </xdr:from>
    <xdr:to>
      <xdr:col>107</xdr:col>
      <xdr:colOff>101600</xdr:colOff>
      <xdr:row>39</xdr:row>
      <xdr:rowOff>35432</xdr:rowOff>
    </xdr:to>
    <xdr:sp macro="" textlink="">
      <xdr:nvSpPr>
        <xdr:cNvPr id="596" name="楕円 595"/>
        <xdr:cNvSpPr/>
      </xdr:nvSpPr>
      <xdr:spPr>
        <a:xfrm>
          <a:off x="20383500" y="66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147962</xdr:rowOff>
    </xdr:from>
    <xdr:to>
      <xdr:col>111</xdr:col>
      <xdr:colOff>177800</xdr:colOff>
      <xdr:row>38</xdr:row>
      <xdr:rowOff>156082</xdr:rowOff>
    </xdr:to>
    <xdr:cxnSp macro="">
      <xdr:nvCxnSpPr>
        <xdr:cNvPr id="597" name="直線コネクタ 596"/>
        <xdr:cNvCxnSpPr/>
      </xdr:nvCxnSpPr>
      <xdr:spPr>
        <a:xfrm flipV="1">
          <a:off x="20434300" y="6663062"/>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31229</xdr:rowOff>
    </xdr:from>
    <xdr:to>
      <xdr:col>102</xdr:col>
      <xdr:colOff>165100</xdr:colOff>
      <xdr:row>38</xdr:row>
      <xdr:rowOff>132829</xdr:rowOff>
    </xdr:to>
    <xdr:sp macro="" textlink="">
      <xdr:nvSpPr>
        <xdr:cNvPr id="598" name="楕円 597"/>
        <xdr:cNvSpPr/>
      </xdr:nvSpPr>
      <xdr:spPr>
        <a:xfrm>
          <a:off x="19494500" y="65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82029</xdr:rowOff>
    </xdr:from>
    <xdr:to>
      <xdr:col>107</xdr:col>
      <xdr:colOff>50800</xdr:colOff>
      <xdr:row>38</xdr:row>
      <xdr:rowOff>156082</xdr:rowOff>
    </xdr:to>
    <xdr:cxnSp macro="">
      <xdr:nvCxnSpPr>
        <xdr:cNvPr id="599" name="直線コネクタ 598"/>
        <xdr:cNvCxnSpPr/>
      </xdr:nvCxnSpPr>
      <xdr:spPr>
        <a:xfrm>
          <a:off x="19545300" y="6597129"/>
          <a:ext cx="889000" cy="7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40181</xdr:rowOff>
    </xdr:from>
    <xdr:to>
      <xdr:col>98</xdr:col>
      <xdr:colOff>38100</xdr:colOff>
      <xdr:row>38</xdr:row>
      <xdr:rowOff>141781</xdr:rowOff>
    </xdr:to>
    <xdr:sp macro="" textlink="">
      <xdr:nvSpPr>
        <xdr:cNvPr id="600" name="楕円 599"/>
        <xdr:cNvSpPr/>
      </xdr:nvSpPr>
      <xdr:spPr>
        <a:xfrm>
          <a:off x="18605500" y="65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82029</xdr:rowOff>
    </xdr:from>
    <xdr:to>
      <xdr:col>102</xdr:col>
      <xdr:colOff>114300</xdr:colOff>
      <xdr:row>38</xdr:row>
      <xdr:rowOff>90981</xdr:rowOff>
    </xdr:to>
    <xdr:cxnSp macro="">
      <xdr:nvCxnSpPr>
        <xdr:cNvPr id="601" name="直線コネクタ 600"/>
        <xdr:cNvCxnSpPr/>
      </xdr:nvCxnSpPr>
      <xdr:spPr>
        <a:xfrm flipV="1">
          <a:off x="18656300" y="6597129"/>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43839</xdr:rowOff>
    </xdr:from>
    <xdr:ext cx="599010" cy="259045"/>
    <xdr:sp macro="" textlink="">
      <xdr:nvSpPr>
        <xdr:cNvPr id="606" name="n_1mainValue【一般廃棄物処理施設】&#10;一人当たり有形固定資産（償却資産）額"/>
        <xdr:cNvSpPr txBox="1"/>
      </xdr:nvSpPr>
      <xdr:spPr>
        <a:xfrm>
          <a:off x="21011095" y="638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51959</xdr:rowOff>
    </xdr:from>
    <xdr:ext cx="599010" cy="259045"/>
    <xdr:sp macro="" textlink="">
      <xdr:nvSpPr>
        <xdr:cNvPr id="607" name="n_2mainValue【一般廃棄物処理施設】&#10;一人当たり有形固定資産（償却資産）額"/>
        <xdr:cNvSpPr txBox="1"/>
      </xdr:nvSpPr>
      <xdr:spPr>
        <a:xfrm>
          <a:off x="20134795" y="63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149356</xdr:rowOff>
    </xdr:from>
    <xdr:ext cx="599010" cy="259045"/>
    <xdr:sp macro="" textlink="">
      <xdr:nvSpPr>
        <xdr:cNvPr id="608" name="n_3mainValue【一般廃棄物処理施設】&#10;一人当たり有形固定資産（償却資産）額"/>
        <xdr:cNvSpPr txBox="1"/>
      </xdr:nvSpPr>
      <xdr:spPr>
        <a:xfrm>
          <a:off x="19245795" y="632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158308</xdr:rowOff>
    </xdr:from>
    <xdr:ext cx="599010" cy="259045"/>
    <xdr:sp macro="" textlink="">
      <xdr:nvSpPr>
        <xdr:cNvPr id="609" name="n_4mainValue【一般廃棄物処理施設】&#10;一人当たり有形固定資産（償却資産）額"/>
        <xdr:cNvSpPr txBox="1"/>
      </xdr:nvSpPr>
      <xdr:spPr>
        <a:xfrm>
          <a:off x="18356795" y="63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50" name="楕円 649"/>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651" name="【保健センター・保健所】&#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652" name="楕円 651"/>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156210</xdr:rowOff>
    </xdr:to>
    <xdr:cxnSp macro="">
      <xdr:nvCxnSpPr>
        <xdr:cNvPr id="653" name="直線コネクタ 652"/>
        <xdr:cNvCxnSpPr/>
      </xdr:nvCxnSpPr>
      <xdr:spPr>
        <a:xfrm>
          <a:off x="15481300" y="103879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654" name="楕円 653"/>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100965</xdr:rowOff>
    </xdr:to>
    <xdr:cxnSp macro="">
      <xdr:nvCxnSpPr>
        <xdr:cNvPr id="655" name="直線コネクタ 654"/>
        <xdr:cNvCxnSpPr/>
      </xdr:nvCxnSpPr>
      <xdr:spPr>
        <a:xfrm>
          <a:off x="14592300" y="1034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56" name="楕円 655"/>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60</xdr:row>
      <xdr:rowOff>57150</xdr:rowOff>
    </xdr:to>
    <xdr:cxnSp macro="">
      <xdr:nvCxnSpPr>
        <xdr:cNvPr id="657" name="直線コネクタ 656"/>
        <xdr:cNvCxnSpPr/>
      </xdr:nvCxnSpPr>
      <xdr:spPr>
        <a:xfrm>
          <a:off x="13703300" y="1014984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658" name="楕円 657"/>
        <xdr:cNvSpPr/>
      </xdr:nvSpPr>
      <xdr:spPr>
        <a:xfrm>
          <a:off x="12763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34290</xdr:rowOff>
    </xdr:to>
    <xdr:cxnSp macro="">
      <xdr:nvCxnSpPr>
        <xdr:cNvPr id="659" name="直線コネクタ 658"/>
        <xdr:cNvCxnSpPr/>
      </xdr:nvCxnSpPr>
      <xdr:spPr>
        <a:xfrm>
          <a:off x="12814300" y="10111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664" name="n_1mainValue【保健センター・保健所】&#10;有形固定資産減価償却率"/>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65" name="n_2main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66" name="n_3mainValue【保健センター・保健所】&#10;有形固定資産減価償却率"/>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38117</xdr:rowOff>
    </xdr:from>
    <xdr:ext cx="405111" cy="259045"/>
    <xdr:sp macro="" textlink="">
      <xdr:nvSpPr>
        <xdr:cNvPr id="667" name="n_4mainValue【保健センター・保健所】&#10;有形固定資産減価償却率"/>
        <xdr:cNvSpPr txBox="1"/>
      </xdr:nvSpPr>
      <xdr:spPr>
        <a:xfrm>
          <a:off x="12611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7" name="楕円 70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09" name="楕円 70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710" name="直線コネクタ 70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1" name="楕円 710"/>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133350</xdr:rowOff>
    </xdr:to>
    <xdr:cxnSp macro="">
      <xdr:nvCxnSpPr>
        <xdr:cNvPr id="712" name="直線コネクタ 711"/>
        <xdr:cNvCxnSpPr/>
      </xdr:nvCxnSpPr>
      <xdr:spPr>
        <a:xfrm flipV="1">
          <a:off x="20434300" y="10927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13" name="楕円 712"/>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133350</xdr:rowOff>
    </xdr:to>
    <xdr:cxnSp macro="">
      <xdr:nvCxnSpPr>
        <xdr:cNvPr id="714" name="直線コネクタ 713"/>
        <xdr:cNvCxnSpPr/>
      </xdr:nvCxnSpPr>
      <xdr:spPr>
        <a:xfrm>
          <a:off x="19545300" y="10888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5" name="楕円 714"/>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95250</xdr:rowOff>
    </xdr:to>
    <xdr:cxnSp macro="">
      <xdr:nvCxnSpPr>
        <xdr:cNvPr id="716" name="直線コネクタ 715"/>
        <xdr:cNvCxnSpPr/>
      </xdr:nvCxnSpPr>
      <xdr:spPr>
        <a:xfrm flipV="1">
          <a:off x="18656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1"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2"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23"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4"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93436</xdr:rowOff>
    </xdr:from>
    <xdr:to>
      <xdr:col>85</xdr:col>
      <xdr:colOff>177800</xdr:colOff>
      <xdr:row>85</xdr:row>
      <xdr:rowOff>23586</xdr:rowOff>
    </xdr:to>
    <xdr:sp macro="" textlink="">
      <xdr:nvSpPr>
        <xdr:cNvPr id="766" name="楕円 765"/>
        <xdr:cNvSpPr/>
      </xdr:nvSpPr>
      <xdr:spPr>
        <a:xfrm>
          <a:off x="16268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71863</xdr:rowOff>
    </xdr:from>
    <xdr:ext cx="405111" cy="259045"/>
    <xdr:sp macro="" textlink="">
      <xdr:nvSpPr>
        <xdr:cNvPr id="767" name="【消防施設】&#10;有形固定資産減価償却率該当値テキスト"/>
        <xdr:cNvSpPr txBox="1"/>
      </xdr:nvSpPr>
      <xdr:spPr>
        <a:xfrm>
          <a:off x="16357600"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768" name="楕円 767"/>
        <xdr:cNvSpPr/>
      </xdr:nvSpPr>
      <xdr:spPr>
        <a:xfrm>
          <a:off x="1543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144236</xdr:rowOff>
    </xdr:to>
    <xdr:cxnSp macro="">
      <xdr:nvCxnSpPr>
        <xdr:cNvPr id="769" name="直線コネクタ 768"/>
        <xdr:cNvCxnSpPr/>
      </xdr:nvCxnSpPr>
      <xdr:spPr>
        <a:xfrm>
          <a:off x="15481300" y="1452807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72208</xdr:rowOff>
    </xdr:from>
    <xdr:to>
      <xdr:col>76</xdr:col>
      <xdr:colOff>165100</xdr:colOff>
      <xdr:row>85</xdr:row>
      <xdr:rowOff>2358</xdr:rowOff>
    </xdr:to>
    <xdr:sp macro="" textlink="">
      <xdr:nvSpPr>
        <xdr:cNvPr id="770" name="楕円 769"/>
        <xdr:cNvSpPr/>
      </xdr:nvSpPr>
      <xdr:spPr>
        <a:xfrm>
          <a:off x="14541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84</xdr:row>
      <xdr:rowOff>126274</xdr:rowOff>
    </xdr:to>
    <xdr:cxnSp macro="">
      <xdr:nvCxnSpPr>
        <xdr:cNvPr id="771" name="直線コネクタ 770"/>
        <xdr:cNvCxnSpPr/>
      </xdr:nvCxnSpPr>
      <xdr:spPr>
        <a:xfrm>
          <a:off x="14592300" y="1452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150586</xdr:rowOff>
    </xdr:from>
    <xdr:to>
      <xdr:col>72</xdr:col>
      <xdr:colOff>38100</xdr:colOff>
      <xdr:row>85</xdr:row>
      <xdr:rowOff>80736</xdr:rowOff>
    </xdr:to>
    <xdr:sp macro="" textlink="">
      <xdr:nvSpPr>
        <xdr:cNvPr id="772" name="楕円 771"/>
        <xdr:cNvSpPr/>
      </xdr:nvSpPr>
      <xdr:spPr>
        <a:xfrm>
          <a:off x="1365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123008</xdr:rowOff>
    </xdr:from>
    <xdr:to>
      <xdr:col>76</xdr:col>
      <xdr:colOff>114300</xdr:colOff>
      <xdr:row>85</xdr:row>
      <xdr:rowOff>29936</xdr:rowOff>
    </xdr:to>
    <xdr:cxnSp macro="">
      <xdr:nvCxnSpPr>
        <xdr:cNvPr id="773" name="直線コネクタ 772"/>
        <xdr:cNvCxnSpPr/>
      </xdr:nvCxnSpPr>
      <xdr:spPr>
        <a:xfrm flipV="1">
          <a:off x="13703300" y="145248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37919</xdr:rowOff>
    </xdr:from>
    <xdr:to>
      <xdr:col>67</xdr:col>
      <xdr:colOff>101600</xdr:colOff>
      <xdr:row>85</xdr:row>
      <xdr:rowOff>139519</xdr:rowOff>
    </xdr:to>
    <xdr:sp macro="" textlink="">
      <xdr:nvSpPr>
        <xdr:cNvPr id="774" name="楕円 773"/>
        <xdr:cNvSpPr/>
      </xdr:nvSpPr>
      <xdr:spPr>
        <a:xfrm>
          <a:off x="12763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29936</xdr:rowOff>
    </xdr:from>
    <xdr:to>
      <xdr:col>71</xdr:col>
      <xdr:colOff>177800</xdr:colOff>
      <xdr:row>85</xdr:row>
      <xdr:rowOff>88719</xdr:rowOff>
    </xdr:to>
    <xdr:cxnSp macro="">
      <xdr:nvCxnSpPr>
        <xdr:cNvPr id="775" name="直線コネクタ 774"/>
        <xdr:cNvCxnSpPr/>
      </xdr:nvCxnSpPr>
      <xdr:spPr>
        <a:xfrm flipV="1">
          <a:off x="12814300" y="14603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780" name="n_1mainValue【消防施設】&#10;有形固定資産減価償却率"/>
        <xdr:cNvSpPr txBox="1"/>
      </xdr:nvSpPr>
      <xdr:spPr>
        <a:xfrm>
          <a:off x="15266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164935</xdr:rowOff>
    </xdr:from>
    <xdr:ext cx="405111" cy="259045"/>
    <xdr:sp macro="" textlink="">
      <xdr:nvSpPr>
        <xdr:cNvPr id="781" name="n_2mainValue【消防施設】&#10;有形固定資産減価償却率"/>
        <xdr:cNvSpPr txBox="1"/>
      </xdr:nvSpPr>
      <xdr:spPr>
        <a:xfrm>
          <a:off x="14389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71863</xdr:rowOff>
    </xdr:from>
    <xdr:ext cx="405111" cy="259045"/>
    <xdr:sp macro="" textlink="">
      <xdr:nvSpPr>
        <xdr:cNvPr id="782" name="n_3mainValue【消防施設】&#10;有形固定資産減価償却率"/>
        <xdr:cNvSpPr txBox="1"/>
      </xdr:nvSpPr>
      <xdr:spPr>
        <a:xfrm>
          <a:off x="13500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130646</xdr:rowOff>
    </xdr:from>
    <xdr:ext cx="405111" cy="259045"/>
    <xdr:sp macro="" textlink="">
      <xdr:nvSpPr>
        <xdr:cNvPr id="783" name="n_4mainValue【消防施設】&#10;有形固定資産減価償却率"/>
        <xdr:cNvSpPr txBox="1"/>
      </xdr:nvSpPr>
      <xdr:spPr>
        <a:xfrm>
          <a:off x="12611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74930</xdr:rowOff>
    </xdr:from>
    <xdr:to>
      <xdr:col>116</xdr:col>
      <xdr:colOff>114300</xdr:colOff>
      <xdr:row>82</xdr:row>
      <xdr:rowOff>5080</xdr:rowOff>
    </xdr:to>
    <xdr:sp macro="" textlink="">
      <xdr:nvSpPr>
        <xdr:cNvPr id="823" name="楕円 822"/>
        <xdr:cNvSpPr/>
      </xdr:nvSpPr>
      <xdr:spPr>
        <a:xfrm>
          <a:off x="22110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53357</xdr:rowOff>
    </xdr:from>
    <xdr:ext cx="469744" cy="259045"/>
    <xdr:sp macro="" textlink="">
      <xdr:nvSpPr>
        <xdr:cNvPr id="824" name="【消防施設】&#10;一人当たり面積該当値テキスト"/>
        <xdr:cNvSpPr txBox="1"/>
      </xdr:nvSpPr>
      <xdr:spPr>
        <a:xfrm>
          <a:off x="22199600" y="1394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25" name="楕円 824"/>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125730</xdr:rowOff>
    </xdr:to>
    <xdr:cxnSp macro="">
      <xdr:nvCxnSpPr>
        <xdr:cNvPr id="826" name="直線コネクタ 825"/>
        <xdr:cNvCxnSpPr/>
      </xdr:nvCxnSpPr>
      <xdr:spPr>
        <a:xfrm>
          <a:off x="21323300" y="1398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827" name="楕円 826"/>
        <xdr:cNvSpPr/>
      </xdr:nvSpPr>
      <xdr:spPr>
        <a:xfrm>
          <a:off x="20383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81</xdr:row>
      <xdr:rowOff>95250</xdr:rowOff>
    </xdr:to>
    <xdr:cxnSp macro="">
      <xdr:nvCxnSpPr>
        <xdr:cNvPr id="828" name="直線コネクタ 827"/>
        <xdr:cNvCxnSpPr/>
      </xdr:nvCxnSpPr>
      <xdr:spPr>
        <a:xfrm>
          <a:off x="20434300" y="13967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9" name="楕円 828"/>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80011</xdr:rowOff>
    </xdr:from>
    <xdr:to>
      <xdr:col>107</xdr:col>
      <xdr:colOff>50800</xdr:colOff>
      <xdr:row>82</xdr:row>
      <xdr:rowOff>0</xdr:rowOff>
    </xdr:to>
    <xdr:cxnSp macro="">
      <xdr:nvCxnSpPr>
        <xdr:cNvPr id="830" name="直線コネクタ 829"/>
        <xdr:cNvCxnSpPr/>
      </xdr:nvCxnSpPr>
      <xdr:spPr>
        <a:xfrm flipV="1">
          <a:off x="19545300" y="13967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2539</xdr:rowOff>
    </xdr:from>
    <xdr:to>
      <xdr:col>98</xdr:col>
      <xdr:colOff>38100</xdr:colOff>
      <xdr:row>82</xdr:row>
      <xdr:rowOff>104139</xdr:rowOff>
    </xdr:to>
    <xdr:sp macro="" textlink="">
      <xdr:nvSpPr>
        <xdr:cNvPr id="831" name="楕円 830"/>
        <xdr:cNvSpPr/>
      </xdr:nvSpPr>
      <xdr:spPr>
        <a:xfrm>
          <a:off x="18605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53339</xdr:rowOff>
    </xdr:to>
    <xdr:cxnSp macro="">
      <xdr:nvCxnSpPr>
        <xdr:cNvPr id="832" name="直線コネクタ 831"/>
        <xdr:cNvCxnSpPr/>
      </xdr:nvCxnSpPr>
      <xdr:spPr>
        <a:xfrm flipV="1">
          <a:off x="18656300" y="14058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3" name="n_1aveValue【消防施設】&#10;一人当たり面積"/>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4" name="n_2aveValue【消防施設】&#10;一人当たり面積"/>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5" name="n_3aveValue【消防施設】&#10;一人当たり面積"/>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37"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838" name="n_2mainValue【消防施設】&#10;一人当たり面積"/>
        <xdr:cNvSpPr txBox="1"/>
      </xdr:nvSpPr>
      <xdr:spPr>
        <a:xfrm>
          <a:off x="20199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9" name="n_3mainValue【消防施設】&#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95266</xdr:rowOff>
    </xdr:from>
    <xdr:ext cx="469744" cy="259045"/>
    <xdr:sp macro="" textlink="">
      <xdr:nvSpPr>
        <xdr:cNvPr id="840" name="n_4mainValue【消防施設】&#10;一人当たり面積"/>
        <xdr:cNvSpPr txBox="1"/>
      </xdr:nvSpPr>
      <xdr:spPr>
        <a:xfrm>
          <a:off x="184214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81" name="楕円 880"/>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118127</xdr:rowOff>
    </xdr:from>
    <xdr:ext cx="405111" cy="259045"/>
    <xdr:sp macro="" textlink="">
      <xdr:nvSpPr>
        <xdr:cNvPr id="882" name="【庁舎】&#10;有形固定資産減価償却率該当値テキスト"/>
        <xdr:cNvSpPr txBox="1"/>
      </xdr:nvSpPr>
      <xdr:spPr>
        <a:xfrm>
          <a:off x="163576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883" name="楕円 882"/>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19050</xdr:rowOff>
    </xdr:to>
    <xdr:cxnSp macro="">
      <xdr:nvCxnSpPr>
        <xdr:cNvPr id="884" name="直線コネクタ 883"/>
        <xdr:cNvCxnSpPr/>
      </xdr:nvCxnSpPr>
      <xdr:spPr>
        <a:xfrm>
          <a:off x="15481300" y="17659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885" name="楕円 884"/>
        <xdr:cNvSpPr/>
      </xdr:nvSpPr>
      <xdr:spPr>
        <a:xfrm>
          <a:off x="14541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104775</xdr:rowOff>
    </xdr:to>
    <xdr:cxnSp macro="">
      <xdr:nvCxnSpPr>
        <xdr:cNvPr id="886" name="直線コネクタ 885"/>
        <xdr:cNvCxnSpPr/>
      </xdr:nvCxnSpPr>
      <xdr:spPr>
        <a:xfrm flipV="1">
          <a:off x="14592300" y="176593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87" name="楕円 886"/>
        <xdr:cNvSpPr/>
      </xdr:nvSpPr>
      <xdr:spPr>
        <a:xfrm>
          <a:off x="1365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57150</xdr:rowOff>
    </xdr:from>
    <xdr:to>
      <xdr:col>76</xdr:col>
      <xdr:colOff>114300</xdr:colOff>
      <xdr:row>103</xdr:row>
      <xdr:rowOff>104775</xdr:rowOff>
    </xdr:to>
    <xdr:cxnSp macro="">
      <xdr:nvCxnSpPr>
        <xdr:cNvPr id="888" name="直線コネクタ 887"/>
        <xdr:cNvCxnSpPr/>
      </xdr:nvCxnSpPr>
      <xdr:spPr>
        <a:xfrm>
          <a:off x="13703300" y="17716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137795</xdr:rowOff>
    </xdr:from>
    <xdr:to>
      <xdr:col>67</xdr:col>
      <xdr:colOff>101600</xdr:colOff>
      <xdr:row>103</xdr:row>
      <xdr:rowOff>67945</xdr:rowOff>
    </xdr:to>
    <xdr:sp macro="" textlink="">
      <xdr:nvSpPr>
        <xdr:cNvPr id="889" name="楕円 888"/>
        <xdr:cNvSpPr/>
      </xdr:nvSpPr>
      <xdr:spPr>
        <a:xfrm>
          <a:off x="12763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17145</xdr:rowOff>
    </xdr:from>
    <xdr:to>
      <xdr:col>71</xdr:col>
      <xdr:colOff>177800</xdr:colOff>
      <xdr:row>103</xdr:row>
      <xdr:rowOff>57150</xdr:rowOff>
    </xdr:to>
    <xdr:cxnSp macro="">
      <xdr:nvCxnSpPr>
        <xdr:cNvPr id="890" name="直線コネクタ 889"/>
        <xdr:cNvCxnSpPr/>
      </xdr:nvCxnSpPr>
      <xdr:spPr>
        <a:xfrm>
          <a:off x="12814300" y="1767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4" name="n_4aveValue【庁舎】&#10;有形固定資産減価償却率"/>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41927</xdr:rowOff>
    </xdr:from>
    <xdr:ext cx="405111" cy="259045"/>
    <xdr:sp macro="" textlink="">
      <xdr:nvSpPr>
        <xdr:cNvPr id="895" name="n_1mainValue【庁舎】&#10;有形固定資産減価償却率"/>
        <xdr:cNvSpPr txBox="1"/>
      </xdr:nvSpPr>
      <xdr:spPr>
        <a:xfrm>
          <a:off x="152660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896" name="n_2mainValue【庁舎】&#10;有形固定資産減価償却率"/>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897" name="n_3mainValue【庁舎】&#10;有形固定資産減価償却率"/>
        <xdr:cNvSpPr txBox="1"/>
      </xdr:nvSpPr>
      <xdr:spPr>
        <a:xfrm>
          <a:off x="13500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84472</xdr:rowOff>
    </xdr:from>
    <xdr:ext cx="405111" cy="259045"/>
    <xdr:sp macro="" textlink="">
      <xdr:nvSpPr>
        <xdr:cNvPr id="898" name="n_4mainValue【庁舎】&#10;有形固定資産減価償却率"/>
        <xdr:cNvSpPr txBox="1"/>
      </xdr:nvSpPr>
      <xdr:spPr>
        <a:xfrm>
          <a:off x="12611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5"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109982</xdr:rowOff>
    </xdr:from>
    <xdr:to>
      <xdr:col>116</xdr:col>
      <xdr:colOff>114300</xdr:colOff>
      <xdr:row>102</xdr:row>
      <xdr:rowOff>40132</xdr:rowOff>
    </xdr:to>
    <xdr:sp macro="" textlink="">
      <xdr:nvSpPr>
        <xdr:cNvPr id="936" name="楕円 935"/>
        <xdr:cNvSpPr/>
      </xdr:nvSpPr>
      <xdr:spPr>
        <a:xfrm>
          <a:off x="221107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132859</xdr:rowOff>
    </xdr:from>
    <xdr:ext cx="469744" cy="259045"/>
    <xdr:sp macro="" textlink="">
      <xdr:nvSpPr>
        <xdr:cNvPr id="937" name="【庁舎】&#10;一人当たり面積該当値テキスト"/>
        <xdr:cNvSpPr txBox="1"/>
      </xdr:nvSpPr>
      <xdr:spPr>
        <a:xfrm>
          <a:off x="22199600" y="1727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75692</xdr:rowOff>
    </xdr:from>
    <xdr:to>
      <xdr:col>112</xdr:col>
      <xdr:colOff>38100</xdr:colOff>
      <xdr:row>102</xdr:row>
      <xdr:rowOff>5842</xdr:rowOff>
    </xdr:to>
    <xdr:sp macro="" textlink="">
      <xdr:nvSpPr>
        <xdr:cNvPr id="938" name="楕円 937"/>
        <xdr:cNvSpPr/>
      </xdr:nvSpPr>
      <xdr:spPr>
        <a:xfrm>
          <a:off x="21272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126492</xdr:rowOff>
    </xdr:from>
    <xdr:to>
      <xdr:col>116</xdr:col>
      <xdr:colOff>63500</xdr:colOff>
      <xdr:row>101</xdr:row>
      <xdr:rowOff>160782</xdr:rowOff>
    </xdr:to>
    <xdr:cxnSp macro="">
      <xdr:nvCxnSpPr>
        <xdr:cNvPr id="939" name="直線コネクタ 938"/>
        <xdr:cNvCxnSpPr/>
      </xdr:nvCxnSpPr>
      <xdr:spPr>
        <a:xfrm>
          <a:off x="21323300" y="174429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13970</xdr:rowOff>
    </xdr:from>
    <xdr:to>
      <xdr:col>107</xdr:col>
      <xdr:colOff>101600</xdr:colOff>
      <xdr:row>102</xdr:row>
      <xdr:rowOff>115570</xdr:rowOff>
    </xdr:to>
    <xdr:sp macro="" textlink="">
      <xdr:nvSpPr>
        <xdr:cNvPr id="940" name="楕円 939"/>
        <xdr:cNvSpPr/>
      </xdr:nvSpPr>
      <xdr:spPr>
        <a:xfrm>
          <a:off x="2038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126492</xdr:rowOff>
    </xdr:from>
    <xdr:to>
      <xdr:col>111</xdr:col>
      <xdr:colOff>177800</xdr:colOff>
      <xdr:row>102</xdr:row>
      <xdr:rowOff>64770</xdr:rowOff>
    </xdr:to>
    <xdr:cxnSp macro="">
      <xdr:nvCxnSpPr>
        <xdr:cNvPr id="941" name="直線コネクタ 940"/>
        <xdr:cNvCxnSpPr/>
      </xdr:nvCxnSpPr>
      <xdr:spPr>
        <a:xfrm flipV="1">
          <a:off x="20434300" y="1744294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20828</xdr:rowOff>
    </xdr:from>
    <xdr:to>
      <xdr:col>102</xdr:col>
      <xdr:colOff>165100</xdr:colOff>
      <xdr:row>102</xdr:row>
      <xdr:rowOff>122428</xdr:rowOff>
    </xdr:to>
    <xdr:sp macro="" textlink="">
      <xdr:nvSpPr>
        <xdr:cNvPr id="942" name="楕円 941"/>
        <xdr:cNvSpPr/>
      </xdr:nvSpPr>
      <xdr:spPr>
        <a:xfrm>
          <a:off x="194945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64770</xdr:rowOff>
    </xdr:from>
    <xdr:to>
      <xdr:col>107</xdr:col>
      <xdr:colOff>50800</xdr:colOff>
      <xdr:row>102</xdr:row>
      <xdr:rowOff>71628</xdr:rowOff>
    </xdr:to>
    <xdr:cxnSp macro="">
      <xdr:nvCxnSpPr>
        <xdr:cNvPr id="943" name="直線コネクタ 942"/>
        <xdr:cNvCxnSpPr/>
      </xdr:nvCxnSpPr>
      <xdr:spPr>
        <a:xfrm flipV="1">
          <a:off x="19545300" y="175526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43687</xdr:rowOff>
    </xdr:from>
    <xdr:to>
      <xdr:col>98</xdr:col>
      <xdr:colOff>38100</xdr:colOff>
      <xdr:row>102</xdr:row>
      <xdr:rowOff>145287</xdr:rowOff>
    </xdr:to>
    <xdr:sp macro="" textlink="">
      <xdr:nvSpPr>
        <xdr:cNvPr id="944" name="楕円 943"/>
        <xdr:cNvSpPr/>
      </xdr:nvSpPr>
      <xdr:spPr>
        <a:xfrm>
          <a:off x="18605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71628</xdr:rowOff>
    </xdr:from>
    <xdr:to>
      <xdr:col>102</xdr:col>
      <xdr:colOff>114300</xdr:colOff>
      <xdr:row>102</xdr:row>
      <xdr:rowOff>94487</xdr:rowOff>
    </xdr:to>
    <xdr:cxnSp macro="">
      <xdr:nvCxnSpPr>
        <xdr:cNvPr id="945" name="直線コネクタ 944"/>
        <xdr:cNvCxnSpPr/>
      </xdr:nvCxnSpPr>
      <xdr:spPr>
        <a:xfrm flipV="1">
          <a:off x="18656300" y="17559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22369</xdr:rowOff>
    </xdr:from>
    <xdr:ext cx="469744" cy="259045"/>
    <xdr:sp macro="" textlink="">
      <xdr:nvSpPr>
        <xdr:cNvPr id="950" name="n_1mainValue【庁舎】&#10;一人当たり面積"/>
        <xdr:cNvSpPr txBox="1"/>
      </xdr:nvSpPr>
      <xdr:spPr>
        <a:xfrm>
          <a:off x="21075727" y="171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132097</xdr:rowOff>
    </xdr:from>
    <xdr:ext cx="469744" cy="259045"/>
    <xdr:sp macro="" textlink="">
      <xdr:nvSpPr>
        <xdr:cNvPr id="951" name="n_2mainValue【庁舎】&#10;一人当たり面積"/>
        <xdr:cNvSpPr txBox="1"/>
      </xdr:nvSpPr>
      <xdr:spPr>
        <a:xfrm>
          <a:off x="20199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138955</xdr:rowOff>
    </xdr:from>
    <xdr:ext cx="469744" cy="259045"/>
    <xdr:sp macro="" textlink="">
      <xdr:nvSpPr>
        <xdr:cNvPr id="952" name="n_3mainValue【庁舎】&#10;一人当たり面積"/>
        <xdr:cNvSpPr txBox="1"/>
      </xdr:nvSpPr>
      <xdr:spPr>
        <a:xfrm>
          <a:off x="193104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161814</xdr:rowOff>
    </xdr:from>
    <xdr:ext cx="469744" cy="259045"/>
    <xdr:sp macro="" textlink="">
      <xdr:nvSpPr>
        <xdr:cNvPr id="953" name="n_4mainValue【庁舎】&#10;一人当たり面積"/>
        <xdr:cNvSpPr txBox="1"/>
      </xdr:nvSpPr>
      <xdr:spPr>
        <a:xfrm>
          <a:off x="18421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・類似団体平均と比較して特に有形固定資産減価償却率が高くなっている施設は、消防施設、体育館・プールである。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・消防施設はここ数年で分署統合を進めているが、対前年度で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増加し類似団体平均と比較すると未だ高い比率となっている。消防団の消防器具置場やポンプ車の車庫などの数が多く、その大半が耐用年数を超えて使用されていることがその要因である。今後も、消防団の統合を進め、施設の配置を見直すなど施設数の適正化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・体育館・プールは比率が</a:t>
          </a:r>
          <a:r>
            <a:rPr kumimoji="1" lang="en-US" altLang="ja-JP" sz="1100" b="0" i="0" baseline="0">
              <a:solidFill>
                <a:schemeClr val="dk1"/>
              </a:solidFill>
              <a:effectLst/>
              <a:latin typeface="+mn-lt"/>
              <a:ea typeface="+mn-ea"/>
              <a:cs typeface="+mn-cs"/>
            </a:rPr>
            <a:t>81.9</a:t>
          </a:r>
          <a:r>
            <a:rPr kumimoji="1" lang="ja-JP" altLang="ja-JP" sz="1100" b="0" i="0" baseline="0">
              <a:solidFill>
                <a:schemeClr val="dk1"/>
              </a:solidFill>
              <a:effectLst/>
              <a:latin typeface="+mn-lt"/>
              <a:ea typeface="+mn-ea"/>
              <a:cs typeface="+mn-cs"/>
            </a:rPr>
            <a:t>％で、類似団体平均より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高くなっている。横手市財産経営推進計画において、ほとんどが維持、長寿命化という位置づけになっているため、今後も比率は上昇していく見込みであり、施設配置のバランスを考慮した統廃合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財政力指数は、前年度と同数値の</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で、人口減少や全国平均を上回る高齢化率（令和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％）により税収は減少傾向にあり、類似団体平均と比較し、低い水準にある。</a:t>
          </a:r>
        </a:p>
        <a:p>
          <a:r>
            <a:rPr kumimoji="1" lang="ja-JP" altLang="en-US" sz="1300">
              <a:latin typeface="ＭＳ Ｐゴシック" panose="020B0600070205080204" pitchFamily="50" charset="-128"/>
              <a:ea typeface="ＭＳ Ｐゴシック" panose="020B0600070205080204" pitchFamily="50" charset="-128"/>
            </a:rPr>
            <a:t>　市税の収納状況については、収納率は</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％となり、昨年度から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％上昇した。今後はより一層の収納率向上に努める。</a:t>
          </a:r>
        </a:p>
        <a:p>
          <a:r>
            <a:rPr kumimoji="1" lang="ja-JP" altLang="en-US" sz="1300">
              <a:latin typeface="ＭＳ Ｐゴシック" panose="020B0600070205080204" pitchFamily="50" charset="-128"/>
              <a:ea typeface="ＭＳ Ｐゴシック" panose="020B0600070205080204" pitchFamily="50" charset="-128"/>
            </a:rPr>
            <a:t>　また、不用財産の公売等による自主財源の確保のほか、横手市財産経営推進計画、第３次横手市定員適正化計画等に基づいた効率的な行政運営に取り組み、財政の健全化を図っていく。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よこて農業創生大学事業などの元金償還による公債費の増や、一部中止していたがん検診の再開等による物件費の増があったが、普通交付税の再算定による増や地方消費税交付金の増等により比率が低下し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今後は、大型公共施設建設等による公債費の増が見込まれることから、第３次横手市定員適正化計画等に基づく人件費等の義務的経費縮減や、既存事業の継続的見直しを実施し、経常経費の削減に努める。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63</xdr:row>
      <xdr:rowOff>120332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342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120332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673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5277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122872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164799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a:t>
          </a:r>
          <a:r>
            <a:rPr kumimoji="1" lang="en-US" altLang="ja-JP" sz="1300">
              <a:latin typeface="ＭＳ Ｐゴシック" panose="020B0600070205080204" pitchFamily="50" charset="-128"/>
              <a:ea typeface="ＭＳ Ｐゴシック" panose="020B0600070205080204" pitchFamily="50" charset="-128"/>
            </a:rPr>
            <a:t>14,689</a:t>
          </a:r>
          <a:r>
            <a:rPr kumimoji="1" lang="ja-JP" altLang="en-US" sz="1300">
              <a:latin typeface="ＭＳ Ｐゴシック" panose="020B0600070205080204" pitchFamily="50" charset="-128"/>
              <a:ea typeface="ＭＳ Ｐゴシック" panose="020B0600070205080204" pitchFamily="50" charset="-128"/>
            </a:rPr>
            <a:t>円増加しており、依然として類似団体平均を大きく上回っている。これは、ごみ処理業務や消防業務を市単独で運営していることや、保育所、養護老人ホーム等福祉施設の直営箇所が多いことに加えて、新型コロナウイルスワクチン接種対応事業等による経費増が要因となっている。</a:t>
          </a:r>
        </a:p>
        <a:p>
          <a:r>
            <a:rPr kumimoji="1" lang="ja-JP" altLang="en-US" sz="1300">
              <a:latin typeface="ＭＳ Ｐゴシック" panose="020B0600070205080204" pitchFamily="50" charset="-128"/>
              <a:ea typeface="ＭＳ Ｐゴシック" panose="020B0600070205080204" pitchFamily="50" charset="-128"/>
            </a:rPr>
            <a:t>　今後は、第３次横手市定員適正化計画に基づき、職員の定員適正化に取り組むとともに、施設の民営化や、横手市財産経営推進計画に基づく施設の統廃合を進め、コストの低減を図っていく。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53643</xdr:rowOff>
    </xdr:from>
    <xdr:to>
      <xdr:col>23</xdr:col>
      <xdr:colOff>133350</xdr:colOff>
      <xdr:row>86</xdr:row>
      <xdr:rowOff>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26893"/>
          <a:ext cx="838200" cy="1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3750</xdr:rowOff>
    </xdr:from>
    <xdr:to>
      <xdr:col>19</xdr:col>
      <xdr:colOff>133350</xdr:colOff>
      <xdr:row>85</xdr:row>
      <xdr:rowOff>53643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05550"/>
          <a:ext cx="889000" cy="2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3750</xdr:rowOff>
    </xdr:from>
    <xdr:to>
      <xdr:col>15</xdr:col>
      <xdr:colOff>82550</xdr:colOff>
      <xdr:row>84</xdr:row>
      <xdr:rowOff>44014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05550"/>
          <a:ext cx="889000" cy="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44014</xdr:rowOff>
    </xdr:from>
    <xdr:to>
      <xdr:col>11</xdr:col>
      <xdr:colOff>31750</xdr:colOff>
      <xdr:row>84</xdr:row>
      <xdr:rowOff>74121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45814"/>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120993</xdr:rowOff>
    </xdr:from>
    <xdr:to>
      <xdr:col>23</xdr:col>
      <xdr:colOff>184150</xdr:colOff>
      <xdr:row>86</xdr:row>
      <xdr:rowOff>51143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93070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6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2843</xdr:rowOff>
    </xdr:from>
    <xdr:to>
      <xdr:col>19</xdr:col>
      <xdr:colOff>184150</xdr:colOff>
      <xdr:row>85</xdr:row>
      <xdr:rowOff>104443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89220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124400</xdr:rowOff>
    </xdr:from>
    <xdr:to>
      <xdr:col>15</xdr:col>
      <xdr:colOff>133350</xdr:colOff>
      <xdr:row>84</xdr:row>
      <xdr:rowOff>54550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39327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164664</xdr:rowOff>
    </xdr:from>
    <xdr:to>
      <xdr:col>11</xdr:col>
      <xdr:colOff>82550</xdr:colOff>
      <xdr:row>84</xdr:row>
      <xdr:rowOff>94814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79591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8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23321</xdr:rowOff>
    </xdr:from>
    <xdr:to>
      <xdr:col>7</xdr:col>
      <xdr:colOff>31750</xdr:colOff>
      <xdr:row>84</xdr:row>
      <xdr:rowOff>124921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109698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秋田県人事委員会勧告に準拠しつつ、地域実情との均衡を保った給与水準になるように努めていることから、類似団体平均を下回っている。今後も定員管理の適正化と併せ、適正水準を維持していく。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消防業務の市単独運営や保育所、養護老人ホーム等の直営箇所が多いこと等により、類似団体平均と比較すると依然として職員数が多い状況にある。</a:t>
          </a:r>
        </a:p>
        <a:p>
          <a:r>
            <a:rPr kumimoji="1" lang="ja-JP" altLang="en-US" sz="1300">
              <a:latin typeface="ＭＳ Ｐゴシック" panose="020B0600070205080204" pitchFamily="50" charset="-128"/>
              <a:ea typeface="ＭＳ Ｐゴシック" panose="020B0600070205080204" pitchFamily="50" charset="-128"/>
            </a:rPr>
            <a:t>　今後は、公立保育所や養護老人ホームなどの福祉施設の民営化を進めるなど、第３次横手市定員適正化計画に基づき、定員適正化の取組を進めていく。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15482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9500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62</xdr:row>
      <xdr:rowOff>166249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9500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166249</xdr:rowOff>
    </xdr:from>
    <xdr:to>
      <xdr:col>72</xdr:col>
      <xdr:colOff>203200</xdr:colOff>
      <xdr:row>63</xdr:row>
      <xdr:rowOff>1694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9614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8588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030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136132</xdr:rowOff>
    </xdr:from>
    <xdr:to>
      <xdr:col>81</xdr:col>
      <xdr:colOff>95250</xdr:colOff>
      <xdr:row>63</xdr:row>
      <xdr:rowOff>66282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108209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115449</xdr:rowOff>
    </xdr:from>
    <xdr:to>
      <xdr:col>73</xdr:col>
      <xdr:colOff>44450</xdr:colOff>
      <xdr:row>63</xdr:row>
      <xdr:rowOff>45599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30376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129238</xdr:rowOff>
    </xdr:from>
    <xdr:to>
      <xdr:col>64</xdr:col>
      <xdr:colOff>152400</xdr:colOff>
      <xdr:row>63</xdr:row>
      <xdr:rowOff>59388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44165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％上昇したが、類似団体平均と比べて良好な数値となっている。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当該年度のみで見ると、元利償還金の額が増えたことや特定財源の額が減ったことから前年度より増加しており、３カ年平均を引き上げる結果となった。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今後は、大型公共施設建設等による公債費の増が見込まれるが、交付税措置の有利な地方債の発行を優先し、健全な財政運営に努める。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89605</xdr:rowOff>
    </xdr:from>
    <xdr:to>
      <xdr:col>81</xdr:col>
      <xdr:colOff>44450</xdr:colOff>
      <xdr:row>41</xdr:row>
      <xdr:rowOff>116417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89605</xdr:rowOff>
    </xdr:from>
    <xdr:to>
      <xdr:col>77</xdr:col>
      <xdr:colOff>44450</xdr:colOff>
      <xdr:row>41</xdr:row>
      <xdr:rowOff>89605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41</xdr:row>
      <xdr:rowOff>89605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62795</xdr:rowOff>
    </xdr:from>
    <xdr:to>
      <xdr:col>68</xdr:col>
      <xdr:colOff>152400</xdr:colOff>
      <xdr:row>41</xdr:row>
      <xdr:rowOff>103011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38805</xdr:rowOff>
    </xdr:from>
    <xdr:to>
      <xdr:col>77</xdr:col>
      <xdr:colOff>95250</xdr:colOff>
      <xdr:row>41</xdr:row>
      <xdr:rowOff>140405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150582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11995</xdr:rowOff>
    </xdr:from>
    <xdr:to>
      <xdr:col>68</xdr:col>
      <xdr:colOff>203200</xdr:colOff>
      <xdr:row>41</xdr:row>
      <xdr:rowOff>113595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％低下した。</a:t>
          </a:r>
        </a:p>
        <a:p>
          <a:r>
            <a:rPr kumimoji="1" lang="ja-JP" altLang="en-US" sz="1300">
              <a:latin typeface="ＭＳ Ｐゴシック" panose="020B0600070205080204" pitchFamily="50" charset="-128"/>
              <a:ea typeface="ＭＳ Ｐゴシック" panose="020B0600070205080204" pitchFamily="50" charset="-128"/>
            </a:rPr>
            <a:t>　一般会計における地方債現在高は、令和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年度に大きな建設事業がなかったことから、借入額より償還額が多くなり、前年度より減少した。また、普通交付税の再算定による増により、標準財政規模は増加となり、比率が低下した。</a:t>
          </a:r>
        </a:p>
        <a:p>
          <a:r>
            <a:rPr kumimoji="1" lang="ja-JP" altLang="en-US" sz="1300">
              <a:latin typeface="ＭＳ Ｐゴシック" panose="020B0600070205080204" pitchFamily="50" charset="-128"/>
              <a:ea typeface="ＭＳ Ｐゴシック" panose="020B0600070205080204" pitchFamily="50" charset="-128"/>
            </a:rPr>
            <a:t>　今後は、大型公共施設建設等により、地方債現在高が増加し将来負担の増加が見込まれるため、横手市財政計画に基づき、充当可能財源等の確保と建設事業の平準化等を図っていく。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152682</xdr:rowOff>
    </xdr:from>
    <xdr:to>
      <xdr:col>81</xdr:col>
      <xdr:colOff>44450</xdr:colOff>
      <xdr:row>14</xdr:row>
      <xdr:rowOff>166088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5298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166088</xdr:rowOff>
    </xdr:from>
    <xdr:to>
      <xdr:col>77</xdr:col>
      <xdr:colOff>44450</xdr:colOff>
      <xdr:row>15</xdr:row>
      <xdr:rowOff>12065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66388"/>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133915</xdr:rowOff>
    </xdr:from>
    <xdr:to>
      <xdr:col>72</xdr:col>
      <xdr:colOff>203200</xdr:colOff>
      <xdr:row>15</xdr:row>
      <xdr:rowOff>12065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534215"/>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133915</xdr:rowOff>
    </xdr:from>
    <xdr:to>
      <xdr:col>68</xdr:col>
      <xdr:colOff>152400</xdr:colOff>
      <xdr:row>15</xdr:row>
      <xdr:rowOff>56303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3421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101882</xdr:rowOff>
    </xdr:from>
    <xdr:to>
      <xdr:col>81</xdr:col>
      <xdr:colOff>95250</xdr:colOff>
      <xdr:row>15</xdr:row>
      <xdr:rowOff>32032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118409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115288</xdr:rowOff>
    </xdr:from>
    <xdr:to>
      <xdr:col>77</xdr:col>
      <xdr:colOff>95250</xdr:colOff>
      <xdr:row>15</xdr:row>
      <xdr:rowOff>45438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55615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8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73042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83115</xdr:rowOff>
    </xdr:from>
    <xdr:to>
      <xdr:col>68</xdr:col>
      <xdr:colOff>203200</xdr:colOff>
      <xdr:row>15</xdr:row>
      <xdr:rowOff>13265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23442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5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117280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人件費に係る経常収支比率は、類似団体平均と比較して高い。</a:t>
          </a:r>
        </a:p>
        <a:p>
          <a:r>
            <a:rPr kumimoji="1" lang="ja-JP" altLang="en-US" sz="1200">
              <a:latin typeface="ＭＳ Ｐゴシック" panose="020B0600070205080204" pitchFamily="50" charset="-128"/>
              <a:ea typeface="ＭＳ Ｐゴシック" panose="020B0600070205080204" pitchFamily="50" charset="-128"/>
            </a:rPr>
            <a:t>　普通会計における一般職員数</a:t>
          </a:r>
          <a:r>
            <a:rPr kumimoji="1" lang="en-US" altLang="ja-JP" sz="1200">
              <a:latin typeface="ＭＳ Ｐゴシック" panose="020B0600070205080204" pitchFamily="50" charset="-128"/>
              <a:ea typeface="ＭＳ Ｐゴシック" panose="020B0600070205080204" pitchFamily="50" charset="-128"/>
            </a:rPr>
            <a:t>918</a:t>
          </a:r>
          <a:r>
            <a:rPr kumimoji="1" lang="ja-JP" altLang="en-US" sz="1200">
              <a:latin typeface="ＭＳ Ｐゴシック" panose="020B0600070205080204" pitchFamily="50" charset="-128"/>
              <a:ea typeface="ＭＳ Ｐゴシック" panose="020B0600070205080204" pitchFamily="50" charset="-128"/>
            </a:rPr>
            <a:t>人は、令和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地方公共団体定員管理調査結果を見ると、類似団体と比較して職員数が多い。これは、消防業務の市単独運営や、保育所、養護老人ホーム等の直営箇所が多いこと等が要因である。今後は第３次横手市定員適正化計画に基づき、職員採用数の抑制や保育所、養護老人ホームの民営化などによ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30988</xdr:rowOff>
    </xdr:from>
    <xdr:to>
      <xdr:col>24</xdr:col>
      <xdr:colOff>25400</xdr:colOff>
      <xdr:row>40</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889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40</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32372"/>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151638</xdr:rowOff>
    </xdr:from>
    <xdr:to>
      <xdr:col>24</xdr:col>
      <xdr:colOff>76200</xdr:colOff>
      <xdr:row>40</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62484</xdr:rowOff>
    </xdr:from>
    <xdr:to>
      <xdr:col>20</xdr:col>
      <xdr:colOff>38100</xdr:colOff>
      <xdr:row>40</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物件費の経常収支比率は、南東地区最終処分場長寿命化事業の開始などで数値が前年度より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％高くなり、類似団体平均と比べても高い。</a:t>
          </a:r>
        </a:p>
        <a:p>
          <a:r>
            <a:rPr kumimoji="1" lang="ja-JP" altLang="en-US" sz="1200">
              <a:latin typeface="ＭＳ Ｐゴシック" panose="020B0600070205080204" pitchFamily="50" charset="-128"/>
              <a:ea typeface="ＭＳ Ｐゴシック" panose="020B0600070205080204" pitchFamily="50" charset="-128"/>
            </a:rPr>
            <a:t>　公共施設等の管理的経費は、一定程度で推移していることから、引き続き、横手市財産経営推進計画の着実な推進を図り、その必要性、経費等を総合的に検討し、物件費の抑制に努める。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191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191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94343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扶助費に係る経常収支比率は、類似団体平均と比較して低い傾向にある。</a:t>
          </a:r>
        </a:p>
        <a:p>
          <a:r>
            <a:rPr kumimoji="1" lang="ja-JP" altLang="en-US" sz="1100">
              <a:latin typeface="ＭＳ Ｐゴシック" panose="020B0600070205080204" pitchFamily="50" charset="-128"/>
              <a:ea typeface="ＭＳ Ｐゴシック" panose="020B0600070205080204" pitchFamily="50" charset="-128"/>
            </a:rPr>
            <a:t>　当該年度は、住民税非課税世帯等に対する臨時特別給付金や子育て世帯への臨時特別給付金給付事業などにより、決算額は前年度より増加したものの、比率の分母となる経常一般財源も増加したため、扶助費に係る経常収支比率は僅かに減少した。</a:t>
          </a:r>
        </a:p>
        <a:p>
          <a:r>
            <a:rPr kumimoji="1" lang="ja-JP" altLang="en-US" sz="1100">
              <a:latin typeface="ＭＳ Ｐゴシック" panose="020B0600070205080204" pitchFamily="50" charset="-128"/>
              <a:ea typeface="ＭＳ Ｐゴシック" panose="020B0600070205080204" pitchFamily="50" charset="-128"/>
            </a:rPr>
            <a:t>　今後も、障がい者に係る自立支援給付費や、公立保育所の民営化による施設型給付費の増加により、扶助費の大幅な減少は見込めない。引き続き、実施事業の見直しや、適正な給付に努める。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65278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85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56</xdr:row>
      <xdr:rowOff>3556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5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120142</xdr:rowOff>
    </xdr:from>
    <xdr:to>
      <xdr:col>15</xdr:col>
      <xdr:colOff>98425</xdr:colOff>
      <xdr:row>56</xdr:row>
      <xdr:rowOff>3556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49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120142</xdr:rowOff>
    </xdr:from>
    <xdr:to>
      <xdr:col>11</xdr:col>
      <xdr:colOff>9525</xdr:colOff>
      <xdr:row>55</xdr:row>
      <xdr:rowOff>156718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49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5334</xdr:rowOff>
    </xdr:from>
    <xdr:to>
      <xdr:col>24</xdr:col>
      <xdr:colOff>76200</xdr:colOff>
      <xdr:row>55</xdr:row>
      <xdr:rowOff>106934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21861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124206</xdr:rowOff>
    </xdr:from>
    <xdr:to>
      <xdr:col>15</xdr:col>
      <xdr:colOff>149225</xdr:colOff>
      <xdr:row>56</xdr:row>
      <xdr:rowOff>54356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69342</xdr:rowOff>
    </xdr:from>
    <xdr:to>
      <xdr:col>11</xdr:col>
      <xdr:colOff>60325</xdr:colOff>
      <xdr:row>55</xdr:row>
      <xdr:rowOff>170942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9669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その他に係る経常収支比率は、下水道事業の企業債償還金減少に伴う出資金の減少などにより、前年度より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類似団体平均を上回っており、今後も各種事業費の適正化や事業内容の見直しにより、比率の抑制に努める。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159657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71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58</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49184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水道事業の企業債償還金減少に伴う繰出金の減少や下水道事業基準外繰出金の圧縮による繰出金の減少等により、前年度より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％の減少となった。</a:t>
          </a:r>
        </a:p>
        <a:p>
          <a:r>
            <a:rPr kumimoji="1" lang="ja-JP" altLang="en-US" sz="1200">
              <a:latin typeface="ＭＳ Ｐゴシック" panose="020B0600070205080204" pitchFamily="50" charset="-128"/>
              <a:ea typeface="ＭＳ Ｐゴシック" panose="020B0600070205080204" pitchFamily="50" charset="-128"/>
            </a:rPr>
            <a:t>　類似団体平均は下回っているが、今後も各種補助金等の計画的な見直しを行い、補助費等の抑制に努める。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07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86995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42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86995</xdr:rowOff>
    </xdr:from>
    <xdr:to>
      <xdr:col>73</xdr:col>
      <xdr:colOff>180975</xdr:colOff>
      <xdr:row>36</xdr:row>
      <xdr:rowOff>98425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59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52705</xdr:rowOff>
    </xdr:from>
    <xdr:to>
      <xdr:col>69</xdr:col>
      <xdr:colOff>92075</xdr:colOff>
      <xdr:row>36</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4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36195</xdr:rowOff>
    </xdr:from>
    <xdr:to>
      <xdr:col>74</xdr:col>
      <xdr:colOff>31750</xdr:colOff>
      <xdr:row>36</xdr:row>
      <xdr:rowOff>137795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147972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47625</xdr:rowOff>
    </xdr:from>
    <xdr:to>
      <xdr:col>69</xdr:col>
      <xdr:colOff>142875</xdr:colOff>
      <xdr:row>36</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xdr:rowOff>
    </xdr:from>
    <xdr:to>
      <xdr:col>65</xdr:col>
      <xdr:colOff>53975</xdr:colOff>
      <xdr:row>36</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113682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％増加となっており、類似団体平均を上回っている。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これは、市町村合併後の道路改良事業や公共施設の整備、統合事業等の実施において発行した地方債の償還等が増加することが要因であり、今後も市街地再開発や大型公共施設の建替え等の大型事業が控えていることから、比率は年々上昇することが予想される。</a:t>
          </a:r>
        </a:p>
        <a:p>
          <a:r>
            <a:rPr kumimoji="1" lang="ja-JP" altLang="en-US" sz="1200">
              <a:latin typeface="ＭＳ Ｐゴシック" panose="020B0600070205080204" pitchFamily="50" charset="-128"/>
              <a:ea typeface="ＭＳ Ｐゴシック" panose="020B0600070205080204" pitchFamily="50" charset="-128"/>
            </a:rPr>
            <a:t>　引き続き、事業の選択と集中により、公債費の抑制を図っていく。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7257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5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77</xdr:row>
      <xdr:rowOff>156936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25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124279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113393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1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73479</xdr:rowOff>
    </xdr:from>
    <xdr:to>
      <xdr:col>15</xdr:col>
      <xdr:colOff>149225</xdr:colOff>
      <xdr:row>78</xdr:row>
      <xdr:rowOff>3629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公債費以外での経常収支比率は、比率の分母となる経常一般財源も増加したこと等から、前年度より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％の減少となり、類似団体平均に近い数値になっている。</a:t>
          </a:r>
        </a:p>
        <a:p>
          <a:r>
            <a:rPr kumimoji="1" lang="ja-JP" altLang="en-US" sz="1200">
              <a:latin typeface="ＭＳ Ｐゴシック" panose="020B0600070205080204" pitchFamily="50" charset="-128"/>
              <a:ea typeface="ＭＳ Ｐゴシック" panose="020B0600070205080204" pitchFamily="50" charset="-128"/>
            </a:rPr>
            <a:t>　今後は、人口減少による普通交付税の減少や、少子高齢化の進行による税収等の減少により比率の上昇が見込まれることから、第３次横手市定員適正化計画等により、人件費など義務的経費の縮減に取り組むとともに、既存事業の継続的な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32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115518</xdr:rowOff>
    </xdr:from>
    <xdr:to>
      <xdr:col>29</xdr:col>
      <xdr:colOff>127000</xdr:colOff>
      <xdr:row>14</xdr:row>
      <xdr:rowOff>169896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63443"/>
          <a:ext cx="647700" cy="5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169896</xdr:rowOff>
    </xdr:from>
    <xdr:to>
      <xdr:col>26</xdr:col>
      <xdr:colOff>50800</xdr:colOff>
      <xdr:row>15</xdr:row>
      <xdr:rowOff>140449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17821"/>
          <a:ext cx="698500" cy="14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140449</xdr:rowOff>
    </xdr:from>
    <xdr:to>
      <xdr:col>22</xdr:col>
      <xdr:colOff>114300</xdr:colOff>
      <xdr:row>15</xdr:row>
      <xdr:rowOff>150108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5982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150108</xdr:rowOff>
    </xdr:from>
    <xdr:to>
      <xdr:col>18</xdr:col>
      <xdr:colOff>177800</xdr:colOff>
      <xdr:row>15</xdr:row>
      <xdr:rowOff>151508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69483"/>
          <a:ext cx="698500" cy="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64718</xdr:rowOff>
    </xdr:from>
    <xdr:to>
      <xdr:col>29</xdr:col>
      <xdr:colOff>177800</xdr:colOff>
      <xdr:row>14</xdr:row>
      <xdr:rowOff>166318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1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81245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119096</xdr:rowOff>
    </xdr:from>
    <xdr:to>
      <xdr:col>26</xdr:col>
      <xdr:colOff>101600</xdr:colOff>
      <xdr:row>15</xdr:row>
      <xdr:rowOff>49246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56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59423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3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89649</xdr:rowOff>
    </xdr:from>
    <xdr:to>
      <xdr:col>22</xdr:col>
      <xdr:colOff>165100</xdr:colOff>
      <xdr:row>16</xdr:row>
      <xdr:rowOff>19799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0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99308</xdr:rowOff>
    </xdr:from>
    <xdr:to>
      <xdr:col>19</xdr:col>
      <xdr:colOff>38100</xdr:colOff>
      <xdr:row>16</xdr:row>
      <xdr:rowOff>29458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1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39635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8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100708</xdr:rowOff>
    </xdr:from>
    <xdr:to>
      <xdr:col>15</xdr:col>
      <xdr:colOff>101600</xdr:colOff>
      <xdr:row>16</xdr:row>
      <xdr:rowOff>30858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2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41035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271377</xdr:rowOff>
    </xdr:from>
    <xdr:to>
      <xdr:col>29</xdr:col>
      <xdr:colOff>127000</xdr:colOff>
      <xdr:row>35</xdr:row>
      <xdr:rowOff>324282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81727"/>
          <a:ext cx="6477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256154</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66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324282</xdr:rowOff>
    </xdr:from>
    <xdr:to>
      <xdr:col>26</xdr:col>
      <xdr:colOff>50800</xdr:colOff>
      <xdr:row>36</xdr:row>
      <xdr:rowOff>14366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34632"/>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14366</xdr:rowOff>
    </xdr:from>
    <xdr:to>
      <xdr:col>22</xdr:col>
      <xdr:colOff>114300</xdr:colOff>
      <xdr:row>36</xdr:row>
      <xdr:rowOff>28180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67616"/>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341721</xdr:rowOff>
    </xdr:from>
    <xdr:to>
      <xdr:col>18</xdr:col>
      <xdr:colOff>177800</xdr:colOff>
      <xdr:row>36</xdr:row>
      <xdr:rowOff>28180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52071"/>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220577</xdr:rowOff>
    </xdr:from>
    <xdr:to>
      <xdr:col>29</xdr:col>
      <xdr:colOff>177800</xdr:colOff>
      <xdr:row>35</xdr:row>
      <xdr:rowOff>322177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3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65654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7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273482</xdr:rowOff>
    </xdr:from>
    <xdr:to>
      <xdr:col>26</xdr:col>
      <xdr:colOff>101600</xdr:colOff>
      <xdr:row>36</xdr:row>
      <xdr:rowOff>32182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42359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5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306466</xdr:rowOff>
    </xdr:from>
    <xdr:to>
      <xdr:col>22</xdr:col>
      <xdr:colOff>165100</xdr:colOff>
      <xdr:row>36</xdr:row>
      <xdr:rowOff>65166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1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75343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8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320280</xdr:rowOff>
    </xdr:from>
    <xdr:to>
      <xdr:col>19</xdr:col>
      <xdr:colOff>38100</xdr:colOff>
      <xdr:row>36</xdr:row>
      <xdr:rowOff>78980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3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89157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290921</xdr:rowOff>
    </xdr:from>
    <xdr:to>
      <xdr:col>15</xdr:col>
      <xdr:colOff>101600</xdr:colOff>
      <xdr:row>36</xdr:row>
      <xdr:rowOff>49621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0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59798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7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53442</xdr:rowOff>
    </xdr:from>
    <xdr:to>
      <xdr:col>24</xdr:col>
      <xdr:colOff>63500</xdr:colOff>
      <xdr:row>33</xdr:row>
      <xdr:rowOff>77140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1292"/>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77140</xdr:rowOff>
    </xdr:from>
    <xdr:to>
      <xdr:col>19</xdr:col>
      <xdr:colOff>177800</xdr:colOff>
      <xdr:row>34</xdr:row>
      <xdr:rowOff>161341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4990"/>
          <a:ext cx="889000" cy="2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161341</xdr:rowOff>
    </xdr:from>
    <xdr:to>
      <xdr:col>15</xdr:col>
      <xdr:colOff>50800</xdr:colOff>
      <xdr:row>35</xdr:row>
      <xdr:rowOff>1931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064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151219</xdr:rowOff>
    </xdr:from>
    <xdr:to>
      <xdr:col>10</xdr:col>
      <xdr:colOff>114300</xdr:colOff>
      <xdr:row>35</xdr:row>
      <xdr:rowOff>1931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80519"/>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2642</xdr:rowOff>
    </xdr:from>
    <xdr:to>
      <xdr:col>24</xdr:col>
      <xdr:colOff>114300</xdr:colOff>
      <xdr:row>33</xdr:row>
      <xdr:rowOff>104242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25519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26340</xdr:rowOff>
    </xdr:from>
    <xdr:to>
      <xdr:col>20</xdr:col>
      <xdr:colOff>38100</xdr:colOff>
      <xdr:row>33</xdr:row>
      <xdr:rowOff>127940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144467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110541</xdr:rowOff>
    </xdr:from>
    <xdr:to>
      <xdr:col>15</xdr:col>
      <xdr:colOff>101600</xdr:colOff>
      <xdr:row>35</xdr:row>
      <xdr:rowOff>40691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57218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122581</xdr:rowOff>
    </xdr:from>
    <xdr:to>
      <xdr:col>10</xdr:col>
      <xdr:colOff>165100</xdr:colOff>
      <xdr:row>35</xdr:row>
      <xdr:rowOff>52731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69258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100419</xdr:rowOff>
    </xdr:from>
    <xdr:to>
      <xdr:col>6</xdr:col>
      <xdr:colOff>38100</xdr:colOff>
      <xdr:row>35</xdr:row>
      <xdr:rowOff>30569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47096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105671</xdr:rowOff>
    </xdr:from>
    <xdr:to>
      <xdr:col>24</xdr:col>
      <xdr:colOff>63500</xdr:colOff>
      <xdr:row>57</xdr:row>
      <xdr:rowOff>2883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35421"/>
          <a:ext cx="838200" cy="24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156894</xdr:rowOff>
    </xdr:from>
    <xdr:to>
      <xdr:col>19</xdr:col>
      <xdr:colOff>177800</xdr:colOff>
      <xdr:row>57</xdr:row>
      <xdr:rowOff>2883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86644"/>
          <a:ext cx="889000" cy="1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147620</xdr:rowOff>
    </xdr:from>
    <xdr:to>
      <xdr:col>15</xdr:col>
      <xdr:colOff>50800</xdr:colOff>
      <xdr:row>55</xdr:row>
      <xdr:rowOff>156894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77370"/>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147620</xdr:rowOff>
    </xdr:from>
    <xdr:to>
      <xdr:col>10</xdr:col>
      <xdr:colOff>114300</xdr:colOff>
      <xdr:row>55</xdr:row>
      <xdr:rowOff>169369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7737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54871</xdr:rowOff>
    </xdr:from>
    <xdr:to>
      <xdr:col>24</xdr:col>
      <xdr:colOff>114300</xdr:colOff>
      <xdr:row>55</xdr:row>
      <xdr:rowOff>156471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77748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123533</xdr:rowOff>
    </xdr:from>
    <xdr:to>
      <xdr:col>20</xdr:col>
      <xdr:colOff>38100</xdr:colOff>
      <xdr:row>57</xdr:row>
      <xdr:rowOff>53683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44810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106094</xdr:rowOff>
    </xdr:from>
    <xdr:to>
      <xdr:col>15</xdr:col>
      <xdr:colOff>101600</xdr:colOff>
      <xdr:row>56</xdr:row>
      <xdr:rowOff>36244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52771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96820</xdr:rowOff>
    </xdr:from>
    <xdr:to>
      <xdr:col>10</xdr:col>
      <xdr:colOff>165100</xdr:colOff>
      <xdr:row>56</xdr:row>
      <xdr:rowOff>26970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43497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118569</xdr:rowOff>
    </xdr:from>
    <xdr:to>
      <xdr:col>6</xdr:col>
      <xdr:colOff>38100</xdr:colOff>
      <xdr:row>56</xdr:row>
      <xdr:rowOff>48719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65246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123051</xdr:rowOff>
    </xdr:from>
    <xdr:to>
      <xdr:col>24</xdr:col>
      <xdr:colOff>63500</xdr:colOff>
      <xdr:row>72</xdr:row>
      <xdr:rowOff>136042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467451"/>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123051</xdr:rowOff>
    </xdr:from>
    <xdr:to>
      <xdr:col>19</xdr:col>
      <xdr:colOff>177800</xdr:colOff>
      <xdr:row>76</xdr:row>
      <xdr:rowOff>153682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467451"/>
          <a:ext cx="889000" cy="7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94514</xdr:rowOff>
    </xdr:from>
    <xdr:to>
      <xdr:col>15</xdr:col>
      <xdr:colOff>50800</xdr:colOff>
      <xdr:row>76</xdr:row>
      <xdr:rowOff>153682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53264"/>
          <a:ext cx="889000" cy="23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120041</xdr:rowOff>
    </xdr:from>
    <xdr:to>
      <xdr:col>10</xdr:col>
      <xdr:colOff>114300</xdr:colOff>
      <xdr:row>75</xdr:row>
      <xdr:rowOff>94514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07341"/>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85242</xdr:rowOff>
    </xdr:from>
    <xdr:to>
      <xdr:col>24</xdr:col>
      <xdr:colOff>114300</xdr:colOff>
      <xdr:row>73</xdr:row>
      <xdr:rowOff>15392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4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108119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72251</xdr:rowOff>
    </xdr:from>
    <xdr:to>
      <xdr:col>20</xdr:col>
      <xdr:colOff>38100</xdr:colOff>
      <xdr:row>73</xdr:row>
      <xdr:rowOff>2401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18928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1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102882</xdr:rowOff>
    </xdr:from>
    <xdr:to>
      <xdr:col>15</xdr:col>
      <xdr:colOff>101600</xdr:colOff>
      <xdr:row>77</xdr:row>
      <xdr:rowOff>33032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49560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9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43714</xdr:rowOff>
    </xdr:from>
    <xdr:to>
      <xdr:col>10</xdr:col>
      <xdr:colOff>165100</xdr:colOff>
      <xdr:row>75</xdr:row>
      <xdr:rowOff>145314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161841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69241</xdr:rowOff>
    </xdr:from>
    <xdr:to>
      <xdr:col>6</xdr:col>
      <xdr:colOff>38100</xdr:colOff>
      <xdr:row>74</xdr:row>
      <xdr:rowOff>170841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15918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113193</xdr:rowOff>
    </xdr:from>
    <xdr:to>
      <xdr:col>24</xdr:col>
      <xdr:colOff>63500</xdr:colOff>
      <xdr:row>96</xdr:row>
      <xdr:rowOff>136249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00943"/>
          <a:ext cx="838200" cy="1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136249</xdr:rowOff>
    </xdr:from>
    <xdr:to>
      <xdr:col>19</xdr:col>
      <xdr:colOff>177800</xdr:colOff>
      <xdr:row>96</xdr:row>
      <xdr:rowOff>157389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95449"/>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157389</xdr:rowOff>
    </xdr:from>
    <xdr:to>
      <xdr:col>15</xdr:col>
      <xdr:colOff>50800</xdr:colOff>
      <xdr:row>97</xdr:row>
      <xdr:rowOff>32138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16589"/>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153884</xdr:rowOff>
    </xdr:from>
    <xdr:to>
      <xdr:col>10</xdr:col>
      <xdr:colOff>114300</xdr:colOff>
      <xdr:row>97</xdr:row>
      <xdr:rowOff>32138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13084"/>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62393</xdr:rowOff>
    </xdr:from>
    <xdr:to>
      <xdr:col>24</xdr:col>
      <xdr:colOff>114300</xdr:colOff>
      <xdr:row>95</xdr:row>
      <xdr:rowOff>163993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40820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85449</xdr:rowOff>
    </xdr:from>
    <xdr:to>
      <xdr:col>20</xdr:col>
      <xdr:colOff>38100</xdr:colOff>
      <xdr:row>97</xdr:row>
      <xdr:rowOff>15599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32126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1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106589</xdr:rowOff>
    </xdr:from>
    <xdr:to>
      <xdr:col>15</xdr:col>
      <xdr:colOff>101600</xdr:colOff>
      <xdr:row>97</xdr:row>
      <xdr:rowOff>36739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53266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4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152788</xdr:rowOff>
    </xdr:from>
    <xdr:to>
      <xdr:col>10</xdr:col>
      <xdr:colOff>165100</xdr:colOff>
      <xdr:row>97</xdr:row>
      <xdr:rowOff>82938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103084</xdr:rowOff>
    </xdr:from>
    <xdr:to>
      <xdr:col>6</xdr:col>
      <xdr:colOff>38100</xdr:colOff>
      <xdr:row>97</xdr:row>
      <xdr:rowOff>33234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49761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3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101252</xdr:rowOff>
    </xdr:from>
    <xdr:to>
      <xdr:col>55</xdr:col>
      <xdr:colOff>0</xdr:colOff>
      <xdr:row>37</xdr:row>
      <xdr:rowOff>77151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16202"/>
          <a:ext cx="838200" cy="10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101252</xdr:rowOff>
    </xdr:from>
    <xdr:to>
      <xdr:col>50</xdr:col>
      <xdr:colOff>114300</xdr:colOff>
      <xdr:row>38</xdr:row>
      <xdr:rowOff>95472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16202"/>
          <a:ext cx="889000" cy="119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84989</xdr:rowOff>
    </xdr:from>
    <xdr:to>
      <xdr:col>45</xdr:col>
      <xdr:colOff>177800</xdr:colOff>
      <xdr:row>38</xdr:row>
      <xdr:rowOff>95472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600089"/>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84989</xdr:rowOff>
    </xdr:from>
    <xdr:to>
      <xdr:col>41</xdr:col>
      <xdr:colOff>50800</xdr:colOff>
      <xdr:row>38</xdr:row>
      <xdr:rowOff>101709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00089"/>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26351</xdr:rowOff>
    </xdr:from>
    <xdr:to>
      <xdr:col>55</xdr:col>
      <xdr:colOff>50800</xdr:colOff>
      <xdr:row>37</xdr:row>
      <xdr:rowOff>127951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4778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50452</xdr:rowOff>
    </xdr:from>
    <xdr:to>
      <xdr:col>50</xdr:col>
      <xdr:colOff>165100</xdr:colOff>
      <xdr:row>31</xdr:row>
      <xdr:rowOff>152052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143179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5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44672</xdr:rowOff>
    </xdr:from>
    <xdr:to>
      <xdr:col>46</xdr:col>
      <xdr:colOff>38100</xdr:colOff>
      <xdr:row>38</xdr:row>
      <xdr:rowOff>146272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137399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34189</xdr:rowOff>
    </xdr:from>
    <xdr:to>
      <xdr:col>41</xdr:col>
      <xdr:colOff>101600</xdr:colOff>
      <xdr:row>38</xdr:row>
      <xdr:rowOff>135789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126916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50909</xdr:rowOff>
    </xdr:from>
    <xdr:to>
      <xdr:col>36</xdr:col>
      <xdr:colOff>165100</xdr:colOff>
      <xdr:row>38</xdr:row>
      <xdr:rowOff>152509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143636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97706</xdr:rowOff>
    </xdr:from>
    <xdr:to>
      <xdr:col>55</xdr:col>
      <xdr:colOff>0</xdr:colOff>
      <xdr:row>56</xdr:row>
      <xdr:rowOff>55918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27456"/>
          <a:ext cx="8382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78851</xdr:rowOff>
    </xdr:from>
    <xdr:to>
      <xdr:col>50</xdr:col>
      <xdr:colOff>114300</xdr:colOff>
      <xdr:row>55</xdr:row>
      <xdr:rowOff>97706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08601"/>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78851</xdr:rowOff>
    </xdr:from>
    <xdr:to>
      <xdr:col>45</xdr:col>
      <xdr:colOff>177800</xdr:colOff>
      <xdr:row>56</xdr:row>
      <xdr:rowOff>87026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08601"/>
          <a:ext cx="889000" cy="17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87026</xdr:rowOff>
    </xdr:from>
    <xdr:to>
      <xdr:col>41</xdr:col>
      <xdr:colOff>50800</xdr:colOff>
      <xdr:row>56</xdr:row>
      <xdr:rowOff>152063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8822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5118</xdr:rowOff>
    </xdr:from>
    <xdr:to>
      <xdr:col>55</xdr:col>
      <xdr:colOff>50800</xdr:colOff>
      <xdr:row>56</xdr:row>
      <xdr:rowOff>106718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27995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46906</xdr:rowOff>
    </xdr:from>
    <xdr:to>
      <xdr:col>50</xdr:col>
      <xdr:colOff>165100</xdr:colOff>
      <xdr:row>55</xdr:row>
      <xdr:rowOff>148506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165033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25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28051</xdr:rowOff>
    </xdr:from>
    <xdr:to>
      <xdr:col>46</xdr:col>
      <xdr:colOff>38100</xdr:colOff>
      <xdr:row>55</xdr:row>
      <xdr:rowOff>129651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146178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23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36226</xdr:rowOff>
    </xdr:from>
    <xdr:to>
      <xdr:col>41</xdr:col>
      <xdr:colOff>101600</xdr:colOff>
      <xdr:row>56</xdr:row>
      <xdr:rowOff>137826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154353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101263</xdr:rowOff>
    </xdr:from>
    <xdr:to>
      <xdr:col>36</xdr:col>
      <xdr:colOff>165100</xdr:colOff>
      <xdr:row>57</xdr:row>
      <xdr:rowOff>31413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47940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101809</xdr:rowOff>
    </xdr:from>
    <xdr:to>
      <xdr:col>55</xdr:col>
      <xdr:colOff>0</xdr:colOff>
      <xdr:row>77</xdr:row>
      <xdr:rowOff>136722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32009"/>
          <a:ext cx="838200" cy="2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101809</xdr:rowOff>
    </xdr:from>
    <xdr:to>
      <xdr:col>50</xdr:col>
      <xdr:colOff>114300</xdr:colOff>
      <xdr:row>77</xdr:row>
      <xdr:rowOff>101769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32009"/>
          <a:ext cx="889000" cy="17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101769</xdr:rowOff>
    </xdr:from>
    <xdr:to>
      <xdr:col>45</xdr:col>
      <xdr:colOff>177800</xdr:colOff>
      <xdr:row>77</xdr:row>
      <xdr:rowOff>110410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0341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110410</xdr:rowOff>
    </xdr:from>
    <xdr:to>
      <xdr:col>41</xdr:col>
      <xdr:colOff>50800</xdr:colOff>
      <xdr:row>77</xdr:row>
      <xdr:rowOff>160412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2060"/>
          <a:ext cx="889000" cy="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85922</xdr:rowOff>
    </xdr:from>
    <xdr:to>
      <xdr:col>55</xdr:col>
      <xdr:colOff>50800</xdr:colOff>
      <xdr:row>78</xdr:row>
      <xdr:rowOff>16072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51009</xdr:rowOff>
    </xdr:from>
    <xdr:to>
      <xdr:col>50</xdr:col>
      <xdr:colOff>165100</xdr:colOff>
      <xdr:row>76</xdr:row>
      <xdr:rowOff>152609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169136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50969</xdr:rowOff>
    </xdr:from>
    <xdr:to>
      <xdr:col>46</xdr:col>
      <xdr:colOff>38100</xdr:colOff>
      <xdr:row>77</xdr:row>
      <xdr:rowOff>152569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143696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59610</xdr:rowOff>
    </xdr:from>
    <xdr:to>
      <xdr:col>41</xdr:col>
      <xdr:colOff>101600</xdr:colOff>
      <xdr:row>77</xdr:row>
      <xdr:rowOff>161210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152337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109612</xdr:rowOff>
    </xdr:from>
    <xdr:to>
      <xdr:col>36</xdr:col>
      <xdr:colOff>165100</xdr:colOff>
      <xdr:row>78</xdr:row>
      <xdr:rowOff>39762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30889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137731</xdr:rowOff>
    </xdr:from>
    <xdr:to>
      <xdr:col>55</xdr:col>
      <xdr:colOff>0</xdr:colOff>
      <xdr:row>96</xdr:row>
      <xdr:rowOff>28308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254031"/>
          <a:ext cx="8382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115088</xdr:rowOff>
    </xdr:from>
    <xdr:to>
      <xdr:col>50</xdr:col>
      <xdr:colOff>114300</xdr:colOff>
      <xdr:row>94</xdr:row>
      <xdr:rowOff>137731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059938"/>
          <a:ext cx="889000" cy="1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115088</xdr:rowOff>
    </xdr:from>
    <xdr:to>
      <xdr:col>45</xdr:col>
      <xdr:colOff>177800</xdr:colOff>
      <xdr:row>95</xdr:row>
      <xdr:rowOff>40805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59938"/>
          <a:ext cx="889000" cy="2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40805</xdr:rowOff>
    </xdr:from>
    <xdr:to>
      <xdr:col>41</xdr:col>
      <xdr:colOff>50800</xdr:colOff>
      <xdr:row>96</xdr:row>
      <xdr:rowOff>33007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28555"/>
          <a:ext cx="889000" cy="1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148958</xdr:rowOff>
    </xdr:from>
    <xdr:to>
      <xdr:col>55</xdr:col>
      <xdr:colOff>50800</xdr:colOff>
      <xdr:row>96</xdr:row>
      <xdr:rowOff>79108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127385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4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86931</xdr:rowOff>
    </xdr:from>
    <xdr:to>
      <xdr:col>50</xdr:col>
      <xdr:colOff>165100</xdr:colOff>
      <xdr:row>95</xdr:row>
      <xdr:rowOff>17081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33608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9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64288</xdr:rowOff>
    </xdr:from>
    <xdr:to>
      <xdr:col>46</xdr:col>
      <xdr:colOff>38100</xdr:colOff>
      <xdr:row>93</xdr:row>
      <xdr:rowOff>165888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161455</xdr:rowOff>
    </xdr:from>
    <xdr:to>
      <xdr:col>41</xdr:col>
      <xdr:colOff>101600</xdr:colOff>
      <xdr:row>95</xdr:row>
      <xdr:rowOff>91605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108132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0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153657</xdr:rowOff>
    </xdr:from>
    <xdr:to>
      <xdr:col>36</xdr:col>
      <xdr:colOff>165100</xdr:colOff>
      <xdr:row>96</xdr:row>
      <xdr:rowOff>83807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100334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38557</xdr:rowOff>
    </xdr:from>
    <xdr:to>
      <xdr:col>85</xdr:col>
      <xdr:colOff>127000</xdr:colOff>
      <xdr:row>39</xdr:row>
      <xdr:rowOff>43561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5107"/>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161417</xdr:rowOff>
    </xdr:from>
    <xdr:to>
      <xdr:col>81</xdr:col>
      <xdr:colOff>50800</xdr:colOff>
      <xdr:row>39</xdr:row>
      <xdr:rowOff>38557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76517"/>
          <a:ext cx="889000" cy="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127305</xdr:rowOff>
    </xdr:from>
    <xdr:to>
      <xdr:col>76</xdr:col>
      <xdr:colOff>114300</xdr:colOff>
      <xdr:row>38</xdr:row>
      <xdr:rowOff>161417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4240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127305</xdr:rowOff>
    </xdr:from>
    <xdr:to>
      <xdr:col>71</xdr:col>
      <xdr:colOff>177800</xdr:colOff>
      <xdr:row>38</xdr:row>
      <xdr:rowOff>169240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4240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164211</xdr:rowOff>
    </xdr:from>
    <xdr:to>
      <xdr:col>85</xdr:col>
      <xdr:colOff>177800</xdr:colOff>
      <xdr:row>39</xdr:row>
      <xdr:rowOff>94361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79138</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159207</xdr:rowOff>
    </xdr:from>
    <xdr:to>
      <xdr:col>81</xdr:col>
      <xdr:colOff>101600</xdr:colOff>
      <xdr:row>39</xdr:row>
      <xdr:rowOff>89357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80484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67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110617</xdr:rowOff>
    </xdr:from>
    <xdr:to>
      <xdr:col>76</xdr:col>
      <xdr:colOff>165100</xdr:colOff>
      <xdr:row>39</xdr:row>
      <xdr:rowOff>40767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31894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76505</xdr:rowOff>
    </xdr:from>
    <xdr:to>
      <xdr:col>72</xdr:col>
      <xdr:colOff>38100</xdr:colOff>
      <xdr:row>39</xdr:row>
      <xdr:rowOff>6655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23182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3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118440</xdr:rowOff>
    </xdr:from>
    <xdr:to>
      <xdr:col>67</xdr:col>
      <xdr:colOff>101600</xdr:colOff>
      <xdr:row>39</xdr:row>
      <xdr:rowOff>48590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39717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7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146574</xdr:rowOff>
    </xdr:from>
    <xdr:to>
      <xdr:col>85</xdr:col>
      <xdr:colOff>127000</xdr:colOff>
      <xdr:row>76</xdr:row>
      <xdr:rowOff>3088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05324"/>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3088</xdr:rowOff>
    </xdr:from>
    <xdr:to>
      <xdr:col>81</xdr:col>
      <xdr:colOff>50800</xdr:colOff>
      <xdr:row>76</xdr:row>
      <xdr:rowOff>17338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3328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17338</xdr:rowOff>
    </xdr:from>
    <xdr:to>
      <xdr:col>76</xdr:col>
      <xdr:colOff>114300</xdr:colOff>
      <xdr:row>76</xdr:row>
      <xdr:rowOff>17666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04753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14770</xdr:rowOff>
    </xdr:from>
    <xdr:to>
      <xdr:col>71</xdr:col>
      <xdr:colOff>177800</xdr:colOff>
      <xdr:row>76</xdr:row>
      <xdr:rowOff>17666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449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95773</xdr:rowOff>
    </xdr:from>
    <xdr:to>
      <xdr:col>85</xdr:col>
      <xdr:colOff>177800</xdr:colOff>
      <xdr:row>76</xdr:row>
      <xdr:rowOff>25924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54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118650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123739</xdr:rowOff>
    </xdr:from>
    <xdr:to>
      <xdr:col>81</xdr:col>
      <xdr:colOff>101600</xdr:colOff>
      <xdr:row>76</xdr:row>
      <xdr:rowOff>53888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824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70416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137988</xdr:rowOff>
    </xdr:from>
    <xdr:to>
      <xdr:col>76</xdr:col>
      <xdr:colOff>165100</xdr:colOff>
      <xdr:row>76</xdr:row>
      <xdr:rowOff>68138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7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138316</xdr:rowOff>
    </xdr:from>
    <xdr:to>
      <xdr:col>72</xdr:col>
      <xdr:colOff>38100</xdr:colOff>
      <xdr:row>76</xdr:row>
      <xdr:rowOff>68466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84993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7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135420</xdr:rowOff>
    </xdr:from>
    <xdr:to>
      <xdr:col>67</xdr:col>
      <xdr:colOff>101600</xdr:colOff>
      <xdr:row>76</xdr:row>
      <xdr:rowOff>65571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941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82097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118453</xdr:rowOff>
    </xdr:from>
    <xdr:to>
      <xdr:col>85</xdr:col>
      <xdr:colOff>127000</xdr:colOff>
      <xdr:row>97</xdr:row>
      <xdr:rowOff>149161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49103"/>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118453</xdr:rowOff>
    </xdr:from>
    <xdr:to>
      <xdr:col>81</xdr:col>
      <xdr:colOff>50800</xdr:colOff>
      <xdr:row>98</xdr:row>
      <xdr:rowOff>19952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4910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147002</xdr:rowOff>
    </xdr:from>
    <xdr:to>
      <xdr:col>76</xdr:col>
      <xdr:colOff>114300</xdr:colOff>
      <xdr:row>98</xdr:row>
      <xdr:rowOff>19952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77652"/>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147002</xdr:rowOff>
    </xdr:from>
    <xdr:to>
      <xdr:col>71</xdr:col>
      <xdr:colOff>177800</xdr:colOff>
      <xdr:row>98</xdr:row>
      <xdr:rowOff>17717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77652"/>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98361</xdr:rowOff>
    </xdr:from>
    <xdr:to>
      <xdr:col>85</xdr:col>
      <xdr:colOff>177800</xdr:colOff>
      <xdr:row>98</xdr:row>
      <xdr:rowOff>28511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76788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67653</xdr:rowOff>
    </xdr:from>
    <xdr:to>
      <xdr:col>81</xdr:col>
      <xdr:colOff>101600</xdr:colOff>
      <xdr:row>97</xdr:row>
      <xdr:rowOff>169253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140602</xdr:rowOff>
    </xdr:from>
    <xdr:to>
      <xdr:col>76</xdr:col>
      <xdr:colOff>165100</xdr:colOff>
      <xdr:row>98</xdr:row>
      <xdr:rowOff>70752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87279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96202</xdr:rowOff>
    </xdr:from>
    <xdr:to>
      <xdr:col>72</xdr:col>
      <xdr:colOff>38100</xdr:colOff>
      <xdr:row>98</xdr:row>
      <xdr:rowOff>26352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42879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138367</xdr:rowOff>
    </xdr:from>
    <xdr:to>
      <xdr:col>67</xdr:col>
      <xdr:colOff>101600</xdr:colOff>
      <xdr:row>98</xdr:row>
      <xdr:rowOff>68517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59644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171247</xdr:rowOff>
    </xdr:from>
    <xdr:to>
      <xdr:col>116</xdr:col>
      <xdr:colOff>63500</xdr:colOff>
      <xdr:row>36</xdr:row>
      <xdr:rowOff>20919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171997"/>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171247</xdr:rowOff>
    </xdr:from>
    <xdr:to>
      <xdr:col>111</xdr:col>
      <xdr:colOff>177800</xdr:colOff>
      <xdr:row>36</xdr:row>
      <xdr:rowOff>20096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171997"/>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20096</xdr:rowOff>
    </xdr:from>
    <xdr:to>
      <xdr:col>107</xdr:col>
      <xdr:colOff>50800</xdr:colOff>
      <xdr:row>36</xdr:row>
      <xdr:rowOff>51460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19229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51460</xdr:rowOff>
    </xdr:from>
    <xdr:to>
      <xdr:col>102</xdr:col>
      <xdr:colOff>114300</xdr:colOff>
      <xdr:row>36</xdr:row>
      <xdr:rowOff>58456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223660"/>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141569</xdr:rowOff>
    </xdr:from>
    <xdr:to>
      <xdr:col>116</xdr:col>
      <xdr:colOff>114300</xdr:colOff>
      <xdr:row>36</xdr:row>
      <xdr:rowOff>71719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1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164446</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9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120447</xdr:rowOff>
    </xdr:from>
    <xdr:to>
      <xdr:col>112</xdr:col>
      <xdr:colOff>38100</xdr:colOff>
      <xdr:row>36</xdr:row>
      <xdr:rowOff>50597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67124</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140746</xdr:rowOff>
    </xdr:from>
    <xdr:to>
      <xdr:col>107</xdr:col>
      <xdr:colOff>101600</xdr:colOff>
      <xdr:row>36</xdr:row>
      <xdr:rowOff>70896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87423</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5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660</xdr:rowOff>
    </xdr:from>
    <xdr:to>
      <xdr:col>102</xdr:col>
      <xdr:colOff>165100</xdr:colOff>
      <xdr:row>36</xdr:row>
      <xdr:rowOff>102260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118787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9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7656</xdr:rowOff>
    </xdr:from>
    <xdr:to>
      <xdr:col>98</xdr:col>
      <xdr:colOff>38100</xdr:colOff>
      <xdr:row>36</xdr:row>
      <xdr:rowOff>109256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1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125783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9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148433</xdr:rowOff>
    </xdr:from>
    <xdr:to>
      <xdr:col>116</xdr:col>
      <xdr:colOff>63500</xdr:colOff>
      <xdr:row>54</xdr:row>
      <xdr:rowOff>150490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235283"/>
          <a:ext cx="8382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139654</xdr:rowOff>
    </xdr:from>
    <xdr:to>
      <xdr:col>111</xdr:col>
      <xdr:colOff>177800</xdr:colOff>
      <xdr:row>54</xdr:row>
      <xdr:rowOff>150490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397954"/>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139654</xdr:rowOff>
    </xdr:from>
    <xdr:to>
      <xdr:col>107</xdr:col>
      <xdr:colOff>50800</xdr:colOff>
      <xdr:row>55</xdr:row>
      <xdr:rowOff>126716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397954"/>
          <a:ext cx="889000" cy="1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122555</xdr:rowOff>
    </xdr:from>
    <xdr:to>
      <xdr:col>102</xdr:col>
      <xdr:colOff>114300</xdr:colOff>
      <xdr:row>55</xdr:row>
      <xdr:rowOff>126716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55230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97633</xdr:rowOff>
    </xdr:from>
    <xdr:to>
      <xdr:col>116</xdr:col>
      <xdr:colOff>114300</xdr:colOff>
      <xdr:row>54</xdr:row>
      <xdr:rowOff>27783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1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120510</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0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99690</xdr:rowOff>
    </xdr:from>
    <xdr:to>
      <xdr:col>112</xdr:col>
      <xdr:colOff>38100</xdr:colOff>
      <xdr:row>55</xdr:row>
      <xdr:rowOff>29840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3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46367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1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88854</xdr:rowOff>
    </xdr:from>
    <xdr:to>
      <xdr:col>107</xdr:col>
      <xdr:colOff>101600</xdr:colOff>
      <xdr:row>55</xdr:row>
      <xdr:rowOff>19004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35531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1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75916</xdr:rowOff>
    </xdr:from>
    <xdr:to>
      <xdr:col>102</xdr:col>
      <xdr:colOff>165100</xdr:colOff>
      <xdr:row>56</xdr:row>
      <xdr:rowOff>6066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22593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2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71755</xdr:rowOff>
    </xdr:from>
    <xdr:to>
      <xdr:col>98</xdr:col>
      <xdr:colOff>38100</xdr:colOff>
      <xdr:row>56</xdr:row>
      <xdr:rowOff>1905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18432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94476</xdr:rowOff>
    </xdr:from>
    <xdr:to>
      <xdr:col>116</xdr:col>
      <xdr:colOff>63500</xdr:colOff>
      <xdr:row>74</xdr:row>
      <xdr:rowOff>129070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81776"/>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129070</xdr:rowOff>
    </xdr:from>
    <xdr:to>
      <xdr:col>111</xdr:col>
      <xdr:colOff>177800</xdr:colOff>
      <xdr:row>75</xdr:row>
      <xdr:rowOff>28563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16370"/>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28563</xdr:rowOff>
    </xdr:from>
    <xdr:to>
      <xdr:col>107</xdr:col>
      <xdr:colOff>50800</xdr:colOff>
      <xdr:row>75</xdr:row>
      <xdr:rowOff>117031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87313"/>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166065</xdr:rowOff>
    </xdr:from>
    <xdr:to>
      <xdr:col>102</xdr:col>
      <xdr:colOff>114300</xdr:colOff>
      <xdr:row>75</xdr:row>
      <xdr:rowOff>117031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53365"/>
          <a:ext cx="8890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43676</xdr:rowOff>
    </xdr:from>
    <xdr:to>
      <xdr:col>116</xdr:col>
      <xdr:colOff>114300</xdr:colOff>
      <xdr:row>74</xdr:row>
      <xdr:rowOff>145276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66553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78270</xdr:rowOff>
    </xdr:from>
    <xdr:to>
      <xdr:col>112</xdr:col>
      <xdr:colOff>38100</xdr:colOff>
      <xdr:row>75</xdr:row>
      <xdr:rowOff>8420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24947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149213</xdr:rowOff>
    </xdr:from>
    <xdr:to>
      <xdr:col>107</xdr:col>
      <xdr:colOff>101600</xdr:colOff>
      <xdr:row>75</xdr:row>
      <xdr:rowOff>79363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70490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66231</xdr:rowOff>
    </xdr:from>
    <xdr:to>
      <xdr:col>102</xdr:col>
      <xdr:colOff>165100</xdr:colOff>
      <xdr:row>75</xdr:row>
      <xdr:rowOff>167832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24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158957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115265</xdr:rowOff>
    </xdr:from>
    <xdr:to>
      <xdr:col>98</xdr:col>
      <xdr:colOff>38100</xdr:colOff>
      <xdr:row>75</xdr:row>
      <xdr:rowOff>45415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36542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人当たり約</a:t>
          </a:r>
          <a:r>
            <a:rPr kumimoji="1" lang="en-US" altLang="ja-JP" sz="1050">
              <a:latin typeface="ＭＳ Ｐゴシック" panose="020B0600070205080204" pitchFamily="50" charset="-128"/>
              <a:ea typeface="ＭＳ Ｐゴシック" panose="020B0600070205080204" pitchFamily="50" charset="-128"/>
            </a:rPr>
            <a:t>675,000</a:t>
          </a:r>
          <a:r>
            <a:rPr kumimoji="1" lang="ja-JP" altLang="en-US" sz="1050">
              <a:latin typeface="ＭＳ Ｐゴシック" panose="020B0600070205080204" pitchFamily="50" charset="-128"/>
              <a:ea typeface="ＭＳ Ｐゴシック" panose="020B0600070205080204" pitchFamily="50" charset="-128"/>
            </a:rPr>
            <a:t>円となっている。前年度構成比で大きな割合を占めていた補助費等は、特別定額給付金給付事業の終了等により、住民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63,496</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92,286</a:t>
          </a:r>
          <a:r>
            <a:rPr kumimoji="1" lang="ja-JP" altLang="en-US" sz="1050">
              <a:latin typeface="ＭＳ Ｐゴシック" panose="020B0600070205080204" pitchFamily="50" charset="-128"/>
              <a:ea typeface="ＭＳ Ｐゴシック" panose="020B0600070205080204" pitchFamily="50" charset="-128"/>
            </a:rPr>
            <a:t>円の大幅な減少となっている。令和３年度決算で一番大きな割合を占めるのは扶助費であり、住民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121,685</a:t>
          </a:r>
          <a:r>
            <a:rPr kumimoji="1" lang="ja-JP" altLang="en-US" sz="1050">
              <a:latin typeface="ＭＳ Ｐゴシック" panose="020B0600070205080204" pitchFamily="50" charset="-128"/>
              <a:ea typeface="ＭＳ Ｐゴシック" panose="020B0600070205080204" pitchFamily="50" charset="-128"/>
            </a:rPr>
            <a:t>円で類似団体平均とほぼ同額となっている。扶助費は前年度から</a:t>
          </a:r>
          <a:r>
            <a:rPr kumimoji="1" lang="en-US" altLang="ja-JP" sz="1050">
              <a:latin typeface="ＭＳ Ｐゴシック" panose="020B0600070205080204" pitchFamily="50" charset="-128"/>
              <a:ea typeface="ＭＳ Ｐゴシック" panose="020B0600070205080204" pitchFamily="50" charset="-128"/>
            </a:rPr>
            <a:t>17,868</a:t>
          </a:r>
          <a:r>
            <a:rPr kumimoji="1" lang="ja-JP" altLang="en-US" sz="1050">
              <a:latin typeface="ＭＳ Ｐゴシック" panose="020B0600070205080204" pitchFamily="50" charset="-128"/>
              <a:ea typeface="ＭＳ Ｐゴシック" panose="020B0600070205080204" pitchFamily="50" charset="-128"/>
            </a:rPr>
            <a:t>円増加しているが、住民税非課税世帯等に対する臨時特別給付金や子育て世帯への臨時特別給付金などの各給付事業によるものであり、新型コロナウイルス感染症拡大の影響による一時的な増加の面が強い。次に大きな割合を占めているのは人件費であり、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110,292</a:t>
          </a:r>
          <a:r>
            <a:rPr kumimoji="1" lang="ja-JP" altLang="en-US" sz="1050">
              <a:latin typeface="ＭＳ Ｐゴシック" panose="020B0600070205080204" pitchFamily="50" charset="-128"/>
              <a:ea typeface="ＭＳ Ｐゴシック" panose="020B0600070205080204" pitchFamily="50" charset="-128"/>
            </a:rPr>
            <a:t>円で、類似団体平均との比較では</a:t>
          </a:r>
          <a:r>
            <a:rPr kumimoji="1" lang="en-US" altLang="ja-JP" sz="1050">
              <a:latin typeface="ＭＳ Ｐゴシック" panose="020B0600070205080204" pitchFamily="50" charset="-128"/>
              <a:ea typeface="ＭＳ Ｐゴシック" panose="020B0600070205080204" pitchFamily="50" charset="-128"/>
            </a:rPr>
            <a:t>24,592</a:t>
          </a:r>
          <a:r>
            <a:rPr kumimoji="1" lang="ja-JP" altLang="en-US" sz="1050">
              <a:latin typeface="ＭＳ Ｐゴシック" panose="020B0600070205080204" pitchFamily="50" charset="-128"/>
              <a:ea typeface="ＭＳ Ｐゴシック" panose="020B0600070205080204" pitchFamily="50" charset="-128"/>
            </a:rPr>
            <a:t>円上回っており高い水準となっている。これは、消防業務を単独で運営しているほか、会計年度任用職員の任用、福祉施設の直営施設があることなどが要因である。引き続き第３次横手市定員適正化計画に基づき、毎年の新規採用職員数の抑制等により人件費の削減に努める。普通建設事業費は、住民</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a:t>
          </a:r>
          <a:r>
            <a:rPr kumimoji="1" lang="en-US" altLang="ja-JP" sz="1050">
              <a:latin typeface="ＭＳ Ｐゴシック" panose="020B0600070205080204" pitchFamily="50" charset="-128"/>
              <a:ea typeface="ＭＳ Ｐゴシック" panose="020B0600070205080204" pitchFamily="50" charset="-128"/>
            </a:rPr>
            <a:t>93,325</a:t>
          </a:r>
          <a:r>
            <a:rPr kumimoji="1" lang="ja-JP" altLang="en-US" sz="1050">
              <a:latin typeface="ＭＳ Ｐゴシック" panose="020B0600070205080204" pitchFamily="50" charset="-128"/>
              <a:ea typeface="ＭＳ Ｐゴシック" panose="020B0600070205080204" pitchFamily="50" charset="-128"/>
            </a:rPr>
            <a:t>円で、前年度から</a:t>
          </a:r>
          <a:r>
            <a:rPr kumimoji="1" lang="en-US" altLang="ja-JP" sz="1050">
              <a:latin typeface="ＭＳ Ｐゴシック" panose="020B0600070205080204" pitchFamily="50" charset="-128"/>
              <a:ea typeface="ＭＳ Ｐゴシック" panose="020B0600070205080204" pitchFamily="50" charset="-128"/>
            </a:rPr>
            <a:t>28,360</a:t>
          </a:r>
          <a:r>
            <a:rPr kumimoji="1" lang="ja-JP" altLang="en-US" sz="1050">
              <a:latin typeface="ＭＳ Ｐゴシック" panose="020B0600070205080204" pitchFamily="50" charset="-128"/>
              <a:ea typeface="ＭＳ Ｐゴシック" panose="020B0600070205080204" pitchFamily="50" charset="-128"/>
            </a:rPr>
            <a:t>円減少しているものの、類似団体と比較して依然高い水準となっている。公用施設の整備事業、小学校統合事業等の大型事業の終了により前々年度から減少傾向にあるが、今後は駅前市街地再開発事業や体育館・市民会館の建て替え等、大規模な建設事業が控えており、また、昨今の資材高騰の影響もあり普通建設事業費は膨らむと想定している。物件費は前年度に大きく減少となったが、今年度は住民１人当たり</a:t>
          </a:r>
          <a:r>
            <a:rPr kumimoji="1" lang="en-US" altLang="ja-JP" sz="1050">
              <a:latin typeface="ＭＳ Ｐゴシック" panose="020B0600070205080204" pitchFamily="50" charset="-128"/>
              <a:ea typeface="ＭＳ Ｐゴシック" panose="020B0600070205080204" pitchFamily="50" charset="-128"/>
            </a:rPr>
            <a:t>81,584</a:t>
          </a:r>
          <a:r>
            <a:rPr kumimoji="1" lang="ja-JP" altLang="en-US" sz="1050">
              <a:latin typeface="ＭＳ Ｐゴシック" panose="020B0600070205080204" pitchFamily="50" charset="-128"/>
              <a:ea typeface="ＭＳ Ｐゴシック" panose="020B0600070205080204" pitchFamily="50" charset="-128"/>
            </a:rPr>
            <a:t>円と前年度から大きく増加となっている。これは新型コロナウイルスワクチン接種の集団接種をはじめ、新型コロナウイルス感染症拡大対応に係る費用等の増大によるものである。維持補修費は、２年連続の豪雪により除排雪経費が大幅に増額となったことが主な要因で、前年度比では微減だが例年と比較すると高い水準となっている。また、類似団体との比較でも</a:t>
          </a:r>
          <a:r>
            <a:rPr kumimoji="1" lang="en-US" altLang="ja-JP" sz="1050">
              <a:latin typeface="ＭＳ Ｐゴシック" panose="020B0600070205080204" pitchFamily="50" charset="-128"/>
              <a:ea typeface="ＭＳ Ｐゴシック" panose="020B0600070205080204" pitchFamily="50" charset="-128"/>
            </a:rPr>
            <a:t>19,860</a:t>
          </a:r>
          <a:r>
            <a:rPr kumimoji="1" lang="ja-JP" altLang="en-US" sz="1050">
              <a:latin typeface="ＭＳ Ｐゴシック" panose="020B0600070205080204" pitchFamily="50" charset="-128"/>
              <a:ea typeface="ＭＳ Ｐゴシック" panose="020B0600070205080204" pitchFamily="50" charset="-128"/>
            </a:rPr>
            <a:t>円上回っている。災害復旧事業費は、大きな災害がなかったことから、低い水準となっている。積立金は、財政調整基金の積立が前年度から増となったものの、前年度に新型コロナウイルス感染症拡大に対応し実施した中小企業経営安定基金への積立が終了したことにより、前年度比較で</a:t>
          </a:r>
          <a:r>
            <a:rPr kumimoji="1" lang="en-US" altLang="ja-JP" sz="1050">
              <a:latin typeface="ＭＳ Ｐゴシック" panose="020B0600070205080204" pitchFamily="50" charset="-128"/>
              <a:ea typeface="ＭＳ Ｐゴシック" panose="020B0600070205080204" pitchFamily="50" charset="-128"/>
            </a:rPr>
            <a:t>2,418</a:t>
          </a:r>
          <a:r>
            <a:rPr kumimoji="1" lang="ja-JP" altLang="en-US" sz="1050">
              <a:latin typeface="ＭＳ Ｐゴシック" panose="020B0600070205080204" pitchFamily="50" charset="-128"/>
              <a:ea typeface="ＭＳ Ｐゴシック" panose="020B0600070205080204" pitchFamily="50" charset="-128"/>
            </a:rPr>
            <a:t>円の減少となっている。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秋田県横手市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85,912
85,544
692.80
60,635,360
57,968,592
2,441,406
31,144,723
66,780,929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82093</xdr:rowOff>
    </xdr:from>
    <xdr:to>
      <xdr:col>24</xdr:col>
      <xdr:colOff>63500</xdr:colOff>
      <xdr:row>35</xdr:row>
      <xdr:rowOff>113640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2843"/>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33630</xdr:rowOff>
    </xdr:from>
    <xdr:to>
      <xdr:col>19</xdr:col>
      <xdr:colOff>177800</xdr:colOff>
      <xdr:row>35</xdr:row>
      <xdr:rowOff>82093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438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33630</xdr:rowOff>
    </xdr:from>
    <xdr:to>
      <xdr:col>15</xdr:col>
      <xdr:colOff>50800</xdr:colOff>
      <xdr:row>35</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438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72949</xdr:rowOff>
    </xdr:from>
    <xdr:to>
      <xdr:col>10</xdr:col>
      <xdr:colOff>114300</xdr:colOff>
      <xdr:row>35</xdr:row>
      <xdr:rowOff>101752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7369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62840</xdr:rowOff>
    </xdr:from>
    <xdr:to>
      <xdr:col>24</xdr:col>
      <xdr:colOff>114300</xdr:colOff>
      <xdr:row>35</xdr:row>
      <xdr:rowOff>164440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31293</xdr:rowOff>
    </xdr:from>
    <xdr:to>
      <xdr:col>20</xdr:col>
      <xdr:colOff>38100</xdr:colOff>
      <xdr:row>35</xdr:row>
      <xdr:rowOff>132893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124020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22149</xdr:rowOff>
    </xdr:from>
    <xdr:to>
      <xdr:col>10</xdr:col>
      <xdr:colOff>165100</xdr:colOff>
      <xdr:row>35</xdr:row>
      <xdr:rowOff>123749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114876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50952</xdr:rowOff>
    </xdr:from>
    <xdr:to>
      <xdr:col>6</xdr:col>
      <xdr:colOff>38100</xdr:colOff>
      <xdr:row>35</xdr:row>
      <xdr:rowOff>152552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143679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117473</xdr:rowOff>
    </xdr:from>
    <xdr:to>
      <xdr:col>24</xdr:col>
      <xdr:colOff>63500</xdr:colOff>
      <xdr:row>55</xdr:row>
      <xdr:rowOff>83724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89973"/>
          <a:ext cx="838200" cy="8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117473</xdr:rowOff>
    </xdr:from>
    <xdr:to>
      <xdr:col>19</xdr:col>
      <xdr:colOff>177800</xdr:colOff>
      <xdr:row>55</xdr:row>
      <xdr:rowOff>105684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89973"/>
          <a:ext cx="889000" cy="8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93683</xdr:rowOff>
    </xdr:from>
    <xdr:to>
      <xdr:col>15</xdr:col>
      <xdr:colOff>50800</xdr:colOff>
      <xdr:row>55</xdr:row>
      <xdr:rowOff>105684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2343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93683</xdr:rowOff>
    </xdr:from>
    <xdr:to>
      <xdr:col>10</xdr:col>
      <xdr:colOff>114300</xdr:colOff>
      <xdr:row>55</xdr:row>
      <xdr:rowOff>132179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23433"/>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32924</xdr:rowOff>
    </xdr:from>
    <xdr:to>
      <xdr:col>24</xdr:col>
      <xdr:colOff>114300</xdr:colOff>
      <xdr:row>55</xdr:row>
      <xdr:rowOff>134524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66673</xdr:rowOff>
    </xdr:from>
    <xdr:to>
      <xdr:col>20</xdr:col>
      <xdr:colOff>38100</xdr:colOff>
      <xdr:row>50</xdr:row>
      <xdr:rowOff>168273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13350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1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54884</xdr:rowOff>
    </xdr:from>
    <xdr:to>
      <xdr:col>15</xdr:col>
      <xdr:colOff>101600</xdr:colOff>
      <xdr:row>55</xdr:row>
      <xdr:rowOff>156484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42883</xdr:rowOff>
    </xdr:from>
    <xdr:to>
      <xdr:col>10</xdr:col>
      <xdr:colOff>165100</xdr:colOff>
      <xdr:row>55</xdr:row>
      <xdr:rowOff>144483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161010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81379</xdr:rowOff>
    </xdr:from>
    <xdr:to>
      <xdr:col>6</xdr:col>
      <xdr:colOff>38100</xdr:colOff>
      <xdr:row>56</xdr:row>
      <xdr:rowOff>11529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28056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117805</xdr:rowOff>
    </xdr:from>
    <xdr:to>
      <xdr:col>24</xdr:col>
      <xdr:colOff>63500</xdr:colOff>
      <xdr:row>77</xdr:row>
      <xdr:rowOff>9513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6555"/>
          <a:ext cx="838200" cy="2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126225</xdr:rowOff>
    </xdr:from>
    <xdr:to>
      <xdr:col>19</xdr:col>
      <xdr:colOff>177800</xdr:colOff>
      <xdr:row>77</xdr:row>
      <xdr:rowOff>9513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56425"/>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126225</xdr:rowOff>
    </xdr:from>
    <xdr:to>
      <xdr:col>15</xdr:col>
      <xdr:colOff>50800</xdr:colOff>
      <xdr:row>77</xdr:row>
      <xdr:rowOff>114160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6425"/>
          <a:ext cx="8890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30366</xdr:rowOff>
    </xdr:from>
    <xdr:to>
      <xdr:col>10</xdr:col>
      <xdr:colOff>114300</xdr:colOff>
      <xdr:row>77</xdr:row>
      <xdr:rowOff>114160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32016"/>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67005</xdr:rowOff>
    </xdr:from>
    <xdr:to>
      <xdr:col>24</xdr:col>
      <xdr:colOff>114300</xdr:colOff>
      <xdr:row>75</xdr:row>
      <xdr:rowOff>168605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45432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130163</xdr:rowOff>
    </xdr:from>
    <xdr:to>
      <xdr:col>20</xdr:col>
      <xdr:colOff>38100</xdr:colOff>
      <xdr:row>77</xdr:row>
      <xdr:rowOff>60313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76840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75425</xdr:rowOff>
    </xdr:from>
    <xdr:to>
      <xdr:col>15</xdr:col>
      <xdr:colOff>101600</xdr:colOff>
      <xdr:row>77</xdr:row>
      <xdr:rowOff>5575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22103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8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63360</xdr:rowOff>
    </xdr:from>
    <xdr:to>
      <xdr:col>10</xdr:col>
      <xdr:colOff>165100</xdr:colOff>
      <xdr:row>77</xdr:row>
      <xdr:rowOff>164960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151016</xdr:rowOff>
    </xdr:from>
    <xdr:to>
      <xdr:col>6</xdr:col>
      <xdr:colOff>38100</xdr:colOff>
      <xdr:row>77</xdr:row>
      <xdr:rowOff>81166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121151</xdr:rowOff>
    </xdr:from>
    <xdr:to>
      <xdr:col>24</xdr:col>
      <xdr:colOff>63500</xdr:colOff>
      <xdr:row>97</xdr:row>
      <xdr:rowOff>85260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0351"/>
          <a:ext cx="838200" cy="1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39083</xdr:rowOff>
    </xdr:from>
    <xdr:to>
      <xdr:col>19</xdr:col>
      <xdr:colOff>177800</xdr:colOff>
      <xdr:row>97</xdr:row>
      <xdr:rowOff>85260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6973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39083</xdr:rowOff>
    </xdr:from>
    <xdr:to>
      <xdr:col>15</xdr:col>
      <xdr:colOff>50800</xdr:colOff>
      <xdr:row>97</xdr:row>
      <xdr:rowOff>164405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69733"/>
          <a:ext cx="889000" cy="1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164405</xdr:rowOff>
    </xdr:from>
    <xdr:to>
      <xdr:col>10</xdr:col>
      <xdr:colOff>114300</xdr:colOff>
      <xdr:row>97</xdr:row>
      <xdr:rowOff>166478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5055"/>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70351</xdr:rowOff>
    </xdr:from>
    <xdr:to>
      <xdr:col>24</xdr:col>
      <xdr:colOff>114300</xdr:colOff>
      <xdr:row>97</xdr:row>
      <xdr:rowOff>501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48778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34460</xdr:rowOff>
    </xdr:from>
    <xdr:to>
      <xdr:col>20</xdr:col>
      <xdr:colOff>38100</xdr:colOff>
      <xdr:row>97</xdr:row>
      <xdr:rowOff>136060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127187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159733</xdr:rowOff>
    </xdr:from>
    <xdr:to>
      <xdr:col>15</xdr:col>
      <xdr:colOff>101600</xdr:colOff>
      <xdr:row>97</xdr:row>
      <xdr:rowOff>89883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106410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113605</xdr:rowOff>
    </xdr:from>
    <xdr:to>
      <xdr:col>10</xdr:col>
      <xdr:colOff>165100</xdr:colOff>
      <xdr:row>98</xdr:row>
      <xdr:rowOff>43755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34882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115678</xdr:rowOff>
    </xdr:from>
    <xdr:to>
      <xdr:col>6</xdr:col>
      <xdr:colOff>38100</xdr:colOff>
      <xdr:row>98</xdr:row>
      <xdr:rowOff>45828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36955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118897</xdr:rowOff>
    </xdr:from>
    <xdr:to>
      <xdr:col>55</xdr:col>
      <xdr:colOff>0</xdr:colOff>
      <xdr:row>36</xdr:row>
      <xdr:rowOff>129642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291097"/>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118897</xdr:rowOff>
    </xdr:from>
    <xdr:to>
      <xdr:col>50</xdr:col>
      <xdr:colOff>114300</xdr:colOff>
      <xdr:row>36</xdr:row>
      <xdr:rowOff>144272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29109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144272</xdr:rowOff>
    </xdr:from>
    <xdr:to>
      <xdr:col>45</xdr:col>
      <xdr:colOff>177800</xdr:colOff>
      <xdr:row>36</xdr:row>
      <xdr:rowOff>160274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164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159131</xdr:rowOff>
    </xdr:from>
    <xdr:to>
      <xdr:col>41</xdr:col>
      <xdr:colOff>50800</xdr:colOff>
      <xdr:row>36</xdr:row>
      <xdr:rowOff>160274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313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78842</xdr:rowOff>
    </xdr:from>
    <xdr:to>
      <xdr:col>55</xdr:col>
      <xdr:colOff>50800</xdr:colOff>
      <xdr:row>37</xdr:row>
      <xdr:rowOff>8992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101719</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68097</xdr:rowOff>
    </xdr:from>
    <xdr:to>
      <xdr:col>50</xdr:col>
      <xdr:colOff>165100</xdr:colOff>
      <xdr:row>36</xdr:row>
      <xdr:rowOff>169697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14774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0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93472</xdr:rowOff>
    </xdr:from>
    <xdr:to>
      <xdr:col>46</xdr:col>
      <xdr:colOff>38100</xdr:colOff>
      <xdr:row>37</xdr:row>
      <xdr:rowOff>23622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40149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109474</xdr:rowOff>
    </xdr:from>
    <xdr:to>
      <xdr:col>41</xdr:col>
      <xdr:colOff>101600</xdr:colOff>
      <xdr:row>37</xdr:row>
      <xdr:rowOff>39624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56151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108331</xdr:rowOff>
    </xdr:from>
    <xdr:to>
      <xdr:col>36</xdr:col>
      <xdr:colOff>165100</xdr:colOff>
      <xdr:row>37</xdr:row>
      <xdr:rowOff>38481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55008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81890</xdr:rowOff>
    </xdr:from>
    <xdr:to>
      <xdr:col>55</xdr:col>
      <xdr:colOff>0</xdr:colOff>
      <xdr:row>56</xdr:row>
      <xdr:rowOff>27978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40190"/>
          <a:ext cx="838200" cy="2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115253</xdr:rowOff>
    </xdr:from>
    <xdr:to>
      <xdr:col>50</xdr:col>
      <xdr:colOff>114300</xdr:colOff>
      <xdr:row>56</xdr:row>
      <xdr:rowOff>27978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5003"/>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115253</xdr:rowOff>
    </xdr:from>
    <xdr:to>
      <xdr:col>45</xdr:col>
      <xdr:colOff>177800</xdr:colOff>
      <xdr:row>55</xdr:row>
      <xdr:rowOff>148958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45003"/>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148958</xdr:rowOff>
    </xdr:from>
    <xdr:to>
      <xdr:col>41</xdr:col>
      <xdr:colOff>50800</xdr:colOff>
      <xdr:row>55</xdr:row>
      <xdr:rowOff>170726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78708"/>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31090</xdr:rowOff>
    </xdr:from>
    <xdr:to>
      <xdr:col>55</xdr:col>
      <xdr:colOff>50800</xdr:colOff>
      <xdr:row>54</xdr:row>
      <xdr:rowOff>132690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53967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148628</xdr:rowOff>
    </xdr:from>
    <xdr:to>
      <xdr:col>50</xdr:col>
      <xdr:colOff>165100</xdr:colOff>
      <xdr:row>56</xdr:row>
      <xdr:rowOff>78778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64453</xdr:rowOff>
    </xdr:from>
    <xdr:to>
      <xdr:col>46</xdr:col>
      <xdr:colOff>38100</xdr:colOff>
      <xdr:row>55</xdr:row>
      <xdr:rowOff>166053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11130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98158</xdr:rowOff>
    </xdr:from>
    <xdr:to>
      <xdr:col>41</xdr:col>
      <xdr:colOff>101600</xdr:colOff>
      <xdr:row>56</xdr:row>
      <xdr:rowOff>28308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44835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119926</xdr:rowOff>
    </xdr:from>
    <xdr:to>
      <xdr:col>36</xdr:col>
      <xdr:colOff>165100</xdr:colOff>
      <xdr:row>56</xdr:row>
      <xdr:rowOff>50076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66603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2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78283</xdr:rowOff>
    </xdr:from>
    <xdr:to>
      <xdr:col>55</xdr:col>
      <xdr:colOff>0</xdr:colOff>
      <xdr:row>76</xdr:row>
      <xdr:rowOff>18751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37033"/>
          <a:ext cx="8382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78283</xdr:rowOff>
    </xdr:from>
    <xdr:to>
      <xdr:col>50</xdr:col>
      <xdr:colOff>114300</xdr:colOff>
      <xdr:row>76</xdr:row>
      <xdr:rowOff>91027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37033"/>
          <a:ext cx="889000" cy="1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91027</xdr:rowOff>
    </xdr:from>
    <xdr:to>
      <xdr:col>45</xdr:col>
      <xdr:colOff>177800</xdr:colOff>
      <xdr:row>76</xdr:row>
      <xdr:rowOff>132747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2122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132747</xdr:rowOff>
    </xdr:from>
    <xdr:to>
      <xdr:col>41</xdr:col>
      <xdr:colOff>50800</xdr:colOff>
      <xdr:row>76</xdr:row>
      <xdr:rowOff>134252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6294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139402</xdr:rowOff>
    </xdr:from>
    <xdr:to>
      <xdr:col>55</xdr:col>
      <xdr:colOff>50800</xdr:colOff>
      <xdr:row>76</xdr:row>
      <xdr:rowOff>69552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162279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27483</xdr:rowOff>
    </xdr:from>
    <xdr:to>
      <xdr:col>50</xdr:col>
      <xdr:colOff>165100</xdr:colOff>
      <xdr:row>75</xdr:row>
      <xdr:rowOff>129083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145610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40227</xdr:rowOff>
    </xdr:from>
    <xdr:to>
      <xdr:col>46</xdr:col>
      <xdr:colOff>38100</xdr:colOff>
      <xdr:row>76</xdr:row>
      <xdr:rowOff>141827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158354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81947</xdr:rowOff>
    </xdr:from>
    <xdr:to>
      <xdr:col>41</xdr:col>
      <xdr:colOff>101600</xdr:colOff>
      <xdr:row>77</xdr:row>
      <xdr:rowOff>12097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28624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8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83452</xdr:rowOff>
    </xdr:from>
    <xdr:to>
      <xdr:col>36</xdr:col>
      <xdr:colOff>165100</xdr:colOff>
      <xdr:row>77</xdr:row>
      <xdr:rowOff>13602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30128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21140</xdr:rowOff>
    </xdr:from>
    <xdr:to>
      <xdr:col>55</xdr:col>
      <xdr:colOff>0</xdr:colOff>
      <xdr:row>95</xdr:row>
      <xdr:rowOff>151884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08890"/>
          <a:ext cx="8382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151884</xdr:rowOff>
    </xdr:from>
    <xdr:to>
      <xdr:col>50</xdr:col>
      <xdr:colOff>114300</xdr:colOff>
      <xdr:row>96</xdr:row>
      <xdr:rowOff>66145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39634"/>
          <a:ext cx="889000" cy="8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66145</xdr:rowOff>
    </xdr:from>
    <xdr:to>
      <xdr:col>45</xdr:col>
      <xdr:colOff>177800</xdr:colOff>
      <xdr:row>96</xdr:row>
      <xdr:rowOff>79594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25345"/>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61846</xdr:rowOff>
    </xdr:from>
    <xdr:to>
      <xdr:col>41</xdr:col>
      <xdr:colOff>50800</xdr:colOff>
      <xdr:row>96</xdr:row>
      <xdr:rowOff>79594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21046"/>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141790</xdr:rowOff>
    </xdr:from>
    <xdr:to>
      <xdr:col>55</xdr:col>
      <xdr:colOff>50800</xdr:colOff>
      <xdr:row>95</xdr:row>
      <xdr:rowOff>71940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164667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101084</xdr:rowOff>
    </xdr:from>
    <xdr:to>
      <xdr:col>50</xdr:col>
      <xdr:colOff>165100</xdr:colOff>
      <xdr:row>96</xdr:row>
      <xdr:rowOff>31234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47761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15345</xdr:rowOff>
    </xdr:from>
    <xdr:to>
      <xdr:col>46</xdr:col>
      <xdr:colOff>38100</xdr:colOff>
      <xdr:row>96</xdr:row>
      <xdr:rowOff>116945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28794</xdr:rowOff>
    </xdr:from>
    <xdr:to>
      <xdr:col>41</xdr:col>
      <xdr:colOff>101600</xdr:colOff>
      <xdr:row>96</xdr:row>
      <xdr:rowOff>130394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8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146921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11046</xdr:rowOff>
    </xdr:from>
    <xdr:to>
      <xdr:col>36</xdr:col>
      <xdr:colOff>165100</xdr:colOff>
      <xdr:row>96</xdr:row>
      <xdr:rowOff>112646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129173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142253</xdr:rowOff>
    </xdr:from>
    <xdr:to>
      <xdr:col>85</xdr:col>
      <xdr:colOff>127000</xdr:colOff>
      <xdr:row>37</xdr:row>
      <xdr:rowOff>26276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14453"/>
          <a:ext cx="8382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165837</xdr:rowOff>
    </xdr:from>
    <xdr:to>
      <xdr:col>81</xdr:col>
      <xdr:colOff>50800</xdr:colOff>
      <xdr:row>36</xdr:row>
      <xdr:rowOff>142253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6587"/>
          <a:ext cx="889000" cy="1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165837</xdr:rowOff>
    </xdr:from>
    <xdr:to>
      <xdr:col>76</xdr:col>
      <xdr:colOff>114300</xdr:colOff>
      <xdr:row>36</xdr:row>
      <xdr:rowOff>66434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66587"/>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66434</xdr:rowOff>
    </xdr:from>
    <xdr:to>
      <xdr:col>71</xdr:col>
      <xdr:colOff>177800</xdr:colOff>
      <xdr:row>37</xdr:row>
      <xdr:rowOff>3950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3863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146926</xdr:rowOff>
    </xdr:from>
    <xdr:to>
      <xdr:col>85</xdr:col>
      <xdr:colOff>177800</xdr:colOff>
      <xdr:row>37</xdr:row>
      <xdr:rowOff>77076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125353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91453</xdr:rowOff>
    </xdr:from>
    <xdr:to>
      <xdr:col>81</xdr:col>
      <xdr:colOff>101600</xdr:colOff>
      <xdr:row>37</xdr:row>
      <xdr:rowOff>21603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115037</xdr:rowOff>
    </xdr:from>
    <xdr:to>
      <xdr:col>76</xdr:col>
      <xdr:colOff>165100</xdr:colOff>
      <xdr:row>36</xdr:row>
      <xdr:rowOff>45187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61714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15634</xdr:rowOff>
    </xdr:from>
    <xdr:to>
      <xdr:col>72</xdr:col>
      <xdr:colOff>38100</xdr:colOff>
      <xdr:row>36</xdr:row>
      <xdr:rowOff>117234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133761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124600</xdr:rowOff>
    </xdr:from>
    <xdr:to>
      <xdr:col>67</xdr:col>
      <xdr:colOff>101600</xdr:colOff>
      <xdr:row>37</xdr:row>
      <xdr:rowOff>54750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71277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146150</xdr:rowOff>
    </xdr:from>
    <xdr:to>
      <xdr:col>85</xdr:col>
      <xdr:colOff>127000</xdr:colOff>
      <xdr:row>56</xdr:row>
      <xdr:rowOff>46496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61550"/>
          <a:ext cx="838200" cy="5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146150</xdr:rowOff>
    </xdr:from>
    <xdr:to>
      <xdr:col>81</xdr:col>
      <xdr:colOff>50800</xdr:colOff>
      <xdr:row>55</xdr:row>
      <xdr:rowOff>97017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61550"/>
          <a:ext cx="889000" cy="46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97017</xdr:rowOff>
    </xdr:from>
    <xdr:to>
      <xdr:col>76</xdr:col>
      <xdr:colOff>114300</xdr:colOff>
      <xdr:row>56</xdr:row>
      <xdr:rowOff>130784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26767"/>
          <a:ext cx="8890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130784</xdr:rowOff>
    </xdr:from>
    <xdr:to>
      <xdr:col>71</xdr:col>
      <xdr:colOff>177800</xdr:colOff>
      <xdr:row>57</xdr:row>
      <xdr:rowOff>59886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31984"/>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167146</xdr:rowOff>
    </xdr:from>
    <xdr:to>
      <xdr:col>85</xdr:col>
      <xdr:colOff>177800</xdr:colOff>
      <xdr:row>56</xdr:row>
      <xdr:rowOff>97296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145573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95350</xdr:rowOff>
    </xdr:from>
    <xdr:to>
      <xdr:col>81</xdr:col>
      <xdr:colOff>101600</xdr:colOff>
      <xdr:row>53</xdr:row>
      <xdr:rowOff>25500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0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42027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7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46217</xdr:rowOff>
    </xdr:from>
    <xdr:to>
      <xdr:col>76</xdr:col>
      <xdr:colOff>165100</xdr:colOff>
      <xdr:row>55</xdr:row>
      <xdr:rowOff>147817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164344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2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79984</xdr:rowOff>
    </xdr:from>
    <xdr:to>
      <xdr:col>72</xdr:col>
      <xdr:colOff>38100</xdr:colOff>
      <xdr:row>57</xdr:row>
      <xdr:rowOff>10134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9086</xdr:rowOff>
    </xdr:from>
    <xdr:to>
      <xdr:col>67</xdr:col>
      <xdr:colOff>101600</xdr:colOff>
      <xdr:row>57</xdr:row>
      <xdr:rowOff>110686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101813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38557</xdr:rowOff>
    </xdr:from>
    <xdr:to>
      <xdr:col>85</xdr:col>
      <xdr:colOff>127000</xdr:colOff>
      <xdr:row>79</xdr:row>
      <xdr:rowOff>43562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3107"/>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161417</xdr:rowOff>
    </xdr:from>
    <xdr:to>
      <xdr:col>81</xdr:col>
      <xdr:colOff>50800</xdr:colOff>
      <xdr:row>79</xdr:row>
      <xdr:rowOff>38557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34517"/>
          <a:ext cx="889000" cy="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127305</xdr:rowOff>
    </xdr:from>
    <xdr:to>
      <xdr:col>76</xdr:col>
      <xdr:colOff>114300</xdr:colOff>
      <xdr:row>78</xdr:row>
      <xdr:rowOff>161417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00405"/>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127305</xdr:rowOff>
    </xdr:from>
    <xdr:to>
      <xdr:col>71</xdr:col>
      <xdr:colOff>177800</xdr:colOff>
      <xdr:row>78</xdr:row>
      <xdr:rowOff>169241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00405"/>
          <a:ext cx="889000" cy="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164212</xdr:rowOff>
    </xdr:from>
    <xdr:to>
      <xdr:col>85</xdr:col>
      <xdr:colOff>177800</xdr:colOff>
      <xdr:row>79</xdr:row>
      <xdr:rowOff>94362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79139</xdr:rowOff>
    </xdr:from>
    <xdr:ext cx="313932"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159207</xdr:rowOff>
    </xdr:from>
    <xdr:to>
      <xdr:col>81</xdr:col>
      <xdr:colOff>101600</xdr:colOff>
      <xdr:row>79</xdr:row>
      <xdr:rowOff>89357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80484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110617</xdr:rowOff>
    </xdr:from>
    <xdr:to>
      <xdr:col>76</xdr:col>
      <xdr:colOff>165100</xdr:colOff>
      <xdr:row>79</xdr:row>
      <xdr:rowOff>40767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31894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76505</xdr:rowOff>
    </xdr:from>
    <xdr:to>
      <xdr:col>72</xdr:col>
      <xdr:colOff>38100</xdr:colOff>
      <xdr:row>79</xdr:row>
      <xdr:rowOff>6655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23182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2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118441</xdr:rowOff>
    </xdr:from>
    <xdr:to>
      <xdr:col>67</xdr:col>
      <xdr:colOff>101600</xdr:colOff>
      <xdr:row>79</xdr:row>
      <xdr:rowOff>48591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39718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146574</xdr:rowOff>
    </xdr:from>
    <xdr:to>
      <xdr:col>85</xdr:col>
      <xdr:colOff>127000</xdr:colOff>
      <xdr:row>96</xdr:row>
      <xdr:rowOff>3088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34324"/>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3088</xdr:rowOff>
    </xdr:from>
    <xdr:to>
      <xdr:col>81</xdr:col>
      <xdr:colOff>50800</xdr:colOff>
      <xdr:row>96</xdr:row>
      <xdr:rowOff>17338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62288"/>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17338</xdr:rowOff>
    </xdr:from>
    <xdr:to>
      <xdr:col>76</xdr:col>
      <xdr:colOff>114300</xdr:colOff>
      <xdr:row>96</xdr:row>
      <xdr:rowOff>17666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7653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14770</xdr:rowOff>
    </xdr:from>
    <xdr:to>
      <xdr:col>71</xdr:col>
      <xdr:colOff>177800</xdr:colOff>
      <xdr:row>96</xdr:row>
      <xdr:rowOff>17666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739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95774</xdr:rowOff>
    </xdr:from>
    <xdr:to>
      <xdr:col>85</xdr:col>
      <xdr:colOff>177800</xdr:colOff>
      <xdr:row>96</xdr:row>
      <xdr:rowOff>25924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118651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123738</xdr:rowOff>
    </xdr:from>
    <xdr:to>
      <xdr:col>81</xdr:col>
      <xdr:colOff>101600</xdr:colOff>
      <xdr:row>96</xdr:row>
      <xdr:rowOff>53888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70415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8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137988</xdr:rowOff>
    </xdr:from>
    <xdr:to>
      <xdr:col>76</xdr:col>
      <xdr:colOff>165100</xdr:colOff>
      <xdr:row>96</xdr:row>
      <xdr:rowOff>68138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84665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138316</xdr:rowOff>
    </xdr:from>
    <xdr:to>
      <xdr:col>72</xdr:col>
      <xdr:colOff>38100</xdr:colOff>
      <xdr:row>96</xdr:row>
      <xdr:rowOff>68466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84993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135420</xdr:rowOff>
    </xdr:from>
    <xdr:to>
      <xdr:col>67</xdr:col>
      <xdr:colOff>101600</xdr:colOff>
      <xdr:row>96</xdr:row>
      <xdr:rowOff>65570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82097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総務費は、特別定額給付金給付事業や十文字地域多目的総合施設整備事業の皆減が要因となり、前年度から</a:t>
          </a:r>
          <a:r>
            <a:rPr kumimoji="1" lang="en-US" altLang="ja-JP" sz="1200">
              <a:latin typeface="ＭＳ Ｐゴシック" panose="020B0600070205080204" pitchFamily="50" charset="-128"/>
              <a:ea typeface="ＭＳ Ｐゴシック" panose="020B0600070205080204" pitchFamily="50" charset="-128"/>
            </a:rPr>
            <a:t>108,071</a:t>
          </a:r>
          <a:r>
            <a:rPr kumimoji="1" lang="ja-JP" altLang="en-US" sz="1200">
              <a:latin typeface="ＭＳ Ｐゴシック" panose="020B0600070205080204" pitchFamily="50" charset="-128"/>
              <a:ea typeface="ＭＳ Ｐゴシック" panose="020B0600070205080204" pitchFamily="50" charset="-128"/>
            </a:rPr>
            <a:t>円の大幅な減額となっており、類似団体平均を下回っている。民生費は、子育て世帯への臨時特別給付金給付事業の増や住民税非課税世帯等に対する臨時特別給付金給付事業の皆増があったため、住民一人当たり</a:t>
          </a:r>
          <a:r>
            <a:rPr kumimoji="1" lang="en-US" altLang="ja-JP" sz="1200">
              <a:latin typeface="ＭＳ Ｐゴシック" panose="020B0600070205080204" pitchFamily="50" charset="-128"/>
              <a:ea typeface="ＭＳ Ｐゴシック" panose="020B0600070205080204" pitchFamily="50" charset="-128"/>
            </a:rPr>
            <a:t>198,224</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18,473</a:t>
          </a:r>
          <a:r>
            <a:rPr kumimoji="1" lang="ja-JP" altLang="en-US" sz="1200">
              <a:latin typeface="ＭＳ Ｐゴシック" panose="020B0600070205080204" pitchFamily="50" charset="-128"/>
              <a:ea typeface="ＭＳ Ｐゴシック" panose="020B0600070205080204" pitchFamily="50" charset="-128"/>
            </a:rPr>
            <a:t>円の増となっている。農林水産業費は、住民一人あたり</a:t>
          </a:r>
          <a:r>
            <a:rPr kumimoji="1" lang="en-US" altLang="ja-JP" sz="1200">
              <a:latin typeface="ＭＳ Ｐゴシック" panose="020B0600070205080204" pitchFamily="50" charset="-128"/>
              <a:ea typeface="ＭＳ Ｐゴシック" panose="020B0600070205080204" pitchFamily="50" charset="-128"/>
            </a:rPr>
            <a:t>64,552</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円となっており、類似団体平均と比して高くなっているのは、農業経営安定化対策事業（債務負担）の増（</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大雪災害に対応して預託金（金融機関に無利子で預託し、農家へ低利子で融資してもらうための原資）を増やしたことなどによる）、産地パワーアップ事業（主にＪＡ多機能型倉庫建設への補助）の増、農業者等復旧支援事業（</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大雪災害復旧支援事業）の皆増などがあったためである。土木費は、道路メンテナンス補助事業（橋りょう維持）の減はあったものの、事業の本格化による市街地再開発対策費（横手駅東口第二地区）の大幅増があり、前年度より</a:t>
          </a:r>
          <a:r>
            <a:rPr kumimoji="1" lang="en-US" altLang="ja-JP" sz="1200">
              <a:latin typeface="ＭＳ Ｐゴシック" panose="020B0600070205080204" pitchFamily="50" charset="-128"/>
              <a:ea typeface="ＭＳ Ｐゴシック" panose="020B0600070205080204" pitchFamily="50" charset="-128"/>
            </a:rPr>
            <a:t>17,158</a:t>
          </a:r>
          <a:r>
            <a:rPr kumimoji="1" lang="ja-JP" altLang="en-US" sz="1200">
              <a:latin typeface="ＭＳ Ｐゴシック" panose="020B0600070205080204" pitchFamily="50" charset="-128"/>
              <a:ea typeface="ＭＳ Ｐゴシック" panose="020B0600070205080204" pitchFamily="50" charset="-128"/>
            </a:rPr>
            <a:t>円の増、類似団体平均より</a:t>
          </a:r>
          <a:r>
            <a:rPr kumimoji="1" lang="en-US" altLang="ja-JP" sz="1200">
              <a:latin typeface="ＭＳ Ｐゴシック" panose="020B0600070205080204" pitchFamily="50" charset="-128"/>
              <a:ea typeface="ＭＳ Ｐゴシック" panose="020B0600070205080204" pitchFamily="50" charset="-128"/>
            </a:rPr>
            <a:t>35,754</a:t>
          </a:r>
          <a:r>
            <a:rPr kumimoji="1" lang="ja-JP" altLang="en-US" sz="1200">
              <a:latin typeface="ＭＳ Ｐゴシック" panose="020B0600070205080204" pitchFamily="50" charset="-128"/>
              <a:ea typeface="ＭＳ Ｐゴシック" panose="020B0600070205080204" pitchFamily="50" charset="-128"/>
            </a:rPr>
            <a:t>円上回っている。教育費は、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スクール構想によるネットワーク環境及びタブレット端末整備が一段落したことに伴う小中学校ＩＣＴ環境整備事業の大幅減、十文字地域小学校統合事業の皆減により、前年度から</a:t>
          </a:r>
          <a:r>
            <a:rPr kumimoji="1" lang="en-US" altLang="ja-JP" sz="1200">
              <a:latin typeface="ＭＳ Ｐゴシック" panose="020B0600070205080204" pitchFamily="50" charset="-128"/>
              <a:ea typeface="ＭＳ Ｐゴシック" panose="020B0600070205080204" pitchFamily="50" charset="-128"/>
            </a:rPr>
            <a:t>35,897</a:t>
          </a:r>
          <a:r>
            <a:rPr kumimoji="1" lang="ja-JP" altLang="en-US" sz="1200">
              <a:latin typeface="ＭＳ Ｐゴシック" panose="020B0600070205080204" pitchFamily="50" charset="-128"/>
              <a:ea typeface="ＭＳ Ｐゴシック" panose="020B0600070205080204" pitchFamily="50" charset="-128"/>
            </a:rPr>
            <a:t>円の減となり、類似団体平均に近い金額となっている。</a:t>
          </a:r>
        </a:p>
        <a:p>
          <a:r>
            <a:rPr kumimoji="1" lang="ja-JP" altLang="en-US" sz="1200">
              <a:latin typeface="ＭＳ Ｐゴシック" panose="020B0600070205080204" pitchFamily="50" charset="-128"/>
              <a:ea typeface="ＭＳ Ｐゴシック" panose="020B0600070205080204" pitchFamily="50" charset="-128"/>
            </a:rPr>
            <a:t>　当市の目的別歳出決算の特徴として、老朽化した施設の維持管理経費や更新費用、豪雪地帯であるという地域特性により除雪費のほか、主要産業である農林水産業者への雪害による被害への対応などの経費があるが、今後、横手市財産経営推進計画に沿った公共施設の適切な管理推進や既存事業の継続的な見直しにより、経費の抑制に努めるもの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普通交付税の再算定による増加等に伴い、翌年度へ繰り越すべき財源が増加したこと等により、単年度収支は前年度比増となった。また、財政調整基金に取崩額を上回る歳計剰余金を積立てたことにより、実質単年度収支もプラスに転じ、基金残高も前年度比で増加している。しかしながら、今後も普通交付税の減少や少子高齢化に伴う税収減が見込まれることから、事業の選択と集中により歳出の削減を図るとともに、基金に依存しな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秋田県横手市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年度決算は、全ての会計において黒字となっており、</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％台と前年度とほぼ同じ比率となった。</a:t>
          </a:r>
        </a:p>
        <a:p>
          <a:r>
            <a:rPr kumimoji="1" lang="ja-JP" altLang="en-US" sz="1400">
              <a:latin typeface="ＭＳ ゴシック" pitchFamily="49" charset="-128"/>
              <a:ea typeface="ＭＳ ゴシック" pitchFamily="49" charset="-128"/>
            </a:rPr>
            <a:t>　一般会計においては、歳入歳出差引が前年度比</a:t>
          </a:r>
          <a:r>
            <a:rPr kumimoji="1" lang="en-US" altLang="ja-JP" sz="1400">
              <a:latin typeface="ＭＳ ゴシック" pitchFamily="49" charset="-128"/>
              <a:ea typeface="ＭＳ ゴシック" pitchFamily="49" charset="-128"/>
            </a:rPr>
            <a:t>224,183</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2,655,996</a:t>
          </a:r>
          <a:r>
            <a:rPr kumimoji="1" lang="ja-JP" altLang="en-US" sz="1400">
              <a:latin typeface="ＭＳ ゴシック" pitchFamily="49" charset="-128"/>
              <a:ea typeface="ＭＳ ゴシック" pitchFamily="49" charset="-128"/>
            </a:rPr>
            <a:t>千円であったことに加え、繰越事業に伴う翌年度に繰り越すべき財源が地方創生臨時交付金事業の減により前年度比</a:t>
          </a:r>
          <a:r>
            <a:rPr kumimoji="1" lang="en-US" altLang="ja-JP" sz="1400">
              <a:latin typeface="ＭＳ ゴシック" pitchFamily="49" charset="-128"/>
              <a:ea typeface="ＭＳ ゴシック" pitchFamily="49" charset="-128"/>
            </a:rPr>
            <a:t>371,477</a:t>
          </a:r>
          <a:r>
            <a:rPr kumimoji="1" lang="ja-JP" altLang="en-US" sz="1400">
              <a:latin typeface="ＭＳ ゴシック" pitchFamily="49" charset="-128"/>
              <a:ea typeface="ＭＳ ゴシック" pitchFamily="49" charset="-128"/>
            </a:rPr>
            <a:t>千円の減額となり、実質収支が</a:t>
          </a:r>
          <a:r>
            <a:rPr kumimoji="1" lang="en-US" altLang="ja-JP" sz="1400">
              <a:latin typeface="ＭＳ ゴシック" pitchFamily="49" charset="-128"/>
              <a:ea typeface="ＭＳ ゴシック" pitchFamily="49" charset="-128"/>
            </a:rPr>
            <a:t>147,294</a:t>
          </a:r>
          <a:r>
            <a:rPr kumimoji="1" lang="ja-JP" altLang="en-US" sz="1400">
              <a:latin typeface="ＭＳ ゴシック" pitchFamily="49" charset="-128"/>
              <a:ea typeface="ＭＳ ゴシック" pitchFamily="49" charset="-128"/>
            </a:rPr>
            <a:t>千円の増となった。</a:t>
          </a:r>
        </a:p>
        <a:p>
          <a:r>
            <a:rPr kumimoji="1" lang="ja-JP" altLang="en-US" sz="1400">
              <a:latin typeface="ＭＳ ゴシック" pitchFamily="49" charset="-128"/>
              <a:ea typeface="ＭＳ ゴシック" pitchFamily="49" charset="-128"/>
            </a:rPr>
            <a:t>　水道事業会計においては、給水収益が前年度のコロナ禍の影響による減収から若干回復し、費用においては、物価上昇等の影響により動力費が増となったものの、委託料や資産減耗費などが減となったことにより減額となった。</a:t>
          </a:r>
        </a:p>
        <a:p>
          <a:r>
            <a:rPr kumimoji="1" lang="ja-JP" altLang="en-US" sz="1400">
              <a:latin typeface="ＭＳ ゴシック" pitchFamily="49" charset="-128"/>
              <a:ea typeface="ＭＳ ゴシック" pitchFamily="49" charset="-128"/>
            </a:rPr>
            <a:t>　介護保険特別会計においては、令和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年度決算において繰越金が多かったことから、令和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年度決算の実質収支においては、前年度と比較して</a:t>
          </a:r>
          <a:r>
            <a:rPr kumimoji="1" lang="en-US" altLang="ja-JP" sz="1400">
              <a:latin typeface="ＭＳ ゴシック" pitchFamily="49" charset="-128"/>
              <a:ea typeface="ＭＳ ゴシック" pitchFamily="49" charset="-128"/>
            </a:rPr>
            <a:t>109,842</a:t>
          </a:r>
          <a:r>
            <a:rPr kumimoji="1" lang="ja-JP" altLang="en-US" sz="1400">
              <a:latin typeface="ＭＳ ゴシック" pitchFamily="49" charset="-128"/>
              <a:ea typeface="ＭＳ ゴシック" pitchFamily="49" charset="-128"/>
            </a:rPr>
            <a:t>千円の減額となった。介護保険料や保険給付費は、ほぼ横ばいで推移している。　</a:t>
          </a:r>
        </a:p>
        <a:p>
          <a:r>
            <a:rPr kumimoji="1" lang="ja-JP" altLang="en-US" sz="1400">
              <a:latin typeface="ＭＳ ゴシック" pitchFamily="49" charset="-128"/>
              <a:ea typeface="ＭＳ ゴシック" pitchFamily="49" charset="-128"/>
            </a:rPr>
            <a:t>　今後は、人口減少により市税や地方交付税の減少が見込まれるが、新たな財源確保策や料金改定等を実施するとともに徹底した管理によるコストの削減を図り、時代の変化に対応した公共サービスの提供と持続可能な行政・事業運営を実現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36001;&#25919;&#29366;&#27841;&#36039;&#26009;&#38598;/R03&#27770;&#31639;&#65288;R05.03.10&#22577;&#21578;)/12.&#30476;&#8594;&#24066;&#65288;&#20462;&#27491;&#20381;&#38972;&#65289;/&#12304;&#36001;&#25919;&#29366;&#27841;&#36039;&#26009;&#38598;&#12305;_052035_&#27178;&#25163;&#24066;_2021&#65288;0927&#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当該団体(円)</v>
          </cell>
          <cell r="F2" t="str">
            <v>類似団体内平均(円)</v>
          </cell>
        </row>
        <row r="3">
          <cell r="A3" t="str">
            <v xml:space="preserve"> H29</v>
          </cell>
          <cell r="D3">
            <v>72296</v>
          </cell>
          <cell r="F3">
            <v>70615</v>
          </cell>
        </row>
        <row r="5">
          <cell r="A5" t="str">
            <v xml:space="preserve"> H30</v>
          </cell>
          <cell r="D5">
            <v>86521</v>
          </cell>
          <cell r="F5">
            <v>69185</v>
          </cell>
        </row>
        <row r="7">
          <cell r="A7" t="str">
            <v xml:space="preserve"> R01</v>
          </cell>
          <cell r="D7">
            <v>125809</v>
          </cell>
          <cell r="F7">
            <v>70166</v>
          </cell>
        </row>
        <row r="9">
          <cell r="A9" t="str">
            <v xml:space="preserve"> R02</v>
          </cell>
          <cell r="D9">
            <v>121685</v>
          </cell>
          <cell r="F9">
            <v>70329</v>
          </cell>
        </row>
        <row r="11">
          <cell r="A11" t="str">
            <v xml:space="preserve"> R03</v>
          </cell>
          <cell r="D11">
            <v>93325</v>
          </cell>
          <cell r="F11">
            <v>71871</v>
          </cell>
        </row>
        <row r="18">
          <cell r="B18" t="str">
            <v>H29</v>
          </cell>
          <cell r="C18" t="str">
            <v>H30</v>
          </cell>
          <cell r="D18" t="str">
            <v>R01</v>
          </cell>
          <cell r="E18" t="str">
            <v>R02</v>
          </cell>
          <cell r="F18" t="str">
            <v>R03</v>
          </cell>
        </row>
        <row r="19">
          <cell r="A19" t="str">
            <v>実質収支額</v>
          </cell>
          <cell r="B19">
            <v>4.82</v>
          </cell>
          <cell r="C19">
            <v>6.16</v>
          </cell>
          <cell r="D19">
            <v>6.52</v>
          </cell>
          <cell r="E19">
            <v>6.83</v>
          </cell>
          <cell r="F19">
            <v>7.84</v>
          </cell>
        </row>
        <row r="20">
          <cell r="A20" t="str">
            <v>財政調整基金残高</v>
          </cell>
          <cell r="B20">
            <v>29.01</v>
          </cell>
          <cell r="C20">
            <v>31.45</v>
          </cell>
          <cell r="D20">
            <v>31.67</v>
          </cell>
          <cell r="E20">
            <v>30.91</v>
          </cell>
          <cell r="F20">
            <v>31.74</v>
          </cell>
        </row>
        <row r="21">
          <cell r="A21" t="str">
            <v>実質単年度収支</v>
          </cell>
          <cell r="B21">
            <v>-1.6</v>
          </cell>
          <cell r="C21">
            <v>3.18</v>
          </cell>
          <cell r="D21">
            <v>-0.2</v>
          </cell>
          <cell r="E21">
            <v>-0.36</v>
          </cell>
          <cell r="F21">
            <v>2.58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0.34</v>
          </cell>
          <cell r="D27" t="e">
            <v>#N/A</v>
          </cell>
          <cell r="E27">
            <v>0.12</v>
          </cell>
          <cell r="F27" t="e">
            <v>#N/A</v>
          </cell>
          <cell r="G27">
            <v>0.13</v>
          </cell>
          <cell r="H27" t="e">
            <v>#N/A</v>
          </cell>
          <cell r="I27">
            <v>0.22</v>
          </cell>
          <cell r="J27" t="e">
            <v>#N/A</v>
          </cell>
          <cell r="K27">
            <v>0.06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市営温泉施設特別会計</v>
          </cell>
          <cell r="B29" t="e">
            <v>#N/A</v>
          </cell>
          <cell r="C29">
            <v>0.08</v>
          </cell>
          <cell r="D29" t="e">
            <v>#N/A</v>
          </cell>
          <cell r="E29">
            <v>0.09</v>
          </cell>
          <cell r="F29" t="e">
            <v>#N/A</v>
          </cell>
          <cell r="G29">
            <v>0.09</v>
          </cell>
          <cell r="H29" t="e">
            <v>#N/A</v>
          </cell>
          <cell r="I29">
            <v>7.0000000000000007E-2</v>
          </cell>
          <cell r="J29" t="e">
            <v>#N/A</v>
          </cell>
          <cell r="K29">
            <v>7.0000000000000007E-2</v>
          </cell>
        </row>
        <row r="30">
          <cell r="A30" t="str">
            <v>市営介護サービス事業特別会計</v>
          </cell>
          <cell r="B30" t="e">
            <v>#N/A</v>
          </cell>
          <cell r="C30">
            <v>0.38</v>
          </cell>
          <cell r="D30" t="e">
            <v>#N/A</v>
          </cell>
          <cell r="E30">
            <v>0.3</v>
          </cell>
          <cell r="F30" t="e">
            <v>#N/A</v>
          </cell>
          <cell r="G30">
            <v>0.18</v>
          </cell>
          <cell r="H30" t="e">
            <v>#N/A</v>
          </cell>
          <cell r="I30">
            <v>0.14000000000000001</v>
          </cell>
          <cell r="J30" t="e">
            <v>#N/A</v>
          </cell>
          <cell r="K30">
            <v>0.09</v>
          </cell>
        </row>
        <row r="31">
          <cell r="A31" t="str">
            <v>介護保険特別会計</v>
          </cell>
          <cell r="B31" t="e">
            <v>#N/A</v>
          </cell>
          <cell r="C31">
            <v>0.95</v>
          </cell>
          <cell r="D31" t="e">
            <v>#N/A</v>
          </cell>
          <cell r="E31">
            <v>0.49</v>
          </cell>
          <cell r="F31" t="e">
            <v>#N/A</v>
          </cell>
          <cell r="G31">
            <v>0.45</v>
          </cell>
          <cell r="H31" t="e">
            <v>#N/A</v>
          </cell>
          <cell r="I31">
            <v>1.31</v>
          </cell>
          <cell r="J31" t="e">
            <v>#N/A</v>
          </cell>
          <cell r="K31">
            <v>0.93</v>
          </cell>
        </row>
        <row r="32">
          <cell r="A32" t="str">
            <v>国民健康保険特別会計</v>
          </cell>
          <cell r="B32" t="e">
            <v>#N/A</v>
          </cell>
          <cell r="C32">
            <v>2.5299999999999998</v>
          </cell>
          <cell r="D32" t="e">
            <v>#N/A</v>
          </cell>
          <cell r="E32">
            <v>1.69</v>
          </cell>
          <cell r="F32" t="e">
            <v>#N/A</v>
          </cell>
          <cell r="G32">
            <v>1.91</v>
          </cell>
          <cell r="H32" t="e">
            <v>#N/A</v>
          </cell>
          <cell r="I32">
            <v>1.54</v>
          </cell>
          <cell r="J32" t="e">
            <v>#N/A</v>
          </cell>
          <cell r="K32">
            <v>2.0699999999999998</v>
          </cell>
        </row>
        <row r="33">
          <cell r="A33" t="str">
            <v>横手市下水道事業会計</v>
          </cell>
          <cell r="B33" t="e">
            <v>#N/A</v>
          </cell>
          <cell r="C33">
            <v>2.41</v>
          </cell>
          <cell r="D33" t="e">
            <v>#N/A</v>
          </cell>
          <cell r="E33">
            <v>3.18</v>
          </cell>
          <cell r="F33" t="e">
            <v>#N/A</v>
          </cell>
          <cell r="G33">
            <v>3.68</v>
          </cell>
          <cell r="H33" t="e">
            <v>#N/A</v>
          </cell>
          <cell r="I33">
            <v>4.05</v>
          </cell>
          <cell r="J33" t="e">
            <v>#N/A</v>
          </cell>
          <cell r="K33">
            <v>4.1100000000000003</v>
          </cell>
        </row>
        <row r="34">
          <cell r="A34" t="str">
            <v>横手市水道事業会計</v>
          </cell>
          <cell r="B34" t="e">
            <v>#N/A</v>
          </cell>
          <cell r="C34">
            <v>7.09</v>
          </cell>
          <cell r="D34" t="e">
            <v>#N/A</v>
          </cell>
          <cell r="E34">
            <v>6.9</v>
          </cell>
          <cell r="F34" t="e">
            <v>#N/A</v>
          </cell>
          <cell r="G34">
            <v>6.21</v>
          </cell>
          <cell r="H34" t="e">
            <v>#N/A</v>
          </cell>
          <cell r="I34">
            <v>5.38</v>
          </cell>
          <cell r="J34" t="e">
            <v>#N/A</v>
          </cell>
          <cell r="K34">
            <v>4.88</v>
          </cell>
        </row>
        <row r="35">
          <cell r="A35" t="str">
            <v>一般会計</v>
          </cell>
          <cell r="B35" t="e">
            <v>#N/A</v>
          </cell>
          <cell r="C35">
            <v>4.76</v>
          </cell>
          <cell r="D35" t="e">
            <v>#N/A</v>
          </cell>
          <cell r="E35">
            <v>6.09</v>
          </cell>
          <cell r="F35" t="e">
            <v>#N/A</v>
          </cell>
          <cell r="G35">
            <v>6.43</v>
          </cell>
          <cell r="H35" t="e">
            <v>#N/A</v>
          </cell>
          <cell r="I35">
            <v>6.64</v>
          </cell>
          <cell r="J35" t="e">
            <v>#N/A</v>
          </cell>
          <cell r="K35">
            <v>7.8</v>
          </cell>
        </row>
        <row r="36">
          <cell r="A36" t="str">
            <v>横手市病院事業会計</v>
          </cell>
          <cell r="B36" t="e">
            <v>#N/A</v>
          </cell>
          <cell r="C36">
            <v>13.77</v>
          </cell>
          <cell r="D36" t="e">
            <v>#N/A</v>
          </cell>
          <cell r="E36">
            <v>14.75</v>
          </cell>
          <cell r="F36" t="e">
            <v>#N/A</v>
          </cell>
          <cell r="G36">
            <v>15.23</v>
          </cell>
          <cell r="H36" t="e">
            <v>#N/A</v>
          </cell>
          <cell r="I36">
            <v>14.98</v>
          </cell>
          <cell r="J36" t="e">
            <v>#N/A</v>
          </cell>
          <cell r="K36">
            <v>14.4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6124</v>
          </cell>
          <cell r="G42">
            <v>5989</v>
          </cell>
          <cell r="J42">
            <v>5826</v>
          </cell>
          <cell r="M42">
            <v>5828</v>
          </cell>
          <cell r="P42">
            <v>5769</v>
          </cell>
        </row>
        <row r="43">
          <cell r="A43" t="str">
            <v>一時借入金の利子</v>
          </cell>
          <cell r="B43" t="str">
            <v>-</v>
          </cell>
          <cell r="E43" t="str">
            <v>-</v>
          </cell>
          <cell r="H43" t="str">
            <v>-</v>
          </cell>
          <cell r="K43" t="str">
            <v>-</v>
          </cell>
          <cell r="N43" t="str">
            <v>-</v>
          </cell>
        </row>
        <row r="44">
          <cell r="A44" t="str">
            <v>債務負担行為に基づく支出額</v>
          </cell>
          <cell r="B44">
            <v>93</v>
          </cell>
          <cell r="E44">
            <v>94</v>
          </cell>
          <cell r="H44">
            <v>87</v>
          </cell>
          <cell r="K44">
            <v>72</v>
          </cell>
          <cell r="N44">
            <v>35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1331</v>
          </cell>
          <cell r="E46">
            <v>1222</v>
          </cell>
          <cell r="H46">
            <v>1179</v>
          </cell>
          <cell r="K46">
            <v>1189</v>
          </cell>
          <cell r="N46">
            <v>1116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6550</v>
          </cell>
          <cell r="E49">
            <v>6414</v>
          </cell>
          <cell r="H49">
            <v>6310</v>
          </cell>
          <cell r="K49">
            <v>6378</v>
          </cell>
          <cell r="N49">
            <v>6537</v>
          </cell>
        </row>
        <row r="50">
          <cell r="A50" t="str">
            <v>実質公債費比率の分子</v>
          </cell>
          <cell r="B50" t="e">
            <v>#N/A</v>
          </cell>
          <cell r="C50">
            <v>1850</v>
          </cell>
          <cell r="D50" t="e">
            <v>#N/A</v>
          </cell>
          <cell r="E50" t="e">
            <v>#N/A</v>
          </cell>
          <cell r="F50">
            <v>1741</v>
          </cell>
          <cell r="G50" t="e">
            <v>#N/A</v>
          </cell>
          <cell r="H50" t="e">
            <v>#N/A</v>
          </cell>
          <cell r="I50">
            <v>1750</v>
          </cell>
          <cell r="J50" t="e">
            <v>#N/A</v>
          </cell>
          <cell r="K50" t="e">
            <v>#N/A</v>
          </cell>
          <cell r="L50">
            <v>1811</v>
          </cell>
          <cell r="M50" t="e">
            <v>#N/A</v>
          </cell>
          <cell r="N50" t="e">
            <v>#N/A</v>
          </cell>
          <cell r="O50">
            <v>1919</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62129</v>
          </cell>
          <cell r="G56">
            <v>61366</v>
          </cell>
          <cell r="J56">
            <v>61655</v>
          </cell>
          <cell r="M56">
            <v>62268</v>
          </cell>
          <cell r="P56">
            <v>59362</v>
          </cell>
        </row>
        <row r="57">
          <cell r="A57" t="str">
            <v>充当可能特定歳入</v>
          </cell>
          <cell r="D57">
            <v>1480</v>
          </cell>
          <cell r="G57">
            <v>1274</v>
          </cell>
          <cell r="J57">
            <v>1122</v>
          </cell>
          <cell r="M57">
            <v>915</v>
          </cell>
          <cell r="P57">
            <v>686</v>
          </cell>
        </row>
        <row r="58">
          <cell r="A58" t="str">
            <v>充当可能基金</v>
          </cell>
          <cell r="D58">
            <v>17620</v>
          </cell>
          <cell r="G58">
            <v>19593</v>
          </cell>
          <cell r="J58">
            <v>20302</v>
          </cell>
          <cell r="M58">
            <v>19910</v>
          </cell>
          <cell r="P58">
            <v>20536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5483</v>
          </cell>
          <cell r="E62">
            <v>5244</v>
          </cell>
          <cell r="H62">
            <v>5612</v>
          </cell>
          <cell r="K62">
            <v>5906</v>
          </cell>
          <cell r="N62">
            <v>6036</v>
          </cell>
        </row>
        <row r="63">
          <cell r="A63" t="str">
            <v>組合等負担等見込額</v>
          </cell>
          <cell r="B63" t="str">
            <v>-</v>
          </cell>
          <cell r="E63" t="str">
            <v>-</v>
          </cell>
          <cell r="H63" t="str">
            <v>-</v>
          </cell>
          <cell r="K63" t="str">
            <v>-</v>
          </cell>
          <cell r="N63" t="str">
            <v>-</v>
          </cell>
        </row>
        <row r="64">
          <cell r="A64" t="str">
            <v>公営企業債等繰入見込額</v>
          </cell>
          <cell r="B64">
            <v>14120</v>
          </cell>
          <cell r="E64">
            <v>13635</v>
          </cell>
          <cell r="H64">
            <v>13594</v>
          </cell>
          <cell r="K64">
            <v>11768</v>
          </cell>
          <cell r="N64">
            <v>11178</v>
          </cell>
        </row>
        <row r="65">
          <cell r="A65" t="str">
            <v>債務負担行為に基づく支出予定額</v>
          </cell>
          <cell r="B65">
            <v>132</v>
          </cell>
          <cell r="E65">
            <v>124</v>
          </cell>
          <cell r="H65">
            <v>110</v>
          </cell>
          <cell r="K65">
            <v>84</v>
          </cell>
          <cell r="N65">
            <v>58</v>
          </cell>
        </row>
        <row r="66">
          <cell r="A66" t="str">
            <v>一般会計等に係る地方債の現在高</v>
          </cell>
          <cell r="B66">
            <v>66439</v>
          </cell>
          <cell r="E66">
            <v>66336</v>
          </cell>
          <cell r="H66">
            <v>67722</v>
          </cell>
          <cell r="K66">
            <v>68963</v>
          </cell>
          <cell r="N66">
            <v>66781</v>
          </cell>
        </row>
        <row r="67">
          <cell r="A67" t="str">
            <v>将来負担比率の分子</v>
          </cell>
          <cell r="B67" t="e">
            <v>#N/A</v>
          </cell>
          <cell r="C67">
            <v>4945</v>
          </cell>
          <cell r="D67" t="e">
            <v>#N/A</v>
          </cell>
          <cell r="E67" t="e">
            <v>#N/A</v>
          </cell>
          <cell r="F67">
            <v>3106</v>
          </cell>
          <cell r="G67" t="e">
            <v>#N/A</v>
          </cell>
          <cell r="H67" t="e">
            <v>#N/A</v>
          </cell>
          <cell r="I67">
            <v>3959</v>
          </cell>
          <cell r="J67" t="e">
            <v>#N/A</v>
          </cell>
          <cell r="K67" t="e">
            <v>#N/A</v>
          </cell>
          <cell r="L67">
            <v>3626</v>
          </cell>
          <cell r="M67" t="e">
            <v>#N/A</v>
          </cell>
          <cell r="N67" t="e">
            <v>#N/A</v>
          </cell>
          <cell r="O67">
            <v>3469</v>
          </cell>
          <cell r="P67" t="e">
            <v>#N/A</v>
          </cell>
        </row>
        <row r="71">
          <cell r="B71" t="str">
            <v>R01</v>
          </cell>
          <cell r="C71" t="str">
            <v>R02</v>
          </cell>
          <cell r="D71" t="str">
            <v>R03</v>
          </cell>
        </row>
        <row r="72">
          <cell r="A72" t="str">
            <v>財政調整基金</v>
          </cell>
          <cell r="B72">
            <v>9647</v>
          </cell>
          <cell r="C72">
            <v>9437</v>
          </cell>
          <cell r="D72">
            <v>9885</v>
          </cell>
        </row>
        <row r="73">
          <cell r="A73" t="str">
            <v>減債基金</v>
          </cell>
          <cell r="B73">
            <v>6010</v>
          </cell>
          <cell r="C73">
            <v>6010</v>
          </cell>
          <cell r="D73">
            <v>6010</v>
          </cell>
        </row>
        <row r="74">
          <cell r="A74" t="str">
            <v>その他特定目的基金</v>
          </cell>
          <cell r="B74">
            <v>6712</v>
          </cell>
          <cell r="C74">
            <v>6556</v>
          </cell>
          <cell r="D74">
            <v>6320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6" t="s">
        <v>16</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75" thickBot="1" x14ac:dyDescent="0.2">
      <c r="B2" s="41" t="s">
        <v>17</v>
      </c>
      <c r="C2" s="41"/>
      <c r="D2" s="42"/>
    </row>
    <row r="3" spans="1:119" ht="18.75" customHeight="1" thickBot="1" x14ac:dyDescent="0.2">
      <c r="A3" s="40"/>
      <c r="B3" s="377" t="s">
        <v>18</v>
      </c>
      <c r="C3" s="378"/>
      <c r="D3" s="378"/>
      <c r="E3" s="379"/>
      <c r="F3" s="379"/>
      <c r="G3" s="379"/>
      <c r="H3" s="379"/>
      <c r="I3" s="379"/>
      <c r="J3" s="379"/>
      <c r="K3" s="379"/>
      <c r="L3" s="379" t="s">
        <v>19</v>
      </c>
      <c r="M3" s="379"/>
      <c r="N3" s="379"/>
      <c r="O3" s="379"/>
      <c r="P3" s="379"/>
      <c r="Q3" s="379"/>
      <c r="R3" s="386"/>
      <c r="S3" s="386"/>
      <c r="T3" s="386"/>
      <c r="U3" s="386"/>
      <c r="V3" s="387"/>
      <c r="W3" s="361" t="s">
        <v>20</v>
      </c>
      <c r="X3" s="362"/>
      <c r="Y3" s="362"/>
      <c r="Z3" s="362"/>
      <c r="AA3" s="362"/>
      <c r="AB3" s="378"/>
      <c r="AC3" s="386" t="s">
        <v>21</v>
      </c>
      <c r="AD3" s="362"/>
      <c r="AE3" s="362"/>
      <c r="AF3" s="362"/>
      <c r="AG3" s="362"/>
      <c r="AH3" s="362"/>
      <c r="AI3" s="362"/>
      <c r="AJ3" s="362"/>
      <c r="AK3" s="362"/>
      <c r="AL3" s="363"/>
      <c r="AM3" s="361" t="s">
        <v>22</v>
      </c>
      <c r="AN3" s="362"/>
      <c r="AO3" s="362"/>
      <c r="AP3" s="362"/>
      <c r="AQ3" s="362"/>
      <c r="AR3" s="362"/>
      <c r="AS3" s="362"/>
      <c r="AT3" s="362"/>
      <c r="AU3" s="362"/>
      <c r="AV3" s="362"/>
      <c r="AW3" s="362"/>
      <c r="AX3" s="363"/>
      <c r="AY3" s="398" t="s">
        <v>23</v>
      </c>
      <c r="AZ3" s="399"/>
      <c r="BA3" s="399"/>
      <c r="BB3" s="399"/>
      <c r="BC3" s="399"/>
      <c r="BD3" s="399"/>
      <c r="BE3" s="399"/>
      <c r="BF3" s="399"/>
      <c r="BG3" s="399"/>
      <c r="BH3" s="399"/>
      <c r="BI3" s="399"/>
      <c r="BJ3" s="399"/>
      <c r="BK3" s="399"/>
      <c r="BL3" s="399"/>
      <c r="BM3" s="400"/>
      <c r="BN3" s="361" t="s">
        <v>24</v>
      </c>
      <c r="BO3" s="362"/>
      <c r="BP3" s="362"/>
      <c r="BQ3" s="362"/>
      <c r="BR3" s="362"/>
      <c r="BS3" s="362"/>
      <c r="BT3" s="362"/>
      <c r="BU3" s="363"/>
      <c r="BV3" s="361" t="s">
        <v>25</v>
      </c>
      <c r="BW3" s="362"/>
      <c r="BX3" s="362"/>
      <c r="BY3" s="362"/>
      <c r="BZ3" s="362"/>
      <c r="CA3" s="362"/>
      <c r="CB3" s="362"/>
      <c r="CC3" s="363"/>
      <c r="CD3" s="398" t="s">
        <v>23</v>
      </c>
      <c r="CE3" s="399"/>
      <c r="CF3" s="399"/>
      <c r="CG3" s="399"/>
      <c r="CH3" s="399"/>
      <c r="CI3" s="399"/>
      <c r="CJ3" s="399"/>
      <c r="CK3" s="399"/>
      <c r="CL3" s="399"/>
      <c r="CM3" s="399"/>
      <c r="CN3" s="399"/>
      <c r="CO3" s="399"/>
      <c r="CP3" s="399"/>
      <c r="CQ3" s="399"/>
      <c r="CR3" s="399"/>
      <c r="CS3" s="400"/>
      <c r="CT3" s="361" t="s">
        <v>26</v>
      </c>
      <c r="CU3" s="362"/>
      <c r="CV3" s="362"/>
      <c r="CW3" s="362"/>
      <c r="CX3" s="362"/>
      <c r="CY3" s="362"/>
      <c r="CZ3" s="362"/>
      <c r="DA3" s="363"/>
      <c r="DB3" s="361" t="s">
        <v>27</v>
      </c>
      <c r="DC3" s="362"/>
      <c r="DD3" s="362"/>
      <c r="DE3" s="362"/>
      <c r="DF3" s="362"/>
      <c r="DG3" s="362"/>
      <c r="DH3" s="362"/>
      <c r="DI3" s="363"/>
    </row>
    <row r="4" spans="1:119" ht="18.75" customHeight="1" x14ac:dyDescent="0.15">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28</v>
      </c>
      <c r="AZ4" s="365"/>
      <c r="BA4" s="365"/>
      <c r="BB4" s="365"/>
      <c r="BC4" s="365"/>
      <c r="BD4" s="365"/>
      <c r="BE4" s="365"/>
      <c r="BF4" s="365"/>
      <c r="BG4" s="365"/>
      <c r="BH4" s="365"/>
      <c r="BI4" s="365"/>
      <c r="BJ4" s="365"/>
      <c r="BK4" s="365"/>
      <c r="BL4" s="365"/>
      <c r="BM4" s="366"/>
      <c r="BN4" s="367">
        <v>60635360</v>
      </c>
      <c r="BO4" s="368"/>
      <c r="BP4" s="368"/>
      <c r="BQ4" s="368"/>
      <c r="BR4" s="368"/>
      <c r="BS4" s="368"/>
      <c r="BT4" s="368"/>
      <c r="BU4" s="369"/>
      <c r="BV4" s="367">
        <v>69070812</v>
      </c>
      <c r="BW4" s="368"/>
      <c r="BX4" s="368"/>
      <c r="BY4" s="368"/>
      <c r="BZ4" s="368"/>
      <c r="CA4" s="368"/>
      <c r="CB4" s="368"/>
      <c r="CC4" s="369"/>
      <c r="CD4" s="370" t="s">
        <v>29</v>
      </c>
      <c r="CE4" s="371"/>
      <c r="CF4" s="371"/>
      <c r="CG4" s="371"/>
      <c r="CH4" s="371"/>
      <c r="CI4" s="371"/>
      <c r="CJ4" s="371"/>
      <c r="CK4" s="371"/>
      <c r="CL4" s="371"/>
      <c r="CM4" s="371"/>
      <c r="CN4" s="371"/>
      <c r="CO4" s="371"/>
      <c r="CP4" s="371"/>
      <c r="CQ4" s="371"/>
      <c r="CR4" s="371"/>
      <c r="CS4" s="372"/>
      <c r="CT4" s="373">
        <v>7.8</v>
      </c>
      <c r="CU4" s="374"/>
      <c r="CV4" s="374"/>
      <c r="CW4" s="374"/>
      <c r="CX4" s="374"/>
      <c r="CY4" s="374"/>
      <c r="CZ4" s="374"/>
      <c r="DA4" s="375"/>
      <c r="DB4" s="373">
        <v>6.8</v>
      </c>
      <c r="DC4" s="374"/>
      <c r="DD4" s="374"/>
      <c r="DE4" s="374"/>
      <c r="DF4" s="374"/>
      <c r="DG4" s="374"/>
      <c r="DH4" s="374"/>
      <c r="DI4" s="375"/>
    </row>
    <row r="5" spans="1:119" ht="18.75" customHeight="1" x14ac:dyDescent="0.15">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30</v>
      </c>
      <c r="AN5" s="428"/>
      <c r="AO5" s="428"/>
      <c r="AP5" s="428"/>
      <c r="AQ5" s="428"/>
      <c r="AR5" s="428"/>
      <c r="AS5" s="428"/>
      <c r="AT5" s="429"/>
      <c r="AU5" s="430" t="s">
        <v>31</v>
      </c>
      <c r="AV5" s="431"/>
      <c r="AW5" s="431"/>
      <c r="AX5" s="431"/>
      <c r="AY5" s="432" t="s">
        <v>32</v>
      </c>
      <c r="AZ5" s="433"/>
      <c r="BA5" s="433"/>
      <c r="BB5" s="433"/>
      <c r="BC5" s="433"/>
      <c r="BD5" s="433"/>
      <c r="BE5" s="433"/>
      <c r="BF5" s="433"/>
      <c r="BG5" s="433"/>
      <c r="BH5" s="433"/>
      <c r="BI5" s="433"/>
      <c r="BJ5" s="433"/>
      <c r="BK5" s="433"/>
      <c r="BL5" s="433"/>
      <c r="BM5" s="434"/>
      <c r="BN5" s="435">
        <v>57968592</v>
      </c>
      <c r="BO5" s="436"/>
      <c r="BP5" s="436"/>
      <c r="BQ5" s="436"/>
      <c r="BR5" s="436"/>
      <c r="BS5" s="436"/>
      <c r="BT5" s="436"/>
      <c r="BU5" s="437"/>
      <c r="BV5" s="435">
        <v>66130781</v>
      </c>
      <c r="BW5" s="436"/>
      <c r="BX5" s="436"/>
      <c r="BY5" s="436"/>
      <c r="BZ5" s="436"/>
      <c r="CA5" s="436"/>
      <c r="CB5" s="436"/>
      <c r="CC5" s="437"/>
      <c r="CD5" s="438" t="s">
        <v>33</v>
      </c>
      <c r="CE5" s="439"/>
      <c r="CF5" s="439"/>
      <c r="CG5" s="439"/>
      <c r="CH5" s="439"/>
      <c r="CI5" s="439"/>
      <c r="CJ5" s="439"/>
      <c r="CK5" s="439"/>
      <c r="CL5" s="439"/>
      <c r="CM5" s="439"/>
      <c r="CN5" s="439"/>
      <c r="CO5" s="439"/>
      <c r="CP5" s="439"/>
      <c r="CQ5" s="439"/>
      <c r="CR5" s="439"/>
      <c r="CS5" s="440"/>
      <c r="CT5" s="401">
        <v>91.3</v>
      </c>
      <c r="CU5" s="402"/>
      <c r="CV5" s="402"/>
      <c r="CW5" s="402"/>
      <c r="CX5" s="402"/>
      <c r="CY5" s="402"/>
      <c r="CZ5" s="402"/>
      <c r="DA5" s="403"/>
      <c r="DB5" s="401">
        <v>92.1</v>
      </c>
      <c r="DC5" s="402"/>
      <c r="DD5" s="402"/>
      <c r="DE5" s="402"/>
      <c r="DF5" s="402"/>
      <c r="DG5" s="402"/>
      <c r="DH5" s="402"/>
      <c r="DI5" s="403"/>
    </row>
    <row r="6" spans="1:119" ht="18.75" customHeight="1" x14ac:dyDescent="0.15">
      <c r="A6" s="40"/>
      <c r="B6" s="404" t="s">
        <v>34</v>
      </c>
      <c r="C6" s="405"/>
      <c r="D6" s="405"/>
      <c r="E6" s="406"/>
      <c r="F6" s="406"/>
      <c r="G6" s="406"/>
      <c r="H6" s="406"/>
      <c r="I6" s="406"/>
      <c r="J6" s="406"/>
      <c r="K6" s="406"/>
      <c r="L6" s="406" t="s">
        <v>35</v>
      </c>
      <c r="M6" s="406"/>
      <c r="N6" s="406"/>
      <c r="O6" s="406"/>
      <c r="P6" s="406"/>
      <c r="Q6" s="406"/>
      <c r="R6" s="410"/>
      <c r="S6" s="410"/>
      <c r="T6" s="410"/>
      <c r="U6" s="410"/>
      <c r="V6" s="411"/>
      <c r="W6" s="414" t="s">
        <v>36</v>
      </c>
      <c r="X6" s="415"/>
      <c r="Y6" s="415"/>
      <c r="Z6" s="415"/>
      <c r="AA6" s="415"/>
      <c r="AB6" s="405"/>
      <c r="AC6" s="418" t="s">
        <v>37</v>
      </c>
      <c r="AD6" s="419"/>
      <c r="AE6" s="419"/>
      <c r="AF6" s="419"/>
      <c r="AG6" s="419"/>
      <c r="AH6" s="419"/>
      <c r="AI6" s="419"/>
      <c r="AJ6" s="419"/>
      <c r="AK6" s="419"/>
      <c r="AL6" s="420"/>
      <c r="AM6" s="427" t="s">
        <v>38</v>
      </c>
      <c r="AN6" s="428"/>
      <c r="AO6" s="428"/>
      <c r="AP6" s="428"/>
      <c r="AQ6" s="428"/>
      <c r="AR6" s="428"/>
      <c r="AS6" s="428"/>
      <c r="AT6" s="429"/>
      <c r="AU6" s="430" t="s">
        <v>31</v>
      </c>
      <c r="AV6" s="431"/>
      <c r="AW6" s="431"/>
      <c r="AX6" s="431"/>
      <c r="AY6" s="432" t="s">
        <v>39</v>
      </c>
      <c r="AZ6" s="433"/>
      <c r="BA6" s="433"/>
      <c r="BB6" s="433"/>
      <c r="BC6" s="433"/>
      <c r="BD6" s="433"/>
      <c r="BE6" s="433"/>
      <c r="BF6" s="433"/>
      <c r="BG6" s="433"/>
      <c r="BH6" s="433"/>
      <c r="BI6" s="433"/>
      <c r="BJ6" s="433"/>
      <c r="BK6" s="433"/>
      <c r="BL6" s="433"/>
      <c r="BM6" s="434"/>
      <c r="BN6" s="435">
        <v>2666768</v>
      </c>
      <c r="BO6" s="436"/>
      <c r="BP6" s="436"/>
      <c r="BQ6" s="436"/>
      <c r="BR6" s="436"/>
      <c r="BS6" s="436"/>
      <c r="BT6" s="436"/>
      <c r="BU6" s="437"/>
      <c r="BV6" s="435">
        <v>2940031</v>
      </c>
      <c r="BW6" s="436"/>
      <c r="BX6" s="436"/>
      <c r="BY6" s="436"/>
      <c r="BZ6" s="436"/>
      <c r="CA6" s="436"/>
      <c r="CB6" s="436"/>
      <c r="CC6" s="437"/>
      <c r="CD6" s="438" t="s">
        <v>40</v>
      </c>
      <c r="CE6" s="439"/>
      <c r="CF6" s="439"/>
      <c r="CG6" s="439"/>
      <c r="CH6" s="439"/>
      <c r="CI6" s="439"/>
      <c r="CJ6" s="439"/>
      <c r="CK6" s="439"/>
      <c r="CL6" s="439"/>
      <c r="CM6" s="439"/>
      <c r="CN6" s="439"/>
      <c r="CO6" s="439"/>
      <c r="CP6" s="439"/>
      <c r="CQ6" s="439"/>
      <c r="CR6" s="439"/>
      <c r="CS6" s="440"/>
      <c r="CT6" s="441">
        <v>93.9</v>
      </c>
      <c r="CU6" s="442"/>
      <c r="CV6" s="442"/>
      <c r="CW6" s="442"/>
      <c r="CX6" s="442"/>
      <c r="CY6" s="442"/>
      <c r="CZ6" s="442"/>
      <c r="DA6" s="443"/>
      <c r="DB6" s="441">
        <v>95.4</v>
      </c>
      <c r="DC6" s="442"/>
      <c r="DD6" s="442"/>
      <c r="DE6" s="442"/>
      <c r="DF6" s="442"/>
      <c r="DG6" s="442"/>
      <c r="DH6" s="442"/>
      <c r="DI6" s="443"/>
    </row>
    <row r="7" spans="1:119" ht="18.75" customHeight="1" x14ac:dyDescent="0.15">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41</v>
      </c>
      <c r="AN7" s="428"/>
      <c r="AO7" s="428"/>
      <c r="AP7" s="428"/>
      <c r="AQ7" s="428"/>
      <c r="AR7" s="428"/>
      <c r="AS7" s="428"/>
      <c r="AT7" s="429"/>
      <c r="AU7" s="430" t="s">
        <v>31</v>
      </c>
      <c r="AV7" s="431"/>
      <c r="AW7" s="431"/>
      <c r="AX7" s="431"/>
      <c r="AY7" s="432" t="s">
        <v>42</v>
      </c>
      <c r="AZ7" s="433"/>
      <c r="BA7" s="433"/>
      <c r="BB7" s="433"/>
      <c r="BC7" s="433"/>
      <c r="BD7" s="433"/>
      <c r="BE7" s="433"/>
      <c r="BF7" s="433"/>
      <c r="BG7" s="433"/>
      <c r="BH7" s="433"/>
      <c r="BI7" s="433"/>
      <c r="BJ7" s="433"/>
      <c r="BK7" s="433"/>
      <c r="BL7" s="433"/>
      <c r="BM7" s="434"/>
      <c r="BN7" s="435">
        <v>225362</v>
      </c>
      <c r="BO7" s="436"/>
      <c r="BP7" s="436"/>
      <c r="BQ7" s="436"/>
      <c r="BR7" s="436"/>
      <c r="BS7" s="436"/>
      <c r="BT7" s="436"/>
      <c r="BU7" s="437"/>
      <c r="BV7" s="435">
        <v>854839</v>
      </c>
      <c r="BW7" s="436"/>
      <c r="BX7" s="436"/>
      <c r="BY7" s="436"/>
      <c r="BZ7" s="436"/>
      <c r="CA7" s="436"/>
      <c r="CB7" s="436"/>
      <c r="CC7" s="437"/>
      <c r="CD7" s="438" t="s">
        <v>43</v>
      </c>
      <c r="CE7" s="439"/>
      <c r="CF7" s="439"/>
      <c r="CG7" s="439"/>
      <c r="CH7" s="439"/>
      <c r="CI7" s="439"/>
      <c r="CJ7" s="439"/>
      <c r="CK7" s="439"/>
      <c r="CL7" s="439"/>
      <c r="CM7" s="439"/>
      <c r="CN7" s="439"/>
      <c r="CO7" s="439"/>
      <c r="CP7" s="439"/>
      <c r="CQ7" s="439"/>
      <c r="CR7" s="439"/>
      <c r="CS7" s="440"/>
      <c r="CT7" s="435">
        <v>31144723</v>
      </c>
      <c r="CU7" s="436"/>
      <c r="CV7" s="436"/>
      <c r="CW7" s="436"/>
      <c r="CX7" s="436"/>
      <c r="CY7" s="436"/>
      <c r="CZ7" s="436"/>
      <c r="DA7" s="437"/>
      <c r="DB7" s="435">
        <v>30531744</v>
      </c>
      <c r="DC7" s="436"/>
      <c r="DD7" s="436"/>
      <c r="DE7" s="436"/>
      <c r="DF7" s="436"/>
      <c r="DG7" s="436"/>
      <c r="DH7" s="436"/>
      <c r="DI7" s="437"/>
    </row>
    <row r="8" spans="1:119" ht="18.75" customHeight="1" thickBot="1" x14ac:dyDescent="0.2">
      <c r="A8" s="40"/>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44</v>
      </c>
      <c r="AN8" s="428"/>
      <c r="AO8" s="428"/>
      <c r="AP8" s="428"/>
      <c r="AQ8" s="428"/>
      <c r="AR8" s="428"/>
      <c r="AS8" s="428"/>
      <c r="AT8" s="429"/>
      <c r="AU8" s="430" t="s">
        <v>31</v>
      </c>
      <c r="AV8" s="431"/>
      <c r="AW8" s="431"/>
      <c r="AX8" s="431"/>
      <c r="AY8" s="432" t="s">
        <v>45</v>
      </c>
      <c r="AZ8" s="433"/>
      <c r="BA8" s="433"/>
      <c r="BB8" s="433"/>
      <c r="BC8" s="433"/>
      <c r="BD8" s="433"/>
      <c r="BE8" s="433"/>
      <c r="BF8" s="433"/>
      <c r="BG8" s="433"/>
      <c r="BH8" s="433"/>
      <c r="BI8" s="433"/>
      <c r="BJ8" s="433"/>
      <c r="BK8" s="433"/>
      <c r="BL8" s="433"/>
      <c r="BM8" s="434"/>
      <c r="BN8" s="435">
        <v>2441406</v>
      </c>
      <c r="BO8" s="436"/>
      <c r="BP8" s="436"/>
      <c r="BQ8" s="436"/>
      <c r="BR8" s="436"/>
      <c r="BS8" s="436"/>
      <c r="BT8" s="436"/>
      <c r="BU8" s="437"/>
      <c r="BV8" s="435">
        <v>2085192</v>
      </c>
      <c r="BW8" s="436"/>
      <c r="BX8" s="436"/>
      <c r="BY8" s="436"/>
      <c r="BZ8" s="436"/>
      <c r="CA8" s="436"/>
      <c r="CB8" s="436"/>
      <c r="CC8" s="437"/>
      <c r="CD8" s="438" t="s">
        <v>46</v>
      </c>
      <c r="CE8" s="439"/>
      <c r="CF8" s="439"/>
      <c r="CG8" s="439"/>
      <c r="CH8" s="439"/>
      <c r="CI8" s="439"/>
      <c r="CJ8" s="439"/>
      <c r="CK8" s="439"/>
      <c r="CL8" s="439"/>
      <c r="CM8" s="439"/>
      <c r="CN8" s="439"/>
      <c r="CO8" s="439"/>
      <c r="CP8" s="439"/>
      <c r="CQ8" s="439"/>
      <c r="CR8" s="439"/>
      <c r="CS8" s="440"/>
      <c r="CT8" s="444">
        <v>0.33</v>
      </c>
      <c r="CU8" s="445"/>
      <c r="CV8" s="445"/>
      <c r="CW8" s="445"/>
      <c r="CX8" s="445"/>
      <c r="CY8" s="445"/>
      <c r="CZ8" s="445"/>
      <c r="DA8" s="446"/>
      <c r="DB8" s="444">
        <v>0.33</v>
      </c>
      <c r="DC8" s="445"/>
      <c r="DD8" s="445"/>
      <c r="DE8" s="445"/>
      <c r="DF8" s="445"/>
      <c r="DG8" s="445"/>
      <c r="DH8" s="445"/>
      <c r="DI8" s="446"/>
    </row>
    <row r="9" spans="1:119" ht="18.75" customHeight="1" thickBot="1" x14ac:dyDescent="0.2">
      <c r="A9" s="40"/>
      <c r="B9" s="398" t="s">
        <v>47</v>
      </c>
      <c r="C9" s="399"/>
      <c r="D9" s="399"/>
      <c r="E9" s="399"/>
      <c r="F9" s="399"/>
      <c r="G9" s="399"/>
      <c r="H9" s="399"/>
      <c r="I9" s="399"/>
      <c r="J9" s="399"/>
      <c r="K9" s="447"/>
      <c r="L9" s="448" t="s">
        <v>48</v>
      </c>
      <c r="M9" s="449"/>
      <c r="N9" s="449"/>
      <c r="O9" s="449"/>
      <c r="P9" s="449"/>
      <c r="Q9" s="450"/>
      <c r="R9" s="451">
        <v>85555</v>
      </c>
      <c r="S9" s="452"/>
      <c r="T9" s="452"/>
      <c r="U9" s="452"/>
      <c r="V9" s="453"/>
      <c r="W9" s="361" t="s">
        <v>49</v>
      </c>
      <c r="X9" s="362"/>
      <c r="Y9" s="362"/>
      <c r="Z9" s="362"/>
      <c r="AA9" s="362"/>
      <c r="AB9" s="362"/>
      <c r="AC9" s="362"/>
      <c r="AD9" s="362"/>
      <c r="AE9" s="362"/>
      <c r="AF9" s="362"/>
      <c r="AG9" s="362"/>
      <c r="AH9" s="362"/>
      <c r="AI9" s="362"/>
      <c r="AJ9" s="362"/>
      <c r="AK9" s="362"/>
      <c r="AL9" s="363"/>
      <c r="AM9" s="427" t="s">
        <v>50</v>
      </c>
      <c r="AN9" s="428"/>
      <c r="AO9" s="428"/>
      <c r="AP9" s="428"/>
      <c r="AQ9" s="428"/>
      <c r="AR9" s="428"/>
      <c r="AS9" s="428"/>
      <c r="AT9" s="429"/>
      <c r="AU9" s="430" t="s">
        <v>31</v>
      </c>
      <c r="AV9" s="431"/>
      <c r="AW9" s="431"/>
      <c r="AX9" s="431"/>
      <c r="AY9" s="432" t="s">
        <v>51</v>
      </c>
      <c r="AZ9" s="433"/>
      <c r="BA9" s="433"/>
      <c r="BB9" s="433"/>
      <c r="BC9" s="433"/>
      <c r="BD9" s="433"/>
      <c r="BE9" s="433"/>
      <c r="BF9" s="433"/>
      <c r="BG9" s="433"/>
      <c r="BH9" s="433"/>
      <c r="BI9" s="433"/>
      <c r="BJ9" s="433"/>
      <c r="BK9" s="433"/>
      <c r="BL9" s="433"/>
      <c r="BM9" s="434"/>
      <c r="BN9" s="435">
        <v>356214</v>
      </c>
      <c r="BO9" s="436"/>
      <c r="BP9" s="436"/>
      <c r="BQ9" s="436"/>
      <c r="BR9" s="436"/>
      <c r="BS9" s="436"/>
      <c r="BT9" s="436"/>
      <c r="BU9" s="437"/>
      <c r="BV9" s="435">
        <v>100589</v>
      </c>
      <c r="BW9" s="436"/>
      <c r="BX9" s="436"/>
      <c r="BY9" s="436"/>
      <c r="BZ9" s="436"/>
      <c r="CA9" s="436"/>
      <c r="CB9" s="436"/>
      <c r="CC9" s="437"/>
      <c r="CD9" s="438" t="s">
        <v>52</v>
      </c>
      <c r="CE9" s="439"/>
      <c r="CF9" s="439"/>
      <c r="CG9" s="439"/>
      <c r="CH9" s="439"/>
      <c r="CI9" s="439"/>
      <c r="CJ9" s="439"/>
      <c r="CK9" s="439"/>
      <c r="CL9" s="439"/>
      <c r="CM9" s="439"/>
      <c r="CN9" s="439"/>
      <c r="CO9" s="439"/>
      <c r="CP9" s="439"/>
      <c r="CQ9" s="439"/>
      <c r="CR9" s="439"/>
      <c r="CS9" s="440"/>
      <c r="CT9" s="401">
        <v>16.399999999999999</v>
      </c>
      <c r="CU9" s="402"/>
      <c r="CV9" s="402"/>
      <c r="CW9" s="402"/>
      <c r="CX9" s="402"/>
      <c r="CY9" s="402"/>
      <c r="CZ9" s="402"/>
      <c r="DA9" s="403"/>
      <c r="DB9" s="401">
        <v>15.9</v>
      </c>
      <c r="DC9" s="402"/>
      <c r="DD9" s="402"/>
      <c r="DE9" s="402"/>
      <c r="DF9" s="402"/>
      <c r="DG9" s="402"/>
      <c r="DH9" s="402"/>
      <c r="DI9" s="403"/>
    </row>
    <row r="10" spans="1:119" ht="18.75" customHeight="1" thickBot="1" x14ac:dyDescent="0.2">
      <c r="A10" s="40"/>
      <c r="B10" s="398"/>
      <c r="C10" s="399"/>
      <c r="D10" s="399"/>
      <c r="E10" s="399"/>
      <c r="F10" s="399"/>
      <c r="G10" s="399"/>
      <c r="H10" s="399"/>
      <c r="I10" s="399"/>
      <c r="J10" s="399"/>
      <c r="K10" s="447"/>
      <c r="L10" s="454" t="s">
        <v>53</v>
      </c>
      <c r="M10" s="428"/>
      <c r="N10" s="428"/>
      <c r="O10" s="428"/>
      <c r="P10" s="428"/>
      <c r="Q10" s="429"/>
      <c r="R10" s="455">
        <v>92197</v>
      </c>
      <c r="S10" s="456"/>
      <c r="T10" s="456"/>
      <c r="U10" s="456"/>
      <c r="V10" s="457"/>
      <c r="W10" s="392"/>
      <c r="X10" s="393"/>
      <c r="Y10" s="393"/>
      <c r="Z10" s="393"/>
      <c r="AA10" s="393"/>
      <c r="AB10" s="393"/>
      <c r="AC10" s="393"/>
      <c r="AD10" s="393"/>
      <c r="AE10" s="393"/>
      <c r="AF10" s="393"/>
      <c r="AG10" s="393"/>
      <c r="AH10" s="393"/>
      <c r="AI10" s="393"/>
      <c r="AJ10" s="393"/>
      <c r="AK10" s="393"/>
      <c r="AL10" s="396"/>
      <c r="AM10" s="427" t="s">
        <v>54</v>
      </c>
      <c r="AN10" s="428"/>
      <c r="AO10" s="428"/>
      <c r="AP10" s="428"/>
      <c r="AQ10" s="428"/>
      <c r="AR10" s="428"/>
      <c r="AS10" s="428"/>
      <c r="AT10" s="429"/>
      <c r="AU10" s="430" t="s">
        <v>55</v>
      </c>
      <c r="AV10" s="431"/>
      <c r="AW10" s="431"/>
      <c r="AX10" s="431"/>
      <c r="AY10" s="432" t="s">
        <v>56</v>
      </c>
      <c r="AZ10" s="433"/>
      <c r="BA10" s="433"/>
      <c r="BB10" s="433"/>
      <c r="BC10" s="433"/>
      <c r="BD10" s="433"/>
      <c r="BE10" s="433"/>
      <c r="BF10" s="433"/>
      <c r="BG10" s="433"/>
      <c r="BH10" s="433"/>
      <c r="BI10" s="433"/>
      <c r="BJ10" s="433"/>
      <c r="BK10" s="433"/>
      <c r="BL10" s="433"/>
      <c r="BM10" s="434"/>
      <c r="BN10" s="435">
        <v>1142335</v>
      </c>
      <c r="BO10" s="436"/>
      <c r="BP10" s="436"/>
      <c r="BQ10" s="436"/>
      <c r="BR10" s="436"/>
      <c r="BS10" s="436"/>
      <c r="BT10" s="436"/>
      <c r="BU10" s="437"/>
      <c r="BV10" s="435">
        <v>980193</v>
      </c>
      <c r="BW10" s="436"/>
      <c r="BX10" s="436"/>
      <c r="BY10" s="436"/>
      <c r="BZ10" s="436"/>
      <c r="CA10" s="436"/>
      <c r="CB10" s="436"/>
      <c r="CC10" s="437"/>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8"/>
      <c r="C11" s="399"/>
      <c r="D11" s="399"/>
      <c r="E11" s="399"/>
      <c r="F11" s="399"/>
      <c r="G11" s="399"/>
      <c r="H11" s="399"/>
      <c r="I11" s="399"/>
      <c r="J11" s="399"/>
      <c r="K11" s="447"/>
      <c r="L11" s="458" t="s">
        <v>58</v>
      </c>
      <c r="M11" s="459"/>
      <c r="N11" s="459"/>
      <c r="O11" s="459"/>
      <c r="P11" s="459"/>
      <c r="Q11" s="460"/>
      <c r="R11" s="461" t="s">
        <v>59</v>
      </c>
      <c r="S11" s="462"/>
      <c r="T11" s="462"/>
      <c r="U11" s="462"/>
      <c r="V11" s="463"/>
      <c r="W11" s="392"/>
      <c r="X11" s="393"/>
      <c r="Y11" s="393"/>
      <c r="Z11" s="393"/>
      <c r="AA11" s="393"/>
      <c r="AB11" s="393"/>
      <c r="AC11" s="393"/>
      <c r="AD11" s="393"/>
      <c r="AE11" s="393"/>
      <c r="AF11" s="393"/>
      <c r="AG11" s="393"/>
      <c r="AH11" s="393"/>
      <c r="AI11" s="393"/>
      <c r="AJ11" s="393"/>
      <c r="AK11" s="393"/>
      <c r="AL11" s="396"/>
      <c r="AM11" s="427" t="s">
        <v>60</v>
      </c>
      <c r="AN11" s="428"/>
      <c r="AO11" s="428"/>
      <c r="AP11" s="428"/>
      <c r="AQ11" s="428"/>
      <c r="AR11" s="428"/>
      <c r="AS11" s="428"/>
      <c r="AT11" s="429"/>
      <c r="AU11" s="430" t="s">
        <v>55</v>
      </c>
      <c r="AV11" s="431"/>
      <c r="AW11" s="431"/>
      <c r="AX11" s="431"/>
      <c r="AY11" s="432" t="s">
        <v>61</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62</v>
      </c>
      <c r="CE11" s="439"/>
      <c r="CF11" s="439"/>
      <c r="CG11" s="439"/>
      <c r="CH11" s="439"/>
      <c r="CI11" s="439"/>
      <c r="CJ11" s="439"/>
      <c r="CK11" s="439"/>
      <c r="CL11" s="439"/>
      <c r="CM11" s="439"/>
      <c r="CN11" s="439"/>
      <c r="CO11" s="439"/>
      <c r="CP11" s="439"/>
      <c r="CQ11" s="439"/>
      <c r="CR11" s="439"/>
      <c r="CS11" s="440"/>
      <c r="CT11" s="444" t="s">
        <v>63</v>
      </c>
      <c r="CU11" s="445"/>
      <c r="CV11" s="445"/>
      <c r="CW11" s="445"/>
      <c r="CX11" s="445"/>
      <c r="CY11" s="445"/>
      <c r="CZ11" s="445"/>
      <c r="DA11" s="446"/>
      <c r="DB11" s="444" t="s">
        <v>63</v>
      </c>
      <c r="DC11" s="445"/>
      <c r="DD11" s="445"/>
      <c r="DE11" s="445"/>
      <c r="DF11" s="445"/>
      <c r="DG11" s="445"/>
      <c r="DH11" s="445"/>
      <c r="DI11" s="446"/>
    </row>
    <row r="12" spans="1:119" ht="18.75" customHeight="1" x14ac:dyDescent="0.15">
      <c r="A12" s="40"/>
      <c r="B12" s="464" t="s">
        <v>64</v>
      </c>
      <c r="C12" s="465"/>
      <c r="D12" s="465"/>
      <c r="E12" s="465"/>
      <c r="F12" s="465"/>
      <c r="G12" s="465"/>
      <c r="H12" s="465"/>
      <c r="I12" s="465"/>
      <c r="J12" s="465"/>
      <c r="K12" s="466"/>
      <c r="L12" s="473" t="s">
        <v>65</v>
      </c>
      <c r="M12" s="474"/>
      <c r="N12" s="474"/>
      <c r="O12" s="474"/>
      <c r="P12" s="474"/>
      <c r="Q12" s="475"/>
      <c r="R12" s="476">
        <v>85912</v>
      </c>
      <c r="S12" s="477"/>
      <c r="T12" s="477"/>
      <c r="U12" s="477"/>
      <c r="V12" s="478"/>
      <c r="W12" s="479" t="s">
        <v>23</v>
      </c>
      <c r="X12" s="431"/>
      <c r="Y12" s="431"/>
      <c r="Z12" s="431"/>
      <c r="AA12" s="431"/>
      <c r="AB12" s="480"/>
      <c r="AC12" s="481" t="s">
        <v>66</v>
      </c>
      <c r="AD12" s="482"/>
      <c r="AE12" s="482"/>
      <c r="AF12" s="482"/>
      <c r="AG12" s="483"/>
      <c r="AH12" s="481" t="s">
        <v>67</v>
      </c>
      <c r="AI12" s="482"/>
      <c r="AJ12" s="482"/>
      <c r="AK12" s="482"/>
      <c r="AL12" s="484"/>
      <c r="AM12" s="427" t="s">
        <v>68</v>
      </c>
      <c r="AN12" s="428"/>
      <c r="AO12" s="428"/>
      <c r="AP12" s="428"/>
      <c r="AQ12" s="428"/>
      <c r="AR12" s="428"/>
      <c r="AS12" s="428"/>
      <c r="AT12" s="429"/>
      <c r="AU12" s="430" t="s">
        <v>31</v>
      </c>
      <c r="AV12" s="431"/>
      <c r="AW12" s="431"/>
      <c r="AX12" s="431"/>
      <c r="AY12" s="432" t="s">
        <v>69</v>
      </c>
      <c r="AZ12" s="433"/>
      <c r="BA12" s="433"/>
      <c r="BB12" s="433"/>
      <c r="BC12" s="433"/>
      <c r="BD12" s="433"/>
      <c r="BE12" s="433"/>
      <c r="BF12" s="433"/>
      <c r="BG12" s="433"/>
      <c r="BH12" s="433"/>
      <c r="BI12" s="433"/>
      <c r="BJ12" s="433"/>
      <c r="BK12" s="433"/>
      <c r="BL12" s="433"/>
      <c r="BM12" s="434"/>
      <c r="BN12" s="435">
        <v>694290</v>
      </c>
      <c r="BO12" s="436"/>
      <c r="BP12" s="436"/>
      <c r="BQ12" s="436"/>
      <c r="BR12" s="436"/>
      <c r="BS12" s="436"/>
      <c r="BT12" s="436"/>
      <c r="BU12" s="437"/>
      <c r="BV12" s="435">
        <v>1190133</v>
      </c>
      <c r="BW12" s="436"/>
      <c r="BX12" s="436"/>
      <c r="BY12" s="436"/>
      <c r="BZ12" s="436"/>
      <c r="CA12" s="436"/>
      <c r="CB12" s="436"/>
      <c r="CC12" s="437"/>
      <c r="CD12" s="438" t="s">
        <v>70</v>
      </c>
      <c r="CE12" s="439"/>
      <c r="CF12" s="439"/>
      <c r="CG12" s="439"/>
      <c r="CH12" s="439"/>
      <c r="CI12" s="439"/>
      <c r="CJ12" s="439"/>
      <c r="CK12" s="439"/>
      <c r="CL12" s="439"/>
      <c r="CM12" s="439"/>
      <c r="CN12" s="439"/>
      <c r="CO12" s="439"/>
      <c r="CP12" s="439"/>
      <c r="CQ12" s="439"/>
      <c r="CR12" s="439"/>
      <c r="CS12" s="440"/>
      <c r="CT12" s="444" t="s">
        <v>63</v>
      </c>
      <c r="CU12" s="445"/>
      <c r="CV12" s="445"/>
      <c r="CW12" s="445"/>
      <c r="CX12" s="445"/>
      <c r="CY12" s="445"/>
      <c r="CZ12" s="445"/>
      <c r="DA12" s="446"/>
      <c r="DB12" s="444" t="s">
        <v>63</v>
      </c>
      <c r="DC12" s="445"/>
      <c r="DD12" s="445"/>
      <c r="DE12" s="445"/>
      <c r="DF12" s="445"/>
      <c r="DG12" s="445"/>
      <c r="DH12" s="445"/>
      <c r="DI12" s="446"/>
    </row>
    <row r="13" spans="1:119" ht="18.75" customHeight="1" x14ac:dyDescent="0.15">
      <c r="A13" s="40"/>
      <c r="B13" s="467"/>
      <c r="C13" s="468"/>
      <c r="D13" s="468"/>
      <c r="E13" s="468"/>
      <c r="F13" s="468"/>
      <c r="G13" s="468"/>
      <c r="H13" s="468"/>
      <c r="I13" s="468"/>
      <c r="J13" s="468"/>
      <c r="K13" s="469"/>
      <c r="L13" s="49"/>
      <c r="M13" s="495" t="s">
        <v>71</v>
      </c>
      <c r="N13" s="496"/>
      <c r="O13" s="496"/>
      <c r="P13" s="496"/>
      <c r="Q13" s="497"/>
      <c r="R13" s="488">
        <v>85544</v>
      </c>
      <c r="S13" s="489"/>
      <c r="T13" s="489"/>
      <c r="U13" s="489"/>
      <c r="V13" s="490"/>
      <c r="W13" s="414" t="s">
        <v>72</v>
      </c>
      <c r="X13" s="415"/>
      <c r="Y13" s="415"/>
      <c r="Z13" s="415"/>
      <c r="AA13" s="415"/>
      <c r="AB13" s="405"/>
      <c r="AC13" s="455">
        <v>6489</v>
      </c>
      <c r="AD13" s="456"/>
      <c r="AE13" s="456"/>
      <c r="AF13" s="456"/>
      <c r="AG13" s="498"/>
      <c r="AH13" s="455">
        <v>7559</v>
      </c>
      <c r="AI13" s="456"/>
      <c r="AJ13" s="456"/>
      <c r="AK13" s="456"/>
      <c r="AL13" s="457"/>
      <c r="AM13" s="427" t="s">
        <v>73</v>
      </c>
      <c r="AN13" s="428"/>
      <c r="AO13" s="428"/>
      <c r="AP13" s="428"/>
      <c r="AQ13" s="428"/>
      <c r="AR13" s="428"/>
      <c r="AS13" s="428"/>
      <c r="AT13" s="429"/>
      <c r="AU13" s="430" t="s">
        <v>55</v>
      </c>
      <c r="AV13" s="431"/>
      <c r="AW13" s="431"/>
      <c r="AX13" s="431"/>
      <c r="AY13" s="432" t="s">
        <v>74</v>
      </c>
      <c r="AZ13" s="433"/>
      <c r="BA13" s="433"/>
      <c r="BB13" s="433"/>
      <c r="BC13" s="433"/>
      <c r="BD13" s="433"/>
      <c r="BE13" s="433"/>
      <c r="BF13" s="433"/>
      <c r="BG13" s="433"/>
      <c r="BH13" s="433"/>
      <c r="BI13" s="433"/>
      <c r="BJ13" s="433"/>
      <c r="BK13" s="433"/>
      <c r="BL13" s="433"/>
      <c r="BM13" s="434"/>
      <c r="BN13" s="435">
        <v>804259</v>
      </c>
      <c r="BO13" s="436"/>
      <c r="BP13" s="436"/>
      <c r="BQ13" s="436"/>
      <c r="BR13" s="436"/>
      <c r="BS13" s="436"/>
      <c r="BT13" s="436"/>
      <c r="BU13" s="437"/>
      <c r="BV13" s="435">
        <v>-109351</v>
      </c>
      <c r="BW13" s="436"/>
      <c r="BX13" s="436"/>
      <c r="BY13" s="436"/>
      <c r="BZ13" s="436"/>
      <c r="CA13" s="436"/>
      <c r="CB13" s="436"/>
      <c r="CC13" s="437"/>
      <c r="CD13" s="438" t="s">
        <v>75</v>
      </c>
      <c r="CE13" s="439"/>
      <c r="CF13" s="439"/>
      <c r="CG13" s="439"/>
      <c r="CH13" s="439"/>
      <c r="CI13" s="439"/>
      <c r="CJ13" s="439"/>
      <c r="CK13" s="439"/>
      <c r="CL13" s="439"/>
      <c r="CM13" s="439"/>
      <c r="CN13" s="439"/>
      <c r="CO13" s="439"/>
      <c r="CP13" s="439"/>
      <c r="CQ13" s="439"/>
      <c r="CR13" s="439"/>
      <c r="CS13" s="440"/>
      <c r="CT13" s="401">
        <v>7.2</v>
      </c>
      <c r="CU13" s="402"/>
      <c r="CV13" s="402"/>
      <c r="CW13" s="402"/>
      <c r="CX13" s="402"/>
      <c r="CY13" s="402"/>
      <c r="CZ13" s="402"/>
      <c r="DA13" s="403"/>
      <c r="DB13" s="401">
        <v>7</v>
      </c>
      <c r="DC13" s="402"/>
      <c r="DD13" s="402"/>
      <c r="DE13" s="402"/>
      <c r="DF13" s="402"/>
      <c r="DG13" s="402"/>
      <c r="DH13" s="402"/>
      <c r="DI13" s="403"/>
    </row>
    <row r="14" spans="1:119" ht="18.75" customHeight="1" thickBot="1" x14ac:dyDescent="0.2">
      <c r="A14" s="40"/>
      <c r="B14" s="467"/>
      <c r="C14" s="468"/>
      <c r="D14" s="468"/>
      <c r="E14" s="468"/>
      <c r="F14" s="468"/>
      <c r="G14" s="468"/>
      <c r="H14" s="468"/>
      <c r="I14" s="468"/>
      <c r="J14" s="468"/>
      <c r="K14" s="469"/>
      <c r="L14" s="485" t="s">
        <v>76</v>
      </c>
      <c r="M14" s="486"/>
      <c r="N14" s="486"/>
      <c r="O14" s="486"/>
      <c r="P14" s="486"/>
      <c r="Q14" s="487"/>
      <c r="R14" s="488">
        <v>87452</v>
      </c>
      <c r="S14" s="489"/>
      <c r="T14" s="489"/>
      <c r="U14" s="489"/>
      <c r="V14" s="490"/>
      <c r="W14" s="394"/>
      <c r="X14" s="395"/>
      <c r="Y14" s="395"/>
      <c r="Z14" s="395"/>
      <c r="AA14" s="395"/>
      <c r="AB14" s="384"/>
      <c r="AC14" s="491">
        <v>14.8</v>
      </c>
      <c r="AD14" s="492"/>
      <c r="AE14" s="492"/>
      <c r="AF14" s="492"/>
      <c r="AG14" s="493"/>
      <c r="AH14" s="491">
        <v>16.2</v>
      </c>
      <c r="AI14" s="492"/>
      <c r="AJ14" s="492"/>
      <c r="AK14" s="492"/>
      <c r="AL14" s="494"/>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9" t="s">
        <v>77</v>
      </c>
      <c r="CE14" s="500"/>
      <c r="CF14" s="500"/>
      <c r="CG14" s="500"/>
      <c r="CH14" s="500"/>
      <c r="CI14" s="500"/>
      <c r="CJ14" s="500"/>
      <c r="CK14" s="500"/>
      <c r="CL14" s="500"/>
      <c r="CM14" s="500"/>
      <c r="CN14" s="500"/>
      <c r="CO14" s="500"/>
      <c r="CP14" s="500"/>
      <c r="CQ14" s="500"/>
      <c r="CR14" s="500"/>
      <c r="CS14" s="501"/>
      <c r="CT14" s="502">
        <v>13.6</v>
      </c>
      <c r="CU14" s="503"/>
      <c r="CV14" s="503"/>
      <c r="CW14" s="503"/>
      <c r="CX14" s="503"/>
      <c r="CY14" s="503"/>
      <c r="CZ14" s="503"/>
      <c r="DA14" s="504"/>
      <c r="DB14" s="502">
        <v>14.6</v>
      </c>
      <c r="DC14" s="503"/>
      <c r="DD14" s="503"/>
      <c r="DE14" s="503"/>
      <c r="DF14" s="503"/>
      <c r="DG14" s="503"/>
      <c r="DH14" s="503"/>
      <c r="DI14" s="504"/>
    </row>
    <row r="15" spans="1:119" ht="18.75" customHeight="1" x14ac:dyDescent="0.15">
      <c r="A15" s="40"/>
      <c r="B15" s="467"/>
      <c r="C15" s="468"/>
      <c r="D15" s="468"/>
      <c r="E15" s="468"/>
      <c r="F15" s="468"/>
      <c r="G15" s="468"/>
      <c r="H15" s="468"/>
      <c r="I15" s="468"/>
      <c r="J15" s="468"/>
      <c r="K15" s="469"/>
      <c r="L15" s="49"/>
      <c r="M15" s="495" t="s">
        <v>71</v>
      </c>
      <c r="N15" s="496"/>
      <c r="O15" s="496"/>
      <c r="P15" s="496"/>
      <c r="Q15" s="497"/>
      <c r="R15" s="488">
        <v>87047</v>
      </c>
      <c r="S15" s="489"/>
      <c r="T15" s="489"/>
      <c r="U15" s="489"/>
      <c r="V15" s="490"/>
      <c r="W15" s="414" t="s">
        <v>78</v>
      </c>
      <c r="X15" s="415"/>
      <c r="Y15" s="415"/>
      <c r="Z15" s="415"/>
      <c r="AA15" s="415"/>
      <c r="AB15" s="405"/>
      <c r="AC15" s="455">
        <v>11058</v>
      </c>
      <c r="AD15" s="456"/>
      <c r="AE15" s="456"/>
      <c r="AF15" s="456"/>
      <c r="AG15" s="498"/>
      <c r="AH15" s="455">
        <v>11587</v>
      </c>
      <c r="AI15" s="456"/>
      <c r="AJ15" s="456"/>
      <c r="AK15" s="456"/>
      <c r="AL15" s="457"/>
      <c r="AM15" s="427"/>
      <c r="AN15" s="428"/>
      <c r="AO15" s="428"/>
      <c r="AP15" s="428"/>
      <c r="AQ15" s="428"/>
      <c r="AR15" s="428"/>
      <c r="AS15" s="428"/>
      <c r="AT15" s="429"/>
      <c r="AU15" s="430"/>
      <c r="AV15" s="431"/>
      <c r="AW15" s="431"/>
      <c r="AX15" s="431"/>
      <c r="AY15" s="364" t="s">
        <v>79</v>
      </c>
      <c r="AZ15" s="365"/>
      <c r="BA15" s="365"/>
      <c r="BB15" s="365"/>
      <c r="BC15" s="365"/>
      <c r="BD15" s="365"/>
      <c r="BE15" s="365"/>
      <c r="BF15" s="365"/>
      <c r="BG15" s="365"/>
      <c r="BH15" s="365"/>
      <c r="BI15" s="365"/>
      <c r="BJ15" s="365"/>
      <c r="BK15" s="365"/>
      <c r="BL15" s="365"/>
      <c r="BM15" s="366"/>
      <c r="BN15" s="367">
        <v>8961135</v>
      </c>
      <c r="BO15" s="368"/>
      <c r="BP15" s="368"/>
      <c r="BQ15" s="368"/>
      <c r="BR15" s="368"/>
      <c r="BS15" s="368"/>
      <c r="BT15" s="368"/>
      <c r="BU15" s="369"/>
      <c r="BV15" s="367">
        <v>9112734</v>
      </c>
      <c r="BW15" s="368"/>
      <c r="BX15" s="368"/>
      <c r="BY15" s="368"/>
      <c r="BZ15" s="368"/>
      <c r="CA15" s="368"/>
      <c r="CB15" s="368"/>
      <c r="CC15" s="369"/>
      <c r="CD15" s="505" t="s">
        <v>80</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15">
      <c r="A16" s="40"/>
      <c r="B16" s="467"/>
      <c r="C16" s="468"/>
      <c r="D16" s="468"/>
      <c r="E16" s="468"/>
      <c r="F16" s="468"/>
      <c r="G16" s="468"/>
      <c r="H16" s="468"/>
      <c r="I16" s="468"/>
      <c r="J16" s="468"/>
      <c r="K16" s="469"/>
      <c r="L16" s="485" t="s">
        <v>81</v>
      </c>
      <c r="M16" s="508"/>
      <c r="N16" s="508"/>
      <c r="O16" s="508"/>
      <c r="P16" s="508"/>
      <c r="Q16" s="509"/>
      <c r="R16" s="510" t="s">
        <v>82</v>
      </c>
      <c r="S16" s="511"/>
      <c r="T16" s="511"/>
      <c r="U16" s="511"/>
      <c r="V16" s="512"/>
      <c r="W16" s="394"/>
      <c r="X16" s="395"/>
      <c r="Y16" s="395"/>
      <c r="Z16" s="395"/>
      <c r="AA16" s="395"/>
      <c r="AB16" s="384"/>
      <c r="AC16" s="491">
        <v>25.3</v>
      </c>
      <c r="AD16" s="492"/>
      <c r="AE16" s="492"/>
      <c r="AF16" s="492"/>
      <c r="AG16" s="493"/>
      <c r="AH16" s="491">
        <v>24.9</v>
      </c>
      <c r="AI16" s="492"/>
      <c r="AJ16" s="492"/>
      <c r="AK16" s="492"/>
      <c r="AL16" s="494"/>
      <c r="AM16" s="427"/>
      <c r="AN16" s="428"/>
      <c r="AO16" s="428"/>
      <c r="AP16" s="428"/>
      <c r="AQ16" s="428"/>
      <c r="AR16" s="428"/>
      <c r="AS16" s="428"/>
      <c r="AT16" s="429"/>
      <c r="AU16" s="430"/>
      <c r="AV16" s="431"/>
      <c r="AW16" s="431"/>
      <c r="AX16" s="431"/>
      <c r="AY16" s="432" t="s">
        <v>83</v>
      </c>
      <c r="AZ16" s="433"/>
      <c r="BA16" s="433"/>
      <c r="BB16" s="433"/>
      <c r="BC16" s="433"/>
      <c r="BD16" s="433"/>
      <c r="BE16" s="433"/>
      <c r="BF16" s="433"/>
      <c r="BG16" s="433"/>
      <c r="BH16" s="433"/>
      <c r="BI16" s="433"/>
      <c r="BJ16" s="433"/>
      <c r="BK16" s="433"/>
      <c r="BL16" s="433"/>
      <c r="BM16" s="434"/>
      <c r="BN16" s="435">
        <v>27750858</v>
      </c>
      <c r="BO16" s="436"/>
      <c r="BP16" s="436"/>
      <c r="BQ16" s="436"/>
      <c r="BR16" s="436"/>
      <c r="BS16" s="436"/>
      <c r="BT16" s="436"/>
      <c r="BU16" s="437"/>
      <c r="BV16" s="435">
        <v>27052481</v>
      </c>
      <c r="BW16" s="436"/>
      <c r="BX16" s="436"/>
      <c r="BY16" s="436"/>
      <c r="BZ16" s="436"/>
      <c r="CA16" s="436"/>
      <c r="CB16" s="436"/>
      <c r="CC16" s="437"/>
      <c r="CD16" s="53"/>
      <c r="CE16" s="516"/>
      <c r="CF16" s="516"/>
      <c r="CG16" s="516"/>
      <c r="CH16" s="516"/>
      <c r="CI16" s="516"/>
      <c r="CJ16" s="516"/>
      <c r="CK16" s="516"/>
      <c r="CL16" s="516"/>
      <c r="CM16" s="516"/>
      <c r="CN16" s="516"/>
      <c r="CO16" s="516"/>
      <c r="CP16" s="516"/>
      <c r="CQ16" s="516"/>
      <c r="CR16" s="516"/>
      <c r="CS16" s="51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40"/>
      <c r="B17" s="470"/>
      <c r="C17" s="471"/>
      <c r="D17" s="471"/>
      <c r="E17" s="471"/>
      <c r="F17" s="471"/>
      <c r="G17" s="471"/>
      <c r="H17" s="471"/>
      <c r="I17" s="471"/>
      <c r="J17" s="471"/>
      <c r="K17" s="472"/>
      <c r="L17" s="54"/>
      <c r="M17" s="513" t="s">
        <v>84</v>
      </c>
      <c r="N17" s="514"/>
      <c r="O17" s="514"/>
      <c r="P17" s="514"/>
      <c r="Q17" s="515"/>
      <c r="R17" s="510" t="s">
        <v>85</v>
      </c>
      <c r="S17" s="511"/>
      <c r="T17" s="511"/>
      <c r="U17" s="511"/>
      <c r="V17" s="512"/>
      <c r="W17" s="414" t="s">
        <v>86</v>
      </c>
      <c r="X17" s="415"/>
      <c r="Y17" s="415"/>
      <c r="Z17" s="415"/>
      <c r="AA17" s="415"/>
      <c r="AB17" s="405"/>
      <c r="AC17" s="455">
        <v>26164</v>
      </c>
      <c r="AD17" s="456"/>
      <c r="AE17" s="456"/>
      <c r="AF17" s="456"/>
      <c r="AG17" s="498"/>
      <c r="AH17" s="455">
        <v>27398</v>
      </c>
      <c r="AI17" s="456"/>
      <c r="AJ17" s="456"/>
      <c r="AK17" s="456"/>
      <c r="AL17" s="457"/>
      <c r="AM17" s="427"/>
      <c r="AN17" s="428"/>
      <c r="AO17" s="428"/>
      <c r="AP17" s="428"/>
      <c r="AQ17" s="428"/>
      <c r="AR17" s="428"/>
      <c r="AS17" s="428"/>
      <c r="AT17" s="429"/>
      <c r="AU17" s="430"/>
      <c r="AV17" s="431"/>
      <c r="AW17" s="431"/>
      <c r="AX17" s="431"/>
      <c r="AY17" s="432" t="s">
        <v>87</v>
      </c>
      <c r="AZ17" s="433"/>
      <c r="BA17" s="433"/>
      <c r="BB17" s="433"/>
      <c r="BC17" s="433"/>
      <c r="BD17" s="433"/>
      <c r="BE17" s="433"/>
      <c r="BF17" s="433"/>
      <c r="BG17" s="433"/>
      <c r="BH17" s="433"/>
      <c r="BI17" s="433"/>
      <c r="BJ17" s="433"/>
      <c r="BK17" s="433"/>
      <c r="BL17" s="433"/>
      <c r="BM17" s="434"/>
      <c r="BN17" s="435">
        <v>11144354</v>
      </c>
      <c r="BO17" s="436"/>
      <c r="BP17" s="436"/>
      <c r="BQ17" s="436"/>
      <c r="BR17" s="436"/>
      <c r="BS17" s="436"/>
      <c r="BT17" s="436"/>
      <c r="BU17" s="437"/>
      <c r="BV17" s="435">
        <v>11366038</v>
      </c>
      <c r="BW17" s="436"/>
      <c r="BX17" s="436"/>
      <c r="BY17" s="436"/>
      <c r="BZ17" s="436"/>
      <c r="CA17" s="436"/>
      <c r="CB17" s="436"/>
      <c r="CC17" s="437"/>
      <c r="CD17" s="53"/>
      <c r="CE17" s="516"/>
      <c r="CF17" s="516"/>
      <c r="CG17" s="516"/>
      <c r="CH17" s="516"/>
      <c r="CI17" s="516"/>
      <c r="CJ17" s="516"/>
      <c r="CK17" s="516"/>
      <c r="CL17" s="516"/>
      <c r="CM17" s="516"/>
      <c r="CN17" s="516"/>
      <c r="CO17" s="516"/>
      <c r="CP17" s="516"/>
      <c r="CQ17" s="516"/>
      <c r="CR17" s="516"/>
      <c r="CS17" s="51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40"/>
      <c r="B18" s="518" t="s">
        <v>88</v>
      </c>
      <c r="C18" s="447"/>
      <c r="D18" s="447"/>
      <c r="E18" s="519"/>
      <c r="F18" s="519"/>
      <c r="G18" s="519"/>
      <c r="H18" s="519"/>
      <c r="I18" s="519"/>
      <c r="J18" s="519"/>
      <c r="K18" s="519"/>
      <c r="L18" s="520">
        <v>692.8</v>
      </c>
      <c r="M18" s="520"/>
      <c r="N18" s="520"/>
      <c r="O18" s="520"/>
      <c r="P18" s="520"/>
      <c r="Q18" s="520"/>
      <c r="R18" s="521"/>
      <c r="S18" s="521"/>
      <c r="T18" s="521"/>
      <c r="U18" s="521"/>
      <c r="V18" s="522"/>
      <c r="W18" s="416"/>
      <c r="X18" s="417"/>
      <c r="Y18" s="417"/>
      <c r="Z18" s="417"/>
      <c r="AA18" s="417"/>
      <c r="AB18" s="408"/>
      <c r="AC18" s="523">
        <v>59.9</v>
      </c>
      <c r="AD18" s="524"/>
      <c r="AE18" s="524"/>
      <c r="AF18" s="524"/>
      <c r="AG18" s="525"/>
      <c r="AH18" s="523">
        <v>58.9</v>
      </c>
      <c r="AI18" s="524"/>
      <c r="AJ18" s="524"/>
      <c r="AK18" s="524"/>
      <c r="AL18" s="526"/>
      <c r="AM18" s="427"/>
      <c r="AN18" s="428"/>
      <c r="AO18" s="428"/>
      <c r="AP18" s="428"/>
      <c r="AQ18" s="428"/>
      <c r="AR18" s="428"/>
      <c r="AS18" s="428"/>
      <c r="AT18" s="429"/>
      <c r="AU18" s="430"/>
      <c r="AV18" s="431"/>
      <c r="AW18" s="431"/>
      <c r="AX18" s="431"/>
      <c r="AY18" s="432" t="s">
        <v>89</v>
      </c>
      <c r="AZ18" s="433"/>
      <c r="BA18" s="433"/>
      <c r="BB18" s="433"/>
      <c r="BC18" s="433"/>
      <c r="BD18" s="433"/>
      <c r="BE18" s="433"/>
      <c r="BF18" s="433"/>
      <c r="BG18" s="433"/>
      <c r="BH18" s="433"/>
      <c r="BI18" s="433"/>
      <c r="BJ18" s="433"/>
      <c r="BK18" s="433"/>
      <c r="BL18" s="433"/>
      <c r="BM18" s="434"/>
      <c r="BN18" s="435">
        <v>28607575</v>
      </c>
      <c r="BO18" s="436"/>
      <c r="BP18" s="436"/>
      <c r="BQ18" s="436"/>
      <c r="BR18" s="436"/>
      <c r="BS18" s="436"/>
      <c r="BT18" s="436"/>
      <c r="BU18" s="437"/>
      <c r="BV18" s="435">
        <v>28291960</v>
      </c>
      <c r="BW18" s="436"/>
      <c r="BX18" s="436"/>
      <c r="BY18" s="436"/>
      <c r="BZ18" s="436"/>
      <c r="CA18" s="436"/>
      <c r="CB18" s="436"/>
      <c r="CC18" s="437"/>
      <c r="CD18" s="53"/>
      <c r="CE18" s="516"/>
      <c r="CF18" s="516"/>
      <c r="CG18" s="516"/>
      <c r="CH18" s="516"/>
      <c r="CI18" s="516"/>
      <c r="CJ18" s="516"/>
      <c r="CK18" s="516"/>
      <c r="CL18" s="516"/>
      <c r="CM18" s="516"/>
      <c r="CN18" s="516"/>
      <c r="CO18" s="516"/>
      <c r="CP18" s="516"/>
      <c r="CQ18" s="516"/>
      <c r="CR18" s="516"/>
      <c r="CS18" s="51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40"/>
      <c r="B19" s="518" t="s">
        <v>90</v>
      </c>
      <c r="C19" s="447"/>
      <c r="D19" s="447"/>
      <c r="E19" s="519"/>
      <c r="F19" s="519"/>
      <c r="G19" s="519"/>
      <c r="H19" s="519"/>
      <c r="I19" s="519"/>
      <c r="J19" s="519"/>
      <c r="K19" s="519"/>
      <c r="L19" s="527">
        <v>123</v>
      </c>
      <c r="M19" s="527"/>
      <c r="N19" s="527"/>
      <c r="O19" s="527"/>
      <c r="P19" s="527"/>
      <c r="Q19" s="527"/>
      <c r="R19" s="528"/>
      <c r="S19" s="528"/>
      <c r="T19" s="528"/>
      <c r="U19" s="528"/>
      <c r="V19" s="529"/>
      <c r="W19" s="361"/>
      <c r="X19" s="362"/>
      <c r="Y19" s="362"/>
      <c r="Z19" s="362"/>
      <c r="AA19" s="362"/>
      <c r="AB19" s="362"/>
      <c r="AC19" s="536"/>
      <c r="AD19" s="536"/>
      <c r="AE19" s="536"/>
      <c r="AF19" s="536"/>
      <c r="AG19" s="536"/>
      <c r="AH19" s="536"/>
      <c r="AI19" s="536"/>
      <c r="AJ19" s="536"/>
      <c r="AK19" s="536"/>
      <c r="AL19" s="537"/>
      <c r="AM19" s="427"/>
      <c r="AN19" s="428"/>
      <c r="AO19" s="428"/>
      <c r="AP19" s="428"/>
      <c r="AQ19" s="428"/>
      <c r="AR19" s="428"/>
      <c r="AS19" s="428"/>
      <c r="AT19" s="429"/>
      <c r="AU19" s="430"/>
      <c r="AV19" s="431"/>
      <c r="AW19" s="431"/>
      <c r="AX19" s="431"/>
      <c r="AY19" s="432" t="s">
        <v>91</v>
      </c>
      <c r="AZ19" s="433"/>
      <c r="BA19" s="433"/>
      <c r="BB19" s="433"/>
      <c r="BC19" s="433"/>
      <c r="BD19" s="433"/>
      <c r="BE19" s="433"/>
      <c r="BF19" s="433"/>
      <c r="BG19" s="433"/>
      <c r="BH19" s="433"/>
      <c r="BI19" s="433"/>
      <c r="BJ19" s="433"/>
      <c r="BK19" s="433"/>
      <c r="BL19" s="433"/>
      <c r="BM19" s="434"/>
      <c r="BN19" s="435">
        <v>39060056</v>
      </c>
      <c r="BO19" s="436"/>
      <c r="BP19" s="436"/>
      <c r="BQ19" s="436"/>
      <c r="BR19" s="436"/>
      <c r="BS19" s="436"/>
      <c r="BT19" s="436"/>
      <c r="BU19" s="437"/>
      <c r="BV19" s="435">
        <v>39351736</v>
      </c>
      <c r="BW19" s="436"/>
      <c r="BX19" s="436"/>
      <c r="BY19" s="436"/>
      <c r="BZ19" s="436"/>
      <c r="CA19" s="436"/>
      <c r="CB19" s="436"/>
      <c r="CC19" s="437"/>
      <c r="CD19" s="53"/>
      <c r="CE19" s="516"/>
      <c r="CF19" s="516"/>
      <c r="CG19" s="516"/>
      <c r="CH19" s="516"/>
      <c r="CI19" s="516"/>
      <c r="CJ19" s="516"/>
      <c r="CK19" s="516"/>
      <c r="CL19" s="516"/>
      <c r="CM19" s="516"/>
      <c r="CN19" s="516"/>
      <c r="CO19" s="516"/>
      <c r="CP19" s="516"/>
      <c r="CQ19" s="516"/>
      <c r="CR19" s="516"/>
      <c r="CS19" s="51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40"/>
      <c r="B20" s="518" t="s">
        <v>92</v>
      </c>
      <c r="C20" s="447"/>
      <c r="D20" s="447"/>
      <c r="E20" s="519"/>
      <c r="F20" s="519"/>
      <c r="G20" s="519"/>
      <c r="H20" s="519"/>
      <c r="I20" s="519"/>
      <c r="J20" s="519"/>
      <c r="K20" s="519"/>
      <c r="L20" s="527">
        <v>31109</v>
      </c>
      <c r="M20" s="527"/>
      <c r="N20" s="527"/>
      <c r="O20" s="527"/>
      <c r="P20" s="527"/>
      <c r="Q20" s="527"/>
      <c r="R20" s="528"/>
      <c r="S20" s="528"/>
      <c r="T20" s="528"/>
      <c r="U20" s="528"/>
      <c r="V20" s="529"/>
      <c r="W20" s="416"/>
      <c r="X20" s="417"/>
      <c r="Y20" s="417"/>
      <c r="Z20" s="417"/>
      <c r="AA20" s="417"/>
      <c r="AB20" s="417"/>
      <c r="AC20" s="530"/>
      <c r="AD20" s="530"/>
      <c r="AE20" s="530"/>
      <c r="AF20" s="530"/>
      <c r="AG20" s="530"/>
      <c r="AH20" s="530"/>
      <c r="AI20" s="530"/>
      <c r="AJ20" s="530"/>
      <c r="AK20" s="530"/>
      <c r="AL20" s="531"/>
      <c r="AM20" s="532"/>
      <c r="AN20" s="459"/>
      <c r="AO20" s="459"/>
      <c r="AP20" s="459"/>
      <c r="AQ20" s="459"/>
      <c r="AR20" s="459"/>
      <c r="AS20" s="459"/>
      <c r="AT20" s="460"/>
      <c r="AU20" s="533"/>
      <c r="AV20" s="534"/>
      <c r="AW20" s="534"/>
      <c r="AX20" s="535"/>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3"/>
      <c r="CE20" s="516"/>
      <c r="CF20" s="516"/>
      <c r="CG20" s="516"/>
      <c r="CH20" s="516"/>
      <c r="CI20" s="516"/>
      <c r="CJ20" s="516"/>
      <c r="CK20" s="516"/>
      <c r="CL20" s="516"/>
      <c r="CM20" s="516"/>
      <c r="CN20" s="516"/>
      <c r="CO20" s="516"/>
      <c r="CP20" s="516"/>
      <c r="CQ20" s="516"/>
      <c r="CR20" s="516"/>
      <c r="CS20" s="51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40"/>
      <c r="B21" s="538" t="s">
        <v>93</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41"/>
      <c r="AZ21" s="542"/>
      <c r="BA21" s="542"/>
      <c r="BB21" s="542"/>
      <c r="BC21" s="542"/>
      <c r="BD21" s="542"/>
      <c r="BE21" s="542"/>
      <c r="BF21" s="542"/>
      <c r="BG21" s="542"/>
      <c r="BH21" s="542"/>
      <c r="BI21" s="542"/>
      <c r="BJ21" s="542"/>
      <c r="BK21" s="542"/>
      <c r="BL21" s="542"/>
      <c r="BM21" s="543"/>
      <c r="BN21" s="544"/>
      <c r="BO21" s="545"/>
      <c r="BP21" s="545"/>
      <c r="BQ21" s="545"/>
      <c r="BR21" s="545"/>
      <c r="BS21" s="545"/>
      <c r="BT21" s="545"/>
      <c r="BU21" s="546"/>
      <c r="BV21" s="544"/>
      <c r="BW21" s="545"/>
      <c r="BX21" s="545"/>
      <c r="BY21" s="545"/>
      <c r="BZ21" s="545"/>
      <c r="CA21" s="545"/>
      <c r="CB21" s="545"/>
      <c r="CC21" s="546"/>
      <c r="CD21" s="53"/>
      <c r="CE21" s="516"/>
      <c r="CF21" s="516"/>
      <c r="CG21" s="516"/>
      <c r="CH21" s="516"/>
      <c r="CI21" s="516"/>
      <c r="CJ21" s="516"/>
      <c r="CK21" s="516"/>
      <c r="CL21" s="516"/>
      <c r="CM21" s="516"/>
      <c r="CN21" s="516"/>
      <c r="CO21" s="516"/>
      <c r="CP21" s="516"/>
      <c r="CQ21" s="516"/>
      <c r="CR21" s="516"/>
      <c r="CS21" s="517"/>
      <c r="CT21" s="401"/>
      <c r="CU21" s="402"/>
      <c r="CV21" s="402"/>
      <c r="CW21" s="402"/>
      <c r="CX21" s="402"/>
      <c r="CY21" s="402"/>
      <c r="CZ21" s="402"/>
      <c r="DA21" s="403"/>
      <c r="DB21" s="401"/>
      <c r="DC21" s="402"/>
      <c r="DD21" s="402"/>
      <c r="DE21" s="402"/>
      <c r="DF21" s="402"/>
      <c r="DG21" s="402"/>
      <c r="DH21" s="402"/>
      <c r="DI21" s="403"/>
    </row>
    <row r="22" spans="1:113" ht="18.75" customHeight="1" x14ac:dyDescent="0.15">
      <c r="A22" s="40"/>
      <c r="B22" s="547" t="s">
        <v>94</v>
      </c>
      <c r="C22" s="548"/>
      <c r="D22" s="549"/>
      <c r="E22" s="410" t="s">
        <v>23</v>
      </c>
      <c r="F22" s="415"/>
      <c r="G22" s="415"/>
      <c r="H22" s="415"/>
      <c r="I22" s="415"/>
      <c r="J22" s="415"/>
      <c r="K22" s="405"/>
      <c r="L22" s="410" t="s">
        <v>95</v>
      </c>
      <c r="M22" s="415"/>
      <c r="N22" s="415"/>
      <c r="O22" s="415"/>
      <c r="P22" s="405"/>
      <c r="Q22" s="556" t="s">
        <v>96</v>
      </c>
      <c r="R22" s="557"/>
      <c r="S22" s="557"/>
      <c r="T22" s="557"/>
      <c r="U22" s="557"/>
      <c r="V22" s="558"/>
      <c r="W22" s="562" t="s">
        <v>97</v>
      </c>
      <c r="X22" s="548"/>
      <c r="Y22" s="549"/>
      <c r="Z22" s="410" t="s">
        <v>23</v>
      </c>
      <c r="AA22" s="415"/>
      <c r="AB22" s="415"/>
      <c r="AC22" s="415"/>
      <c r="AD22" s="415"/>
      <c r="AE22" s="415"/>
      <c r="AF22" s="415"/>
      <c r="AG22" s="405"/>
      <c r="AH22" s="567" t="s">
        <v>98</v>
      </c>
      <c r="AI22" s="415"/>
      <c r="AJ22" s="415"/>
      <c r="AK22" s="415"/>
      <c r="AL22" s="405"/>
      <c r="AM22" s="567" t="s">
        <v>99</v>
      </c>
      <c r="AN22" s="568"/>
      <c r="AO22" s="568"/>
      <c r="AP22" s="568"/>
      <c r="AQ22" s="568"/>
      <c r="AR22" s="569"/>
      <c r="AS22" s="556" t="s">
        <v>96</v>
      </c>
      <c r="AT22" s="557"/>
      <c r="AU22" s="557"/>
      <c r="AV22" s="557"/>
      <c r="AW22" s="557"/>
      <c r="AX22" s="573"/>
      <c r="AY22" s="364" t="s">
        <v>100</v>
      </c>
      <c r="AZ22" s="365"/>
      <c r="BA22" s="365"/>
      <c r="BB22" s="365"/>
      <c r="BC22" s="365"/>
      <c r="BD22" s="365"/>
      <c r="BE22" s="365"/>
      <c r="BF22" s="365"/>
      <c r="BG22" s="365"/>
      <c r="BH22" s="365"/>
      <c r="BI22" s="365"/>
      <c r="BJ22" s="365"/>
      <c r="BK22" s="365"/>
      <c r="BL22" s="365"/>
      <c r="BM22" s="366"/>
      <c r="BN22" s="367">
        <v>66780929</v>
      </c>
      <c r="BO22" s="368"/>
      <c r="BP22" s="368"/>
      <c r="BQ22" s="368"/>
      <c r="BR22" s="368"/>
      <c r="BS22" s="368"/>
      <c r="BT22" s="368"/>
      <c r="BU22" s="369"/>
      <c r="BV22" s="367">
        <v>68962883</v>
      </c>
      <c r="BW22" s="368"/>
      <c r="BX22" s="368"/>
      <c r="BY22" s="368"/>
      <c r="BZ22" s="368"/>
      <c r="CA22" s="368"/>
      <c r="CB22" s="368"/>
      <c r="CC22" s="369"/>
      <c r="CD22" s="53"/>
      <c r="CE22" s="516"/>
      <c r="CF22" s="516"/>
      <c r="CG22" s="516"/>
      <c r="CH22" s="516"/>
      <c r="CI22" s="516"/>
      <c r="CJ22" s="516"/>
      <c r="CK22" s="516"/>
      <c r="CL22" s="516"/>
      <c r="CM22" s="516"/>
      <c r="CN22" s="516"/>
      <c r="CO22" s="516"/>
      <c r="CP22" s="516"/>
      <c r="CQ22" s="516"/>
      <c r="CR22" s="516"/>
      <c r="CS22" s="517"/>
      <c r="CT22" s="401"/>
      <c r="CU22" s="402"/>
      <c r="CV22" s="402"/>
      <c r="CW22" s="402"/>
      <c r="CX22" s="402"/>
      <c r="CY22" s="402"/>
      <c r="CZ22" s="402"/>
      <c r="DA22" s="403"/>
      <c r="DB22" s="401"/>
      <c r="DC22" s="402"/>
      <c r="DD22" s="402"/>
      <c r="DE22" s="402"/>
      <c r="DF22" s="402"/>
      <c r="DG22" s="402"/>
      <c r="DH22" s="402"/>
      <c r="DI22" s="403"/>
    </row>
    <row r="23" spans="1:113" ht="18.75" customHeight="1" x14ac:dyDescent="0.15">
      <c r="A23" s="40"/>
      <c r="B23" s="550"/>
      <c r="C23" s="551"/>
      <c r="D23" s="552"/>
      <c r="E23" s="390"/>
      <c r="F23" s="395"/>
      <c r="G23" s="395"/>
      <c r="H23" s="395"/>
      <c r="I23" s="395"/>
      <c r="J23" s="395"/>
      <c r="K23" s="384"/>
      <c r="L23" s="390"/>
      <c r="M23" s="395"/>
      <c r="N23" s="395"/>
      <c r="O23" s="395"/>
      <c r="P23" s="384"/>
      <c r="Q23" s="559"/>
      <c r="R23" s="560"/>
      <c r="S23" s="560"/>
      <c r="T23" s="560"/>
      <c r="U23" s="560"/>
      <c r="V23" s="561"/>
      <c r="W23" s="563"/>
      <c r="X23" s="551"/>
      <c r="Y23" s="552"/>
      <c r="Z23" s="390"/>
      <c r="AA23" s="395"/>
      <c r="AB23" s="395"/>
      <c r="AC23" s="395"/>
      <c r="AD23" s="395"/>
      <c r="AE23" s="395"/>
      <c r="AF23" s="395"/>
      <c r="AG23" s="384"/>
      <c r="AH23" s="390"/>
      <c r="AI23" s="395"/>
      <c r="AJ23" s="395"/>
      <c r="AK23" s="395"/>
      <c r="AL23" s="384"/>
      <c r="AM23" s="570"/>
      <c r="AN23" s="571"/>
      <c r="AO23" s="571"/>
      <c r="AP23" s="571"/>
      <c r="AQ23" s="571"/>
      <c r="AR23" s="572"/>
      <c r="AS23" s="559"/>
      <c r="AT23" s="560"/>
      <c r="AU23" s="560"/>
      <c r="AV23" s="560"/>
      <c r="AW23" s="560"/>
      <c r="AX23" s="574"/>
      <c r="AY23" s="432" t="s">
        <v>101</v>
      </c>
      <c r="AZ23" s="433"/>
      <c r="BA23" s="433"/>
      <c r="BB23" s="433"/>
      <c r="BC23" s="433"/>
      <c r="BD23" s="433"/>
      <c r="BE23" s="433"/>
      <c r="BF23" s="433"/>
      <c r="BG23" s="433"/>
      <c r="BH23" s="433"/>
      <c r="BI23" s="433"/>
      <c r="BJ23" s="433"/>
      <c r="BK23" s="433"/>
      <c r="BL23" s="433"/>
      <c r="BM23" s="434"/>
      <c r="BN23" s="435">
        <v>35876974</v>
      </c>
      <c r="BO23" s="436"/>
      <c r="BP23" s="436"/>
      <c r="BQ23" s="436"/>
      <c r="BR23" s="436"/>
      <c r="BS23" s="436"/>
      <c r="BT23" s="436"/>
      <c r="BU23" s="437"/>
      <c r="BV23" s="435">
        <v>36323009</v>
      </c>
      <c r="BW23" s="436"/>
      <c r="BX23" s="436"/>
      <c r="BY23" s="436"/>
      <c r="BZ23" s="436"/>
      <c r="CA23" s="436"/>
      <c r="CB23" s="436"/>
      <c r="CC23" s="437"/>
      <c r="CD23" s="53"/>
      <c r="CE23" s="516"/>
      <c r="CF23" s="516"/>
      <c r="CG23" s="516"/>
      <c r="CH23" s="516"/>
      <c r="CI23" s="516"/>
      <c r="CJ23" s="516"/>
      <c r="CK23" s="516"/>
      <c r="CL23" s="516"/>
      <c r="CM23" s="516"/>
      <c r="CN23" s="516"/>
      <c r="CO23" s="516"/>
      <c r="CP23" s="516"/>
      <c r="CQ23" s="516"/>
      <c r="CR23" s="516"/>
      <c r="CS23" s="51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40"/>
      <c r="B24" s="550"/>
      <c r="C24" s="551"/>
      <c r="D24" s="552"/>
      <c r="E24" s="454" t="s">
        <v>102</v>
      </c>
      <c r="F24" s="428"/>
      <c r="G24" s="428"/>
      <c r="H24" s="428"/>
      <c r="I24" s="428"/>
      <c r="J24" s="428"/>
      <c r="K24" s="429"/>
      <c r="L24" s="455">
        <v>1</v>
      </c>
      <c r="M24" s="456"/>
      <c r="N24" s="456"/>
      <c r="O24" s="456"/>
      <c r="P24" s="498"/>
      <c r="Q24" s="455">
        <v>8200</v>
      </c>
      <c r="R24" s="456"/>
      <c r="S24" s="456"/>
      <c r="T24" s="456"/>
      <c r="U24" s="456"/>
      <c r="V24" s="498"/>
      <c r="W24" s="563"/>
      <c r="X24" s="551"/>
      <c r="Y24" s="552"/>
      <c r="Z24" s="454" t="s">
        <v>103</v>
      </c>
      <c r="AA24" s="428"/>
      <c r="AB24" s="428"/>
      <c r="AC24" s="428"/>
      <c r="AD24" s="428"/>
      <c r="AE24" s="428"/>
      <c r="AF24" s="428"/>
      <c r="AG24" s="429"/>
      <c r="AH24" s="455">
        <v>911</v>
      </c>
      <c r="AI24" s="456"/>
      <c r="AJ24" s="456"/>
      <c r="AK24" s="456"/>
      <c r="AL24" s="498"/>
      <c r="AM24" s="455">
        <v>2897891</v>
      </c>
      <c r="AN24" s="456"/>
      <c r="AO24" s="456"/>
      <c r="AP24" s="456"/>
      <c r="AQ24" s="456"/>
      <c r="AR24" s="498"/>
      <c r="AS24" s="455">
        <v>3181</v>
      </c>
      <c r="AT24" s="456"/>
      <c r="AU24" s="456"/>
      <c r="AV24" s="456"/>
      <c r="AW24" s="456"/>
      <c r="AX24" s="457"/>
      <c r="AY24" s="541" t="s">
        <v>104</v>
      </c>
      <c r="AZ24" s="542"/>
      <c r="BA24" s="542"/>
      <c r="BB24" s="542"/>
      <c r="BC24" s="542"/>
      <c r="BD24" s="542"/>
      <c r="BE24" s="542"/>
      <c r="BF24" s="542"/>
      <c r="BG24" s="542"/>
      <c r="BH24" s="542"/>
      <c r="BI24" s="542"/>
      <c r="BJ24" s="542"/>
      <c r="BK24" s="542"/>
      <c r="BL24" s="542"/>
      <c r="BM24" s="543"/>
      <c r="BN24" s="435">
        <v>47564087</v>
      </c>
      <c r="BO24" s="436"/>
      <c r="BP24" s="436"/>
      <c r="BQ24" s="436"/>
      <c r="BR24" s="436"/>
      <c r="BS24" s="436"/>
      <c r="BT24" s="436"/>
      <c r="BU24" s="437"/>
      <c r="BV24" s="435">
        <v>48732767</v>
      </c>
      <c r="BW24" s="436"/>
      <c r="BX24" s="436"/>
      <c r="BY24" s="436"/>
      <c r="BZ24" s="436"/>
      <c r="CA24" s="436"/>
      <c r="CB24" s="436"/>
      <c r="CC24" s="437"/>
      <c r="CD24" s="53"/>
      <c r="CE24" s="516"/>
      <c r="CF24" s="516"/>
      <c r="CG24" s="516"/>
      <c r="CH24" s="516"/>
      <c r="CI24" s="516"/>
      <c r="CJ24" s="516"/>
      <c r="CK24" s="516"/>
      <c r="CL24" s="516"/>
      <c r="CM24" s="516"/>
      <c r="CN24" s="516"/>
      <c r="CO24" s="516"/>
      <c r="CP24" s="516"/>
      <c r="CQ24" s="516"/>
      <c r="CR24" s="516"/>
      <c r="CS24" s="517"/>
      <c r="CT24" s="401"/>
      <c r="CU24" s="402"/>
      <c r="CV24" s="402"/>
      <c r="CW24" s="402"/>
      <c r="CX24" s="402"/>
      <c r="CY24" s="402"/>
      <c r="CZ24" s="402"/>
      <c r="DA24" s="403"/>
      <c r="DB24" s="401"/>
      <c r="DC24" s="402"/>
      <c r="DD24" s="402"/>
      <c r="DE24" s="402"/>
      <c r="DF24" s="402"/>
      <c r="DG24" s="402"/>
      <c r="DH24" s="402"/>
      <c r="DI24" s="403"/>
    </row>
    <row r="25" spans="1:113" ht="18.75" customHeight="1" x14ac:dyDescent="0.15">
      <c r="A25" s="40"/>
      <c r="B25" s="550"/>
      <c r="C25" s="551"/>
      <c r="D25" s="552"/>
      <c r="E25" s="454" t="s">
        <v>105</v>
      </c>
      <c r="F25" s="428"/>
      <c r="G25" s="428"/>
      <c r="H25" s="428"/>
      <c r="I25" s="428"/>
      <c r="J25" s="428"/>
      <c r="K25" s="429"/>
      <c r="L25" s="455">
        <v>2</v>
      </c>
      <c r="M25" s="456"/>
      <c r="N25" s="456"/>
      <c r="O25" s="456"/>
      <c r="P25" s="498"/>
      <c r="Q25" s="455">
        <v>6580</v>
      </c>
      <c r="R25" s="456"/>
      <c r="S25" s="456"/>
      <c r="T25" s="456"/>
      <c r="U25" s="456"/>
      <c r="V25" s="498"/>
      <c r="W25" s="563"/>
      <c r="X25" s="551"/>
      <c r="Y25" s="552"/>
      <c r="Z25" s="454" t="s">
        <v>106</v>
      </c>
      <c r="AA25" s="428"/>
      <c r="AB25" s="428"/>
      <c r="AC25" s="428"/>
      <c r="AD25" s="428"/>
      <c r="AE25" s="428"/>
      <c r="AF25" s="428"/>
      <c r="AG25" s="429"/>
      <c r="AH25" s="455">
        <v>170</v>
      </c>
      <c r="AI25" s="456"/>
      <c r="AJ25" s="456"/>
      <c r="AK25" s="456"/>
      <c r="AL25" s="498"/>
      <c r="AM25" s="455">
        <v>472770</v>
      </c>
      <c r="AN25" s="456"/>
      <c r="AO25" s="456"/>
      <c r="AP25" s="456"/>
      <c r="AQ25" s="456"/>
      <c r="AR25" s="498"/>
      <c r="AS25" s="455">
        <v>2781</v>
      </c>
      <c r="AT25" s="456"/>
      <c r="AU25" s="456"/>
      <c r="AV25" s="456"/>
      <c r="AW25" s="456"/>
      <c r="AX25" s="457"/>
      <c r="AY25" s="364" t="s">
        <v>107</v>
      </c>
      <c r="AZ25" s="365"/>
      <c r="BA25" s="365"/>
      <c r="BB25" s="365"/>
      <c r="BC25" s="365"/>
      <c r="BD25" s="365"/>
      <c r="BE25" s="365"/>
      <c r="BF25" s="365"/>
      <c r="BG25" s="365"/>
      <c r="BH25" s="365"/>
      <c r="BI25" s="365"/>
      <c r="BJ25" s="365"/>
      <c r="BK25" s="365"/>
      <c r="BL25" s="365"/>
      <c r="BM25" s="366"/>
      <c r="BN25" s="367">
        <v>9058681</v>
      </c>
      <c r="BO25" s="368"/>
      <c r="BP25" s="368"/>
      <c r="BQ25" s="368"/>
      <c r="BR25" s="368"/>
      <c r="BS25" s="368"/>
      <c r="BT25" s="368"/>
      <c r="BU25" s="369"/>
      <c r="BV25" s="367">
        <v>9555350</v>
      </c>
      <c r="BW25" s="368"/>
      <c r="BX25" s="368"/>
      <c r="BY25" s="368"/>
      <c r="BZ25" s="368"/>
      <c r="CA25" s="368"/>
      <c r="CB25" s="368"/>
      <c r="CC25" s="369"/>
      <c r="CD25" s="53"/>
      <c r="CE25" s="516"/>
      <c r="CF25" s="516"/>
      <c r="CG25" s="516"/>
      <c r="CH25" s="516"/>
      <c r="CI25" s="516"/>
      <c r="CJ25" s="516"/>
      <c r="CK25" s="516"/>
      <c r="CL25" s="516"/>
      <c r="CM25" s="516"/>
      <c r="CN25" s="516"/>
      <c r="CO25" s="516"/>
      <c r="CP25" s="516"/>
      <c r="CQ25" s="516"/>
      <c r="CR25" s="516"/>
      <c r="CS25" s="517"/>
      <c r="CT25" s="401"/>
      <c r="CU25" s="402"/>
      <c r="CV25" s="402"/>
      <c r="CW25" s="402"/>
      <c r="CX25" s="402"/>
      <c r="CY25" s="402"/>
      <c r="CZ25" s="402"/>
      <c r="DA25" s="403"/>
      <c r="DB25" s="401"/>
      <c r="DC25" s="402"/>
      <c r="DD25" s="402"/>
      <c r="DE25" s="402"/>
      <c r="DF25" s="402"/>
      <c r="DG25" s="402"/>
      <c r="DH25" s="402"/>
      <c r="DI25" s="403"/>
    </row>
    <row r="26" spans="1:113" ht="18.75" customHeight="1" x14ac:dyDescent="0.15">
      <c r="A26" s="40"/>
      <c r="B26" s="550"/>
      <c r="C26" s="551"/>
      <c r="D26" s="552"/>
      <c r="E26" s="454" t="s">
        <v>108</v>
      </c>
      <c r="F26" s="428"/>
      <c r="G26" s="428"/>
      <c r="H26" s="428"/>
      <c r="I26" s="428"/>
      <c r="J26" s="428"/>
      <c r="K26" s="429"/>
      <c r="L26" s="455">
        <v>1</v>
      </c>
      <c r="M26" s="456"/>
      <c r="N26" s="456"/>
      <c r="O26" s="456"/>
      <c r="P26" s="498"/>
      <c r="Q26" s="455">
        <v>5660</v>
      </c>
      <c r="R26" s="456"/>
      <c r="S26" s="456"/>
      <c r="T26" s="456"/>
      <c r="U26" s="456"/>
      <c r="V26" s="498"/>
      <c r="W26" s="563"/>
      <c r="X26" s="551"/>
      <c r="Y26" s="552"/>
      <c r="Z26" s="454" t="s">
        <v>109</v>
      </c>
      <c r="AA26" s="575"/>
      <c r="AB26" s="575"/>
      <c r="AC26" s="575"/>
      <c r="AD26" s="575"/>
      <c r="AE26" s="575"/>
      <c r="AF26" s="575"/>
      <c r="AG26" s="576"/>
      <c r="AH26" s="455">
        <v>66</v>
      </c>
      <c r="AI26" s="456"/>
      <c r="AJ26" s="456"/>
      <c r="AK26" s="456"/>
      <c r="AL26" s="498"/>
      <c r="AM26" s="455">
        <v>204006</v>
      </c>
      <c r="AN26" s="456"/>
      <c r="AO26" s="456"/>
      <c r="AP26" s="456"/>
      <c r="AQ26" s="456"/>
      <c r="AR26" s="498"/>
      <c r="AS26" s="455">
        <v>3091</v>
      </c>
      <c r="AT26" s="456"/>
      <c r="AU26" s="456"/>
      <c r="AV26" s="456"/>
      <c r="AW26" s="456"/>
      <c r="AX26" s="457"/>
      <c r="AY26" s="438" t="s">
        <v>110</v>
      </c>
      <c r="AZ26" s="439"/>
      <c r="BA26" s="439"/>
      <c r="BB26" s="439"/>
      <c r="BC26" s="439"/>
      <c r="BD26" s="439"/>
      <c r="BE26" s="439"/>
      <c r="BF26" s="439"/>
      <c r="BG26" s="439"/>
      <c r="BH26" s="439"/>
      <c r="BI26" s="439"/>
      <c r="BJ26" s="439"/>
      <c r="BK26" s="439"/>
      <c r="BL26" s="439"/>
      <c r="BM26" s="440"/>
      <c r="BN26" s="435" t="s">
        <v>63</v>
      </c>
      <c r="BO26" s="436"/>
      <c r="BP26" s="436"/>
      <c r="BQ26" s="436"/>
      <c r="BR26" s="436"/>
      <c r="BS26" s="436"/>
      <c r="BT26" s="436"/>
      <c r="BU26" s="437"/>
      <c r="BV26" s="435" t="s">
        <v>63</v>
      </c>
      <c r="BW26" s="436"/>
      <c r="BX26" s="436"/>
      <c r="BY26" s="436"/>
      <c r="BZ26" s="436"/>
      <c r="CA26" s="436"/>
      <c r="CB26" s="436"/>
      <c r="CC26" s="437"/>
      <c r="CD26" s="53"/>
      <c r="CE26" s="516"/>
      <c r="CF26" s="516"/>
      <c r="CG26" s="516"/>
      <c r="CH26" s="516"/>
      <c r="CI26" s="516"/>
      <c r="CJ26" s="516"/>
      <c r="CK26" s="516"/>
      <c r="CL26" s="516"/>
      <c r="CM26" s="516"/>
      <c r="CN26" s="516"/>
      <c r="CO26" s="516"/>
      <c r="CP26" s="516"/>
      <c r="CQ26" s="516"/>
      <c r="CR26" s="516"/>
      <c r="CS26" s="51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40"/>
      <c r="B27" s="550"/>
      <c r="C27" s="551"/>
      <c r="D27" s="552"/>
      <c r="E27" s="454" t="s">
        <v>111</v>
      </c>
      <c r="F27" s="428"/>
      <c r="G27" s="428"/>
      <c r="H27" s="428"/>
      <c r="I27" s="428"/>
      <c r="J27" s="428"/>
      <c r="K27" s="429"/>
      <c r="L27" s="455">
        <v>1</v>
      </c>
      <c r="M27" s="456"/>
      <c r="N27" s="456"/>
      <c r="O27" s="456"/>
      <c r="P27" s="498"/>
      <c r="Q27" s="455">
        <v>4560</v>
      </c>
      <c r="R27" s="456"/>
      <c r="S27" s="456"/>
      <c r="T27" s="456"/>
      <c r="U27" s="456"/>
      <c r="V27" s="498"/>
      <c r="W27" s="563"/>
      <c r="X27" s="551"/>
      <c r="Y27" s="552"/>
      <c r="Z27" s="454" t="s">
        <v>112</v>
      </c>
      <c r="AA27" s="428"/>
      <c r="AB27" s="428"/>
      <c r="AC27" s="428"/>
      <c r="AD27" s="428"/>
      <c r="AE27" s="428"/>
      <c r="AF27" s="428"/>
      <c r="AG27" s="429"/>
      <c r="AH27" s="455">
        <v>7</v>
      </c>
      <c r="AI27" s="456"/>
      <c r="AJ27" s="456"/>
      <c r="AK27" s="456"/>
      <c r="AL27" s="498"/>
      <c r="AM27" s="455">
        <v>28483</v>
      </c>
      <c r="AN27" s="456"/>
      <c r="AO27" s="456"/>
      <c r="AP27" s="456"/>
      <c r="AQ27" s="456"/>
      <c r="AR27" s="498"/>
      <c r="AS27" s="455">
        <v>4069</v>
      </c>
      <c r="AT27" s="456"/>
      <c r="AU27" s="456"/>
      <c r="AV27" s="456"/>
      <c r="AW27" s="456"/>
      <c r="AX27" s="457"/>
      <c r="AY27" s="499" t="s">
        <v>113</v>
      </c>
      <c r="AZ27" s="500"/>
      <c r="BA27" s="500"/>
      <c r="BB27" s="500"/>
      <c r="BC27" s="500"/>
      <c r="BD27" s="500"/>
      <c r="BE27" s="500"/>
      <c r="BF27" s="500"/>
      <c r="BG27" s="500"/>
      <c r="BH27" s="500"/>
      <c r="BI27" s="500"/>
      <c r="BJ27" s="500"/>
      <c r="BK27" s="500"/>
      <c r="BL27" s="500"/>
      <c r="BM27" s="501"/>
      <c r="BN27" s="544" t="s">
        <v>63</v>
      </c>
      <c r="BO27" s="545"/>
      <c r="BP27" s="545"/>
      <c r="BQ27" s="545"/>
      <c r="BR27" s="545"/>
      <c r="BS27" s="545"/>
      <c r="BT27" s="545"/>
      <c r="BU27" s="546"/>
      <c r="BV27" s="544" t="s">
        <v>63</v>
      </c>
      <c r="BW27" s="545"/>
      <c r="BX27" s="545"/>
      <c r="BY27" s="545"/>
      <c r="BZ27" s="545"/>
      <c r="CA27" s="545"/>
      <c r="CB27" s="545"/>
      <c r="CC27" s="546"/>
      <c r="CD27" s="55"/>
      <c r="CE27" s="516"/>
      <c r="CF27" s="516"/>
      <c r="CG27" s="516"/>
      <c r="CH27" s="516"/>
      <c r="CI27" s="516"/>
      <c r="CJ27" s="516"/>
      <c r="CK27" s="516"/>
      <c r="CL27" s="516"/>
      <c r="CM27" s="516"/>
      <c r="CN27" s="516"/>
      <c r="CO27" s="516"/>
      <c r="CP27" s="516"/>
      <c r="CQ27" s="516"/>
      <c r="CR27" s="516"/>
      <c r="CS27" s="517"/>
      <c r="CT27" s="401"/>
      <c r="CU27" s="402"/>
      <c r="CV27" s="402"/>
      <c r="CW27" s="402"/>
      <c r="CX27" s="402"/>
      <c r="CY27" s="402"/>
      <c r="CZ27" s="402"/>
      <c r="DA27" s="403"/>
      <c r="DB27" s="401"/>
      <c r="DC27" s="402"/>
      <c r="DD27" s="402"/>
      <c r="DE27" s="402"/>
      <c r="DF27" s="402"/>
      <c r="DG27" s="402"/>
      <c r="DH27" s="402"/>
      <c r="DI27" s="403"/>
    </row>
    <row r="28" spans="1:113" ht="18.75" customHeight="1" x14ac:dyDescent="0.15">
      <c r="A28" s="40"/>
      <c r="B28" s="550"/>
      <c r="C28" s="551"/>
      <c r="D28" s="552"/>
      <c r="E28" s="454" t="s">
        <v>114</v>
      </c>
      <c r="F28" s="428"/>
      <c r="G28" s="428"/>
      <c r="H28" s="428"/>
      <c r="I28" s="428"/>
      <c r="J28" s="428"/>
      <c r="K28" s="429"/>
      <c r="L28" s="455">
        <v>1</v>
      </c>
      <c r="M28" s="456"/>
      <c r="N28" s="456"/>
      <c r="O28" s="456"/>
      <c r="P28" s="498"/>
      <c r="Q28" s="455">
        <v>4110</v>
      </c>
      <c r="R28" s="456"/>
      <c r="S28" s="456"/>
      <c r="T28" s="456"/>
      <c r="U28" s="456"/>
      <c r="V28" s="498"/>
      <c r="W28" s="563"/>
      <c r="X28" s="551"/>
      <c r="Y28" s="552"/>
      <c r="Z28" s="454" t="s">
        <v>115</v>
      </c>
      <c r="AA28" s="428"/>
      <c r="AB28" s="428"/>
      <c r="AC28" s="428"/>
      <c r="AD28" s="428"/>
      <c r="AE28" s="428"/>
      <c r="AF28" s="428"/>
      <c r="AG28" s="429"/>
      <c r="AH28" s="455" t="s">
        <v>63</v>
      </c>
      <c r="AI28" s="456"/>
      <c r="AJ28" s="456"/>
      <c r="AK28" s="456"/>
      <c r="AL28" s="498"/>
      <c r="AM28" s="455" t="s">
        <v>63</v>
      </c>
      <c r="AN28" s="456"/>
      <c r="AO28" s="456"/>
      <c r="AP28" s="456"/>
      <c r="AQ28" s="456"/>
      <c r="AR28" s="498"/>
      <c r="AS28" s="455" t="s">
        <v>63</v>
      </c>
      <c r="AT28" s="456"/>
      <c r="AU28" s="456"/>
      <c r="AV28" s="456"/>
      <c r="AW28" s="456"/>
      <c r="AX28" s="457"/>
      <c r="AY28" s="577" t="s">
        <v>116</v>
      </c>
      <c r="AZ28" s="578"/>
      <c r="BA28" s="578"/>
      <c r="BB28" s="579"/>
      <c r="BC28" s="364" t="s">
        <v>117</v>
      </c>
      <c r="BD28" s="365"/>
      <c r="BE28" s="365"/>
      <c r="BF28" s="365"/>
      <c r="BG28" s="365"/>
      <c r="BH28" s="365"/>
      <c r="BI28" s="365"/>
      <c r="BJ28" s="365"/>
      <c r="BK28" s="365"/>
      <c r="BL28" s="365"/>
      <c r="BM28" s="366"/>
      <c r="BN28" s="367">
        <v>9885391</v>
      </c>
      <c r="BO28" s="368"/>
      <c r="BP28" s="368"/>
      <c r="BQ28" s="368"/>
      <c r="BR28" s="368"/>
      <c r="BS28" s="368"/>
      <c r="BT28" s="368"/>
      <c r="BU28" s="369"/>
      <c r="BV28" s="367">
        <v>9437346</v>
      </c>
      <c r="BW28" s="368"/>
      <c r="BX28" s="368"/>
      <c r="BY28" s="368"/>
      <c r="BZ28" s="368"/>
      <c r="CA28" s="368"/>
      <c r="CB28" s="368"/>
      <c r="CC28" s="369"/>
      <c r="CD28" s="53"/>
      <c r="CE28" s="516"/>
      <c r="CF28" s="516"/>
      <c r="CG28" s="516"/>
      <c r="CH28" s="516"/>
      <c r="CI28" s="516"/>
      <c r="CJ28" s="516"/>
      <c r="CK28" s="516"/>
      <c r="CL28" s="516"/>
      <c r="CM28" s="516"/>
      <c r="CN28" s="516"/>
      <c r="CO28" s="516"/>
      <c r="CP28" s="516"/>
      <c r="CQ28" s="516"/>
      <c r="CR28" s="516"/>
      <c r="CS28" s="517"/>
      <c r="CT28" s="401"/>
      <c r="CU28" s="402"/>
      <c r="CV28" s="402"/>
      <c r="CW28" s="402"/>
      <c r="CX28" s="402"/>
      <c r="CY28" s="402"/>
      <c r="CZ28" s="402"/>
      <c r="DA28" s="403"/>
      <c r="DB28" s="401"/>
      <c r="DC28" s="402"/>
      <c r="DD28" s="402"/>
      <c r="DE28" s="402"/>
      <c r="DF28" s="402"/>
      <c r="DG28" s="402"/>
      <c r="DH28" s="402"/>
      <c r="DI28" s="403"/>
    </row>
    <row r="29" spans="1:113" ht="18.75" customHeight="1" x14ac:dyDescent="0.15">
      <c r="A29" s="40"/>
      <c r="B29" s="550"/>
      <c r="C29" s="551"/>
      <c r="D29" s="552"/>
      <c r="E29" s="454" t="s">
        <v>118</v>
      </c>
      <c r="F29" s="428"/>
      <c r="G29" s="428"/>
      <c r="H29" s="428"/>
      <c r="I29" s="428"/>
      <c r="J29" s="428"/>
      <c r="K29" s="429"/>
      <c r="L29" s="455">
        <v>24</v>
      </c>
      <c r="M29" s="456"/>
      <c r="N29" s="456"/>
      <c r="O29" s="456"/>
      <c r="P29" s="498"/>
      <c r="Q29" s="455">
        <v>3840</v>
      </c>
      <c r="R29" s="456"/>
      <c r="S29" s="456"/>
      <c r="T29" s="456"/>
      <c r="U29" s="456"/>
      <c r="V29" s="498"/>
      <c r="W29" s="564"/>
      <c r="X29" s="565"/>
      <c r="Y29" s="566"/>
      <c r="Z29" s="454" t="s">
        <v>119</v>
      </c>
      <c r="AA29" s="428"/>
      <c r="AB29" s="428"/>
      <c r="AC29" s="428"/>
      <c r="AD29" s="428"/>
      <c r="AE29" s="428"/>
      <c r="AF29" s="428"/>
      <c r="AG29" s="429"/>
      <c r="AH29" s="455">
        <v>918</v>
      </c>
      <c r="AI29" s="456"/>
      <c r="AJ29" s="456"/>
      <c r="AK29" s="456"/>
      <c r="AL29" s="498"/>
      <c r="AM29" s="455">
        <v>2926374</v>
      </c>
      <c r="AN29" s="456"/>
      <c r="AO29" s="456"/>
      <c r="AP29" s="456"/>
      <c r="AQ29" s="456"/>
      <c r="AR29" s="498"/>
      <c r="AS29" s="455">
        <v>3188</v>
      </c>
      <c r="AT29" s="456"/>
      <c r="AU29" s="456"/>
      <c r="AV29" s="456"/>
      <c r="AW29" s="456"/>
      <c r="AX29" s="457"/>
      <c r="AY29" s="580"/>
      <c r="AZ29" s="581"/>
      <c r="BA29" s="581"/>
      <c r="BB29" s="582"/>
      <c r="BC29" s="432" t="s">
        <v>120</v>
      </c>
      <c r="BD29" s="433"/>
      <c r="BE29" s="433"/>
      <c r="BF29" s="433"/>
      <c r="BG29" s="433"/>
      <c r="BH29" s="433"/>
      <c r="BI29" s="433"/>
      <c r="BJ29" s="433"/>
      <c r="BK29" s="433"/>
      <c r="BL29" s="433"/>
      <c r="BM29" s="434"/>
      <c r="BN29" s="435">
        <v>6010378</v>
      </c>
      <c r="BO29" s="436"/>
      <c r="BP29" s="436"/>
      <c r="BQ29" s="436"/>
      <c r="BR29" s="436"/>
      <c r="BS29" s="436"/>
      <c r="BT29" s="436"/>
      <c r="BU29" s="437"/>
      <c r="BV29" s="435">
        <v>6010137</v>
      </c>
      <c r="BW29" s="436"/>
      <c r="BX29" s="436"/>
      <c r="BY29" s="436"/>
      <c r="BZ29" s="436"/>
      <c r="CA29" s="436"/>
      <c r="CB29" s="436"/>
      <c r="CC29" s="437"/>
      <c r="CD29" s="55"/>
      <c r="CE29" s="516"/>
      <c r="CF29" s="516"/>
      <c r="CG29" s="516"/>
      <c r="CH29" s="516"/>
      <c r="CI29" s="516"/>
      <c r="CJ29" s="516"/>
      <c r="CK29" s="516"/>
      <c r="CL29" s="516"/>
      <c r="CM29" s="516"/>
      <c r="CN29" s="516"/>
      <c r="CO29" s="516"/>
      <c r="CP29" s="516"/>
      <c r="CQ29" s="516"/>
      <c r="CR29" s="516"/>
      <c r="CS29" s="51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40"/>
      <c r="B30" s="553"/>
      <c r="C30" s="554"/>
      <c r="D30" s="555"/>
      <c r="E30" s="458"/>
      <c r="F30" s="459"/>
      <c r="G30" s="459"/>
      <c r="H30" s="459"/>
      <c r="I30" s="459"/>
      <c r="J30" s="459"/>
      <c r="K30" s="460"/>
      <c r="L30" s="587"/>
      <c r="M30" s="588"/>
      <c r="N30" s="588"/>
      <c r="O30" s="588"/>
      <c r="P30" s="589"/>
      <c r="Q30" s="587"/>
      <c r="R30" s="588"/>
      <c r="S30" s="588"/>
      <c r="T30" s="588"/>
      <c r="U30" s="588"/>
      <c r="V30" s="589"/>
      <c r="W30" s="590" t="s">
        <v>121</v>
      </c>
      <c r="X30" s="591"/>
      <c r="Y30" s="591"/>
      <c r="Z30" s="591"/>
      <c r="AA30" s="591"/>
      <c r="AB30" s="591"/>
      <c r="AC30" s="591"/>
      <c r="AD30" s="591"/>
      <c r="AE30" s="591"/>
      <c r="AF30" s="591"/>
      <c r="AG30" s="592"/>
      <c r="AH30" s="523">
        <v>96.8</v>
      </c>
      <c r="AI30" s="524"/>
      <c r="AJ30" s="524"/>
      <c r="AK30" s="524"/>
      <c r="AL30" s="524"/>
      <c r="AM30" s="524"/>
      <c r="AN30" s="524"/>
      <c r="AO30" s="524"/>
      <c r="AP30" s="524"/>
      <c r="AQ30" s="524"/>
      <c r="AR30" s="524"/>
      <c r="AS30" s="524"/>
      <c r="AT30" s="524"/>
      <c r="AU30" s="524"/>
      <c r="AV30" s="524"/>
      <c r="AW30" s="524"/>
      <c r="AX30" s="526"/>
      <c r="AY30" s="583"/>
      <c r="AZ30" s="584"/>
      <c r="BA30" s="584"/>
      <c r="BB30" s="585"/>
      <c r="BC30" s="541" t="s">
        <v>122</v>
      </c>
      <c r="BD30" s="542"/>
      <c r="BE30" s="542"/>
      <c r="BF30" s="542"/>
      <c r="BG30" s="542"/>
      <c r="BH30" s="542"/>
      <c r="BI30" s="542"/>
      <c r="BJ30" s="542"/>
      <c r="BK30" s="542"/>
      <c r="BL30" s="542"/>
      <c r="BM30" s="543"/>
      <c r="BN30" s="544">
        <v>6320272</v>
      </c>
      <c r="BO30" s="545"/>
      <c r="BP30" s="545"/>
      <c r="BQ30" s="545"/>
      <c r="BR30" s="545"/>
      <c r="BS30" s="545"/>
      <c r="BT30" s="545"/>
      <c r="BU30" s="546"/>
      <c r="BV30" s="544">
        <v>6555858</v>
      </c>
      <c r="BW30" s="545"/>
      <c r="BX30" s="545"/>
      <c r="BY30" s="545"/>
      <c r="BZ30" s="545"/>
      <c r="CA30" s="545"/>
      <c r="CB30" s="545"/>
      <c r="CC30" s="54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86" t="s">
        <v>123</v>
      </c>
      <c r="D32" s="586"/>
      <c r="E32" s="586"/>
      <c r="F32" s="586"/>
      <c r="G32" s="586"/>
      <c r="H32" s="586"/>
      <c r="I32" s="586"/>
      <c r="J32" s="586"/>
      <c r="K32" s="586"/>
      <c r="L32" s="586"/>
      <c r="M32" s="586"/>
      <c r="N32" s="586"/>
      <c r="O32" s="586"/>
      <c r="P32" s="586"/>
      <c r="Q32" s="586"/>
      <c r="R32" s="586"/>
      <c r="S32" s="586"/>
      <c r="U32" s="439" t="s">
        <v>124</v>
      </c>
      <c r="V32" s="439"/>
      <c r="W32" s="439"/>
      <c r="X32" s="439"/>
      <c r="Y32" s="439"/>
      <c r="Z32" s="439"/>
      <c r="AA32" s="439"/>
      <c r="AB32" s="439"/>
      <c r="AC32" s="439"/>
      <c r="AD32" s="439"/>
      <c r="AE32" s="439"/>
      <c r="AF32" s="439"/>
      <c r="AG32" s="439"/>
      <c r="AH32" s="439"/>
      <c r="AI32" s="439"/>
      <c r="AJ32" s="439"/>
      <c r="AK32" s="439"/>
      <c r="AM32" s="439" t="s">
        <v>125</v>
      </c>
      <c r="AN32" s="439"/>
      <c r="AO32" s="439"/>
      <c r="AP32" s="439"/>
      <c r="AQ32" s="439"/>
      <c r="AR32" s="439"/>
      <c r="AS32" s="439"/>
      <c r="AT32" s="439"/>
      <c r="AU32" s="439"/>
      <c r="AV32" s="439"/>
      <c r="AW32" s="439"/>
      <c r="AX32" s="439"/>
      <c r="AY32" s="439"/>
      <c r="AZ32" s="439"/>
      <c r="BA32" s="439"/>
      <c r="BB32" s="439"/>
      <c r="BC32" s="439"/>
      <c r="BE32" s="439" t="s">
        <v>126</v>
      </c>
      <c r="BF32" s="439"/>
      <c r="BG32" s="439"/>
      <c r="BH32" s="439"/>
      <c r="BI32" s="439"/>
      <c r="BJ32" s="439"/>
      <c r="BK32" s="439"/>
      <c r="BL32" s="439"/>
      <c r="BM32" s="439"/>
      <c r="BN32" s="439"/>
      <c r="BO32" s="439"/>
      <c r="BP32" s="439"/>
      <c r="BQ32" s="439"/>
      <c r="BR32" s="439"/>
      <c r="BS32" s="439"/>
      <c r="BT32" s="439"/>
      <c r="BU32" s="439"/>
      <c r="BW32" s="439" t="s">
        <v>127</v>
      </c>
      <c r="BX32" s="439"/>
      <c r="BY32" s="439"/>
      <c r="BZ32" s="439"/>
      <c r="CA32" s="439"/>
      <c r="CB32" s="439"/>
      <c r="CC32" s="439"/>
      <c r="CD32" s="439"/>
      <c r="CE32" s="439"/>
      <c r="CF32" s="439"/>
      <c r="CG32" s="439"/>
      <c r="CH32" s="439"/>
      <c r="CI32" s="439"/>
      <c r="CJ32" s="439"/>
      <c r="CK32" s="439"/>
      <c r="CL32" s="439"/>
      <c r="CM32" s="439"/>
      <c r="CO32" s="439" t="s">
        <v>128</v>
      </c>
      <c r="CP32" s="439"/>
      <c r="CQ32" s="439"/>
      <c r="CR32" s="439"/>
      <c r="CS32" s="439"/>
      <c r="CT32" s="439"/>
      <c r="CU32" s="439"/>
      <c r="CV32" s="439"/>
      <c r="CW32" s="439"/>
      <c r="CX32" s="439"/>
      <c r="CY32" s="439"/>
      <c r="CZ32" s="439"/>
      <c r="DA32" s="439"/>
      <c r="DB32" s="439"/>
      <c r="DC32" s="439"/>
      <c r="DD32" s="439"/>
      <c r="DE32" s="439"/>
      <c r="DI32" s="63"/>
    </row>
    <row r="33" spans="1:113" ht="13.5" customHeight="1" x14ac:dyDescent="0.15">
      <c r="A33" s="40"/>
      <c r="B33" s="64"/>
      <c r="C33" s="422" t="s">
        <v>129</v>
      </c>
      <c r="D33" s="422"/>
      <c r="E33" s="393" t="s">
        <v>130</v>
      </c>
      <c r="F33" s="393"/>
      <c r="G33" s="393"/>
      <c r="H33" s="393"/>
      <c r="I33" s="393"/>
      <c r="J33" s="393"/>
      <c r="K33" s="393"/>
      <c r="L33" s="393"/>
      <c r="M33" s="393"/>
      <c r="N33" s="393"/>
      <c r="O33" s="393"/>
      <c r="P33" s="393"/>
      <c r="Q33" s="393"/>
      <c r="R33" s="393"/>
      <c r="S33" s="393"/>
      <c r="T33" s="65"/>
      <c r="U33" s="422" t="s">
        <v>129</v>
      </c>
      <c r="V33" s="422"/>
      <c r="W33" s="393" t="s">
        <v>130</v>
      </c>
      <c r="X33" s="393"/>
      <c r="Y33" s="393"/>
      <c r="Z33" s="393"/>
      <c r="AA33" s="393"/>
      <c r="AB33" s="393"/>
      <c r="AC33" s="393"/>
      <c r="AD33" s="393"/>
      <c r="AE33" s="393"/>
      <c r="AF33" s="393"/>
      <c r="AG33" s="393"/>
      <c r="AH33" s="393"/>
      <c r="AI33" s="393"/>
      <c r="AJ33" s="393"/>
      <c r="AK33" s="393"/>
      <c r="AL33" s="65"/>
      <c r="AM33" s="422" t="s">
        <v>129</v>
      </c>
      <c r="AN33" s="422"/>
      <c r="AO33" s="393" t="s">
        <v>130</v>
      </c>
      <c r="AP33" s="393"/>
      <c r="AQ33" s="393"/>
      <c r="AR33" s="393"/>
      <c r="AS33" s="393"/>
      <c r="AT33" s="393"/>
      <c r="AU33" s="393"/>
      <c r="AV33" s="393"/>
      <c r="AW33" s="393"/>
      <c r="AX33" s="393"/>
      <c r="AY33" s="393"/>
      <c r="AZ33" s="393"/>
      <c r="BA33" s="393"/>
      <c r="BB33" s="393"/>
      <c r="BC33" s="393"/>
      <c r="BD33" s="66"/>
      <c r="BE33" s="393" t="s">
        <v>131</v>
      </c>
      <c r="BF33" s="393"/>
      <c r="BG33" s="393" t="s">
        <v>132</v>
      </c>
      <c r="BH33" s="393"/>
      <c r="BI33" s="393"/>
      <c r="BJ33" s="393"/>
      <c r="BK33" s="393"/>
      <c r="BL33" s="393"/>
      <c r="BM33" s="393"/>
      <c r="BN33" s="393"/>
      <c r="BO33" s="393"/>
      <c r="BP33" s="393"/>
      <c r="BQ33" s="393"/>
      <c r="BR33" s="393"/>
      <c r="BS33" s="393"/>
      <c r="BT33" s="393"/>
      <c r="BU33" s="393"/>
      <c r="BV33" s="66"/>
      <c r="BW33" s="422" t="s">
        <v>131</v>
      </c>
      <c r="BX33" s="422"/>
      <c r="BY33" s="393" t="s">
        <v>133</v>
      </c>
      <c r="BZ33" s="393"/>
      <c r="CA33" s="393"/>
      <c r="CB33" s="393"/>
      <c r="CC33" s="393"/>
      <c r="CD33" s="393"/>
      <c r="CE33" s="393"/>
      <c r="CF33" s="393"/>
      <c r="CG33" s="393"/>
      <c r="CH33" s="393"/>
      <c r="CI33" s="393"/>
      <c r="CJ33" s="393"/>
      <c r="CK33" s="393"/>
      <c r="CL33" s="393"/>
      <c r="CM33" s="393"/>
      <c r="CN33" s="65"/>
      <c r="CO33" s="422" t="s">
        <v>129</v>
      </c>
      <c r="CP33" s="422"/>
      <c r="CQ33" s="393" t="s">
        <v>134</v>
      </c>
      <c r="CR33" s="393"/>
      <c r="CS33" s="393"/>
      <c r="CT33" s="393"/>
      <c r="CU33" s="393"/>
      <c r="CV33" s="393"/>
      <c r="CW33" s="393"/>
      <c r="CX33" s="393"/>
      <c r="CY33" s="393"/>
      <c r="CZ33" s="393"/>
      <c r="DA33" s="393"/>
      <c r="DB33" s="393"/>
      <c r="DC33" s="393"/>
      <c r="DD33" s="393"/>
      <c r="DE33" s="393"/>
      <c r="DF33" s="65"/>
      <c r="DG33" s="593" t="s">
        <v>135</v>
      </c>
      <c r="DH33" s="593"/>
      <c r="DI33" s="67"/>
    </row>
    <row r="34" spans="1:113" ht="32.25" customHeight="1" x14ac:dyDescent="0.15">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40"/>
      <c r="AM34" s="594">
        <f>IF(AO34="","",MAX(C34:D43,U34:V43)+1)</f>
        <v>7</v>
      </c>
      <c r="AN34" s="594"/>
      <c r="AO34" s="595" t="str">
        <f>IF('各会計、関係団体の財政状況及び健全化判断比率'!B32="","",'各会計、関係団体の財政状況及び健全化判断比率'!B32)</f>
        <v>横手市病院事業会計</v>
      </c>
      <c r="AP34" s="595"/>
      <c r="AQ34" s="595"/>
      <c r="AR34" s="595"/>
      <c r="AS34" s="595"/>
      <c r="AT34" s="595"/>
      <c r="AU34" s="595"/>
      <c r="AV34" s="595"/>
      <c r="AW34" s="595"/>
      <c r="AX34" s="595"/>
      <c r="AY34" s="595"/>
      <c r="AZ34" s="595"/>
      <c r="BA34" s="595"/>
      <c r="BB34" s="595"/>
      <c r="BC34" s="595"/>
      <c r="BD34" s="40"/>
      <c r="BE34" s="594">
        <f>IF(BG34="","",MAX(C34:D43,U34:V43,AM34:AN43)+1)</f>
        <v>10</v>
      </c>
      <c r="BF34" s="594"/>
      <c r="BG34" s="595" t="str">
        <f>IF('各会計、関係団体の財政状況及び健全化判断比率'!B35="","",'各会計、関係団体の財政状況及び健全化判断比率'!B35)</f>
        <v>浄化槽市町村整備推進事業特別会計</v>
      </c>
      <c r="BH34" s="595"/>
      <c r="BI34" s="595"/>
      <c r="BJ34" s="595"/>
      <c r="BK34" s="595"/>
      <c r="BL34" s="595"/>
      <c r="BM34" s="595"/>
      <c r="BN34" s="595"/>
      <c r="BO34" s="595"/>
      <c r="BP34" s="595"/>
      <c r="BQ34" s="595"/>
      <c r="BR34" s="595"/>
      <c r="BS34" s="595"/>
      <c r="BT34" s="595"/>
      <c r="BU34" s="595"/>
      <c r="BV34" s="40"/>
      <c r="BW34" s="594">
        <f>IF(BY34="","",MAX(C34:D43,U34:V43,AM34:AN43,BE34:BF43)+1)</f>
        <v>12</v>
      </c>
      <c r="BX34" s="594"/>
      <c r="BY34" s="595" t="str">
        <f>IF('各会計、関係団体の財政状況及び健全化判断比率'!B68="","",'各会計、関係団体の財政状況及び健全化判断比率'!B68)</f>
        <v>秋田県市町村総合事務組合（一般会計）</v>
      </c>
      <c r="BZ34" s="595"/>
      <c r="CA34" s="595"/>
      <c r="CB34" s="595"/>
      <c r="CC34" s="595"/>
      <c r="CD34" s="595"/>
      <c r="CE34" s="595"/>
      <c r="CF34" s="595"/>
      <c r="CG34" s="595"/>
      <c r="CH34" s="595"/>
      <c r="CI34" s="595"/>
      <c r="CJ34" s="595"/>
      <c r="CK34" s="595"/>
      <c r="CL34" s="595"/>
      <c r="CM34" s="595"/>
      <c r="CN34" s="40"/>
      <c r="CO34" s="594">
        <f>IF(CQ34="","",MAX(C34:D43,U34:V43,AM34:AN43,BE34:BF43,BW34:BX43)+1)</f>
        <v>17</v>
      </c>
      <c r="CP34" s="594"/>
      <c r="CQ34" s="595" t="str">
        <f>IF('各会計、関係団体の財政状況及び健全化判断比率'!BS7="","",'各会計、関係団体の財政状況及び健全化判断比率'!BS7)</f>
        <v>横手殖林社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x14ac:dyDescent="0.15">
      <c r="A35" s="40"/>
      <c r="B35" s="64"/>
      <c r="C35" s="594">
        <f>IF(E35="","",C34+1)</f>
        <v>2</v>
      </c>
      <c r="D35" s="594"/>
      <c r="E35" s="595" t="str">
        <f>IF('各会計、関係団体の財政状況及び健全化判断比率'!B8="","",'各会計、関係団体の財政状況及び健全化判断比率'!B8)</f>
        <v>土地区画整理事業特別会計</v>
      </c>
      <c r="F35" s="595"/>
      <c r="G35" s="595"/>
      <c r="H35" s="595"/>
      <c r="I35" s="595"/>
      <c r="J35" s="595"/>
      <c r="K35" s="595"/>
      <c r="L35" s="595"/>
      <c r="M35" s="595"/>
      <c r="N35" s="595"/>
      <c r="O35" s="595"/>
      <c r="P35" s="595"/>
      <c r="Q35" s="595"/>
      <c r="R35" s="595"/>
      <c r="S35" s="595"/>
      <c r="T35" s="40"/>
      <c r="U35" s="594">
        <f>IF(W35="","",U34+1)</f>
        <v>4</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40"/>
      <c r="AM35" s="594">
        <f t="shared" ref="AM35:AM43" si="0">IF(AO35="","",AM34+1)</f>
        <v>8</v>
      </c>
      <c r="AN35" s="594"/>
      <c r="AO35" s="595" t="str">
        <f>IF('各会計、関係団体の財政状況及び健全化判断比率'!B33="","",'各会計、関係団体の財政状況及び健全化判断比率'!B33)</f>
        <v>横手市水道事業会計</v>
      </c>
      <c r="AP35" s="595"/>
      <c r="AQ35" s="595"/>
      <c r="AR35" s="595"/>
      <c r="AS35" s="595"/>
      <c r="AT35" s="595"/>
      <c r="AU35" s="595"/>
      <c r="AV35" s="595"/>
      <c r="AW35" s="595"/>
      <c r="AX35" s="595"/>
      <c r="AY35" s="595"/>
      <c r="AZ35" s="595"/>
      <c r="BA35" s="595"/>
      <c r="BB35" s="595"/>
      <c r="BC35" s="595"/>
      <c r="BD35" s="40"/>
      <c r="BE35" s="594">
        <f t="shared" ref="BE35:BE43" si="1">IF(BG35="","",BE34+1)</f>
        <v>11</v>
      </c>
      <c r="BF35" s="594"/>
      <c r="BG35" s="595" t="str">
        <f>IF('各会計、関係団体の財政状況及び健全化判断比率'!B36="","",'各会計、関係団体の財政状況及び健全化判断比率'!B36)</f>
        <v>市営温泉施設特別会計</v>
      </c>
      <c r="BH35" s="595"/>
      <c r="BI35" s="595"/>
      <c r="BJ35" s="595"/>
      <c r="BK35" s="595"/>
      <c r="BL35" s="595"/>
      <c r="BM35" s="595"/>
      <c r="BN35" s="595"/>
      <c r="BO35" s="595"/>
      <c r="BP35" s="595"/>
      <c r="BQ35" s="595"/>
      <c r="BR35" s="595"/>
      <c r="BS35" s="595"/>
      <c r="BT35" s="595"/>
      <c r="BU35" s="595"/>
      <c r="BV35" s="40"/>
      <c r="BW35" s="594">
        <f t="shared" ref="BW35:BW43" si="2">IF(BY35="","",BW34+1)</f>
        <v>13</v>
      </c>
      <c r="BX35" s="594"/>
      <c r="BY35" s="595" t="str">
        <f>IF('各会計、関係団体の財政状況及び健全化判断比率'!B69="","",'各会計、関係団体の財政状況及び健全化判断比率'!B69)</f>
        <v>秋田県市町村総合事務組合（交通災害共済事業等特別会計）</v>
      </c>
      <c r="BZ35" s="595"/>
      <c r="CA35" s="595"/>
      <c r="CB35" s="595"/>
      <c r="CC35" s="595"/>
      <c r="CD35" s="595"/>
      <c r="CE35" s="595"/>
      <c r="CF35" s="595"/>
      <c r="CG35" s="595"/>
      <c r="CH35" s="595"/>
      <c r="CI35" s="595"/>
      <c r="CJ35" s="595"/>
      <c r="CK35" s="595"/>
      <c r="CL35" s="595"/>
      <c r="CM35" s="595"/>
      <c r="CN35" s="40"/>
      <c r="CO35" s="594">
        <f t="shared" ref="CO35:CO43" si="3">IF(CQ35="","",CO34+1)</f>
        <v>18</v>
      </c>
      <c r="CP35" s="594"/>
      <c r="CQ35" s="595" t="str">
        <f>IF('各会計、関係団体の財政状況及び健全化判断比率'!BS8="","",'各会計、関係団体の財政状況及び健全化判断比率'!BS8)</f>
        <v>天下森振興公社</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x14ac:dyDescent="0.15">
      <c r="A36" s="40"/>
      <c r="B36" s="64"/>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40"/>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40"/>
      <c r="AM36" s="594">
        <f t="shared" si="0"/>
        <v>9</v>
      </c>
      <c r="AN36" s="594"/>
      <c r="AO36" s="595" t="str">
        <f>IF('各会計、関係団体の財政状況及び健全化判断比率'!B34="","",'各会計、関係団体の財政状況及び健全化判断比率'!B34)</f>
        <v>横手市下水道事業会計</v>
      </c>
      <c r="AP36" s="595"/>
      <c r="AQ36" s="595"/>
      <c r="AR36" s="595"/>
      <c r="AS36" s="595"/>
      <c r="AT36" s="595"/>
      <c r="AU36" s="595"/>
      <c r="AV36" s="595"/>
      <c r="AW36" s="595"/>
      <c r="AX36" s="595"/>
      <c r="AY36" s="595"/>
      <c r="AZ36" s="595"/>
      <c r="BA36" s="595"/>
      <c r="BB36" s="595"/>
      <c r="BC36" s="595"/>
      <c r="BD36" s="40"/>
      <c r="BE36" s="594" t="str">
        <f t="shared" si="1"/>
        <v/>
      </c>
      <c r="BF36" s="594"/>
      <c r="BG36" s="595"/>
      <c r="BH36" s="595"/>
      <c r="BI36" s="595"/>
      <c r="BJ36" s="595"/>
      <c r="BK36" s="595"/>
      <c r="BL36" s="595"/>
      <c r="BM36" s="595"/>
      <c r="BN36" s="595"/>
      <c r="BO36" s="595"/>
      <c r="BP36" s="595"/>
      <c r="BQ36" s="595"/>
      <c r="BR36" s="595"/>
      <c r="BS36" s="595"/>
      <c r="BT36" s="595"/>
      <c r="BU36" s="595"/>
      <c r="BV36" s="40"/>
      <c r="BW36" s="594">
        <f t="shared" si="2"/>
        <v>14</v>
      </c>
      <c r="BX36" s="594"/>
      <c r="BY36" s="595" t="str">
        <f>IF('各会計、関係団体の財政状況及び健全化判断比率'!B70="","",'各会計、関係団体の財政状況及び健全化判断比率'!B70)</f>
        <v>秋田県市町村会館管理組合（一般会計）</v>
      </c>
      <c r="BZ36" s="595"/>
      <c r="CA36" s="595"/>
      <c r="CB36" s="595"/>
      <c r="CC36" s="595"/>
      <c r="CD36" s="595"/>
      <c r="CE36" s="595"/>
      <c r="CF36" s="595"/>
      <c r="CG36" s="595"/>
      <c r="CH36" s="595"/>
      <c r="CI36" s="595"/>
      <c r="CJ36" s="595"/>
      <c r="CK36" s="595"/>
      <c r="CL36" s="595"/>
      <c r="CM36" s="595"/>
      <c r="CN36" s="40"/>
      <c r="CO36" s="594">
        <f t="shared" si="3"/>
        <v>19</v>
      </c>
      <c r="CP36" s="594"/>
      <c r="CQ36" s="595" t="str">
        <f>IF('各会計、関係団体の財政状況及び健全化判断比率'!BS9="","",'各会計、関係団体の財政状況及び健全化判断比率'!BS9)</f>
        <v>ウッディさんない</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x14ac:dyDescent="0.15">
      <c r="A37" s="40"/>
      <c r="B37" s="64"/>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40"/>
      <c r="U37" s="594">
        <f t="shared" si="4"/>
        <v>6</v>
      </c>
      <c r="V37" s="594"/>
      <c r="W37" s="595" t="str">
        <f>IF('各会計、関係団体の財政状況及び健全化判断比率'!B31="","",'各会計、関係団体の財政状況及び健全化判断比率'!B31)</f>
        <v>市営介護サービス事業特別会計</v>
      </c>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15</v>
      </c>
      <c r="BX37" s="594"/>
      <c r="BY37" s="595" t="str">
        <f>IF('各会計、関係団体の財政状況及び健全化判断比率'!B71="","",'各会計、関係団体の財政状況及び健全化判断比率'!B71)</f>
        <v>秋田県後期高齢者医療広域連合（一般会計）</v>
      </c>
      <c r="BZ37" s="595"/>
      <c r="CA37" s="595"/>
      <c r="CB37" s="595"/>
      <c r="CC37" s="595"/>
      <c r="CD37" s="595"/>
      <c r="CE37" s="595"/>
      <c r="CF37" s="595"/>
      <c r="CG37" s="595"/>
      <c r="CH37" s="595"/>
      <c r="CI37" s="595"/>
      <c r="CJ37" s="595"/>
      <c r="CK37" s="595"/>
      <c r="CL37" s="595"/>
      <c r="CM37" s="595"/>
      <c r="CN37" s="40"/>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x14ac:dyDescent="0.15">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f t="shared" si="2"/>
        <v>16</v>
      </c>
      <c r="BX38" s="594"/>
      <c r="BY38" s="595" t="str">
        <f>IF('各会計、関係団体の財政状況及び健全化判断比率'!B72="","",'各会計、関係団体の財政状況及び健全化判断比率'!B72)</f>
        <v>秋田県後期高齢者医療広域連合（後期高齢者医療特別会計）</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x14ac:dyDescent="0.15">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x14ac:dyDescent="0.15">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x14ac:dyDescent="0.15">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x14ac:dyDescent="0.15">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x14ac:dyDescent="0.15">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136</v>
      </c>
      <c r="E46" s="597" t="s">
        <v>137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138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139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140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141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142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143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39" t="s">
        <v>144</v>
      </c>
    </row>
    <row r="54" spans="5:113" x14ac:dyDescent="0.15"/>
    <row r="55" spans="5:113" x14ac:dyDescent="0.15"/>
    <row r="56" spans="5:113" x14ac:dyDescent="0.15"/>
  </sheetData>
  <sheetProtection algorithmName="SHA-512" hashValue="M+C1PJQUf9g3GdyaYfn7RzILBxLckN8fTs+hDrxungtt2PUirQC0tfQ2Rm7hJRMvjWFwr/JdYCGKVzpuKESBiw==" saltValue="+NmNCjfvX5QBcZLq0PpL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485</v>
      </c>
      <c r="K32" s="239"/>
      <c r="L32" s="239"/>
      <c r="M32" s="239"/>
      <c r="N32" s="239"/>
      <c r="O32" s="239"/>
      <c r="P32" s="239"/>
    </row>
    <row r="33" spans="1:16" ht="39" customHeight="1" thickBot="1" x14ac:dyDescent="0.25">
      <c r="A33" s="239"/>
      <c r="B33" s="242" t="s">
        <v>493</v>
      </c>
      <c r="C33" s="243"/>
      <c r="D33" s="243"/>
      <c r="E33" s="244" t="s">
        <v>486</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494</v>
      </c>
      <c r="D34" s="1173"/>
      <c r="E34" s="1174"/>
      <c r="F34" s="249">
        <v>13.77</v>
      </c>
      <c r="G34" s="250">
        <v>14.75</v>
      </c>
      <c r="H34" s="250">
        <v>15.23</v>
      </c>
      <c r="I34" s="250">
        <v>14.98</v>
      </c>
      <c r="J34" s="251">
        <v>14.4</v>
      </c>
      <c r="K34" s="239"/>
      <c r="L34" s="239"/>
      <c r="M34" s="239"/>
      <c r="N34" s="239"/>
      <c r="O34" s="239"/>
      <c r="P34" s="239"/>
    </row>
    <row r="35" spans="1:16" ht="39" customHeight="1" x14ac:dyDescent="0.15">
      <c r="A35" s="239"/>
      <c r="B35" s="252"/>
      <c r="C35" s="1167" t="s">
        <v>495</v>
      </c>
      <c r="D35" s="1168"/>
      <c r="E35" s="1169"/>
      <c r="F35" s="253">
        <v>4.76</v>
      </c>
      <c r="G35" s="254">
        <v>6.09</v>
      </c>
      <c r="H35" s="254">
        <v>6.43</v>
      </c>
      <c r="I35" s="254">
        <v>6.64</v>
      </c>
      <c r="J35" s="255">
        <v>7.8</v>
      </c>
      <c r="K35" s="239"/>
      <c r="L35" s="239"/>
      <c r="M35" s="239"/>
      <c r="N35" s="239"/>
      <c r="O35" s="239"/>
      <c r="P35" s="239"/>
    </row>
    <row r="36" spans="1:16" ht="39" customHeight="1" x14ac:dyDescent="0.15">
      <c r="A36" s="239"/>
      <c r="B36" s="252"/>
      <c r="C36" s="1167" t="s">
        <v>496</v>
      </c>
      <c r="D36" s="1168"/>
      <c r="E36" s="1169"/>
      <c r="F36" s="253">
        <v>7.09</v>
      </c>
      <c r="G36" s="254">
        <v>6.9</v>
      </c>
      <c r="H36" s="254">
        <v>6.21</v>
      </c>
      <c r="I36" s="254">
        <v>5.38</v>
      </c>
      <c r="J36" s="255">
        <v>4.88</v>
      </c>
      <c r="K36" s="239"/>
      <c r="L36" s="239"/>
      <c r="M36" s="239"/>
      <c r="N36" s="239"/>
      <c r="O36" s="239"/>
      <c r="P36" s="239"/>
    </row>
    <row r="37" spans="1:16" ht="39" customHeight="1" x14ac:dyDescent="0.15">
      <c r="A37" s="239"/>
      <c r="B37" s="252"/>
      <c r="C37" s="1167" t="s">
        <v>497</v>
      </c>
      <c r="D37" s="1168"/>
      <c r="E37" s="1169"/>
      <c r="F37" s="253">
        <v>2.41</v>
      </c>
      <c r="G37" s="254">
        <v>3.18</v>
      </c>
      <c r="H37" s="254">
        <v>3.68</v>
      </c>
      <c r="I37" s="254">
        <v>4.05</v>
      </c>
      <c r="J37" s="255">
        <v>4.1100000000000003</v>
      </c>
      <c r="K37" s="239"/>
      <c r="L37" s="239"/>
      <c r="M37" s="239"/>
      <c r="N37" s="239"/>
      <c r="O37" s="239"/>
      <c r="P37" s="239"/>
    </row>
    <row r="38" spans="1:16" ht="39" customHeight="1" x14ac:dyDescent="0.15">
      <c r="A38" s="239"/>
      <c r="B38" s="252"/>
      <c r="C38" s="1167" t="s">
        <v>498</v>
      </c>
      <c r="D38" s="1168"/>
      <c r="E38" s="1169"/>
      <c r="F38" s="253">
        <v>2.5299999999999998</v>
      </c>
      <c r="G38" s="254">
        <v>1.69</v>
      </c>
      <c r="H38" s="254">
        <v>1.91</v>
      </c>
      <c r="I38" s="254">
        <v>1.54</v>
      </c>
      <c r="J38" s="255">
        <v>2.0699999999999998</v>
      </c>
      <c r="K38" s="239"/>
      <c r="L38" s="239"/>
      <c r="M38" s="239"/>
      <c r="N38" s="239"/>
      <c r="O38" s="239"/>
      <c r="P38" s="239"/>
    </row>
    <row r="39" spans="1:16" ht="39" customHeight="1" x14ac:dyDescent="0.15">
      <c r="A39" s="239"/>
      <c r="B39" s="252"/>
      <c r="C39" s="1167" t="s">
        <v>499</v>
      </c>
      <c r="D39" s="1168"/>
      <c r="E39" s="1169"/>
      <c r="F39" s="253">
        <v>0.95</v>
      </c>
      <c r="G39" s="254">
        <v>0.49</v>
      </c>
      <c r="H39" s="254">
        <v>0.45</v>
      </c>
      <c r="I39" s="254">
        <v>1.31</v>
      </c>
      <c r="J39" s="255">
        <v>0.93</v>
      </c>
      <c r="K39" s="239"/>
      <c r="L39" s="239"/>
      <c r="M39" s="239"/>
      <c r="N39" s="239"/>
      <c r="O39" s="239"/>
      <c r="P39" s="239"/>
    </row>
    <row r="40" spans="1:16" ht="39" customHeight="1" x14ac:dyDescent="0.15">
      <c r="A40" s="239"/>
      <c r="B40" s="252"/>
      <c r="C40" s="1167" t="s">
        <v>500</v>
      </c>
      <c r="D40" s="1168"/>
      <c r="E40" s="1169"/>
      <c r="F40" s="253">
        <v>0.38</v>
      </c>
      <c r="G40" s="254">
        <v>0.3</v>
      </c>
      <c r="H40" s="254">
        <v>0.18</v>
      </c>
      <c r="I40" s="254">
        <v>0.14000000000000001</v>
      </c>
      <c r="J40" s="255">
        <v>0.09</v>
      </c>
      <c r="K40" s="239"/>
      <c r="L40" s="239"/>
      <c r="M40" s="239"/>
      <c r="N40" s="239"/>
      <c r="O40" s="239"/>
      <c r="P40" s="239"/>
    </row>
    <row r="41" spans="1:16" ht="39" customHeight="1" x14ac:dyDescent="0.15">
      <c r="A41" s="239"/>
      <c r="B41" s="252"/>
      <c r="C41" s="1167" t="s">
        <v>501</v>
      </c>
      <c r="D41" s="1168"/>
      <c r="E41" s="1169"/>
      <c r="F41" s="253">
        <v>0.08</v>
      </c>
      <c r="G41" s="254">
        <v>0.09</v>
      </c>
      <c r="H41" s="254">
        <v>0.09</v>
      </c>
      <c r="I41" s="254">
        <v>7.0000000000000007E-2</v>
      </c>
      <c r="J41" s="255">
        <v>7.0000000000000007E-2</v>
      </c>
      <c r="K41" s="239"/>
      <c r="L41" s="239"/>
      <c r="M41" s="239"/>
      <c r="N41" s="239"/>
      <c r="O41" s="239"/>
      <c r="P41" s="239"/>
    </row>
    <row r="42" spans="1:16" ht="39" customHeight="1" x14ac:dyDescent="0.15">
      <c r="A42" s="239"/>
      <c r="B42" s="256"/>
      <c r="C42" s="1167" t="s">
        <v>502</v>
      </c>
      <c r="D42" s="1168"/>
      <c r="E42" s="1169"/>
      <c r="F42" s="253" t="s">
        <v>323</v>
      </c>
      <c r="G42" s="254" t="s">
        <v>323</v>
      </c>
      <c r="H42" s="254" t="s">
        <v>323</v>
      </c>
      <c r="I42" s="254" t="s">
        <v>323</v>
      </c>
      <c r="J42" s="255" t="s">
        <v>323</v>
      </c>
      <c r="K42" s="239"/>
      <c r="L42" s="239"/>
      <c r="M42" s="239"/>
      <c r="N42" s="239"/>
      <c r="O42" s="239"/>
      <c r="P42" s="239"/>
    </row>
    <row r="43" spans="1:16" ht="39" customHeight="1" thickBot="1" x14ac:dyDescent="0.2">
      <c r="A43" s="239"/>
      <c r="B43" s="257"/>
      <c r="C43" s="1170" t="s">
        <v>503</v>
      </c>
      <c r="D43" s="1171"/>
      <c r="E43" s="1172"/>
      <c r="F43" s="258">
        <v>0.34</v>
      </c>
      <c r="G43" s="259">
        <v>0.12</v>
      </c>
      <c r="H43" s="259">
        <v>0.13</v>
      </c>
      <c r="I43" s="259">
        <v>0.22</v>
      </c>
      <c r="J43" s="260">
        <v>0.06</v>
      </c>
      <c r="K43" s="239"/>
      <c r="L43" s="239"/>
      <c r="M43" s="239"/>
      <c r="N43" s="239"/>
      <c r="O43" s="239"/>
      <c r="P43" s="239"/>
    </row>
    <row r="44" spans="1:16" ht="39" customHeight="1" x14ac:dyDescent="0.15">
      <c r="A44" s="239"/>
      <c r="B44" s="261" t="s">
        <v>504</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igaW5O+Rvo4JA9esRfpVReUsN/tBt0YLQ/CiPdMlgDbppxc4RBHF2OP5K8VmS5l2WPtEAlk3Cj+5qSHy3xX6Sw==" saltValue="lL1IHc4ZE0iQcwoM9CKQ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505</v>
      </c>
      <c r="P43" s="265"/>
      <c r="Q43" s="265"/>
      <c r="R43" s="265"/>
      <c r="S43" s="265"/>
      <c r="T43" s="265"/>
      <c r="U43" s="265"/>
    </row>
    <row r="44" spans="1:21" ht="30.75" customHeight="1" thickBot="1" x14ac:dyDescent="0.2">
      <c r="A44" s="265"/>
      <c r="B44" s="268" t="s">
        <v>506</v>
      </c>
      <c r="C44" s="269"/>
      <c r="D44" s="269"/>
      <c r="E44" s="270"/>
      <c r="F44" s="270"/>
      <c r="G44" s="270"/>
      <c r="H44" s="270"/>
      <c r="I44" s="270"/>
      <c r="J44" s="271" t="s">
        <v>486</v>
      </c>
      <c r="K44" s="272" t="s">
        <v>3</v>
      </c>
      <c r="L44" s="273" t="s">
        <v>4</v>
      </c>
      <c r="M44" s="273" t="s">
        <v>5</v>
      </c>
      <c r="N44" s="273" t="s">
        <v>6</v>
      </c>
      <c r="O44" s="274" t="s">
        <v>7</v>
      </c>
      <c r="P44" s="265"/>
      <c r="Q44" s="265"/>
      <c r="R44" s="265"/>
      <c r="S44" s="265"/>
      <c r="T44" s="265"/>
      <c r="U44" s="265"/>
    </row>
    <row r="45" spans="1:21" ht="30.75" customHeight="1" x14ac:dyDescent="0.15">
      <c r="A45" s="265"/>
      <c r="B45" s="1175" t="s">
        <v>507</v>
      </c>
      <c r="C45" s="1176"/>
      <c r="D45" s="275"/>
      <c r="E45" s="1181" t="s">
        <v>508</v>
      </c>
      <c r="F45" s="1181"/>
      <c r="G45" s="1181"/>
      <c r="H45" s="1181"/>
      <c r="I45" s="1181"/>
      <c r="J45" s="1182"/>
      <c r="K45" s="276">
        <v>6550</v>
      </c>
      <c r="L45" s="277">
        <v>6414</v>
      </c>
      <c r="M45" s="277">
        <v>6310</v>
      </c>
      <c r="N45" s="277">
        <v>6378</v>
      </c>
      <c r="O45" s="278">
        <v>6537</v>
      </c>
      <c r="P45" s="265"/>
      <c r="Q45" s="265"/>
      <c r="R45" s="265"/>
      <c r="S45" s="265"/>
      <c r="T45" s="265"/>
      <c r="U45" s="265"/>
    </row>
    <row r="46" spans="1:21" ht="30.75" customHeight="1" x14ac:dyDescent="0.15">
      <c r="A46" s="265"/>
      <c r="B46" s="1177"/>
      <c r="C46" s="1178"/>
      <c r="D46" s="279"/>
      <c r="E46" s="1183" t="s">
        <v>509</v>
      </c>
      <c r="F46" s="1183"/>
      <c r="G46" s="1183"/>
      <c r="H46" s="1183"/>
      <c r="I46" s="1183"/>
      <c r="J46" s="1184"/>
      <c r="K46" s="280" t="s">
        <v>323</v>
      </c>
      <c r="L46" s="281" t="s">
        <v>323</v>
      </c>
      <c r="M46" s="281" t="s">
        <v>323</v>
      </c>
      <c r="N46" s="281" t="s">
        <v>323</v>
      </c>
      <c r="O46" s="282" t="s">
        <v>323</v>
      </c>
      <c r="P46" s="265"/>
      <c r="Q46" s="265"/>
      <c r="R46" s="265"/>
      <c r="S46" s="265"/>
      <c r="T46" s="265"/>
      <c r="U46" s="265"/>
    </row>
    <row r="47" spans="1:21" ht="30.75" customHeight="1" x14ac:dyDescent="0.15">
      <c r="A47" s="265"/>
      <c r="B47" s="1177"/>
      <c r="C47" s="1178"/>
      <c r="D47" s="279"/>
      <c r="E47" s="1183" t="s">
        <v>510</v>
      </c>
      <c r="F47" s="1183"/>
      <c r="G47" s="1183"/>
      <c r="H47" s="1183"/>
      <c r="I47" s="1183"/>
      <c r="J47" s="1184"/>
      <c r="K47" s="280" t="s">
        <v>323</v>
      </c>
      <c r="L47" s="281" t="s">
        <v>323</v>
      </c>
      <c r="M47" s="281" t="s">
        <v>323</v>
      </c>
      <c r="N47" s="281" t="s">
        <v>323</v>
      </c>
      <c r="O47" s="282" t="s">
        <v>323</v>
      </c>
      <c r="P47" s="265"/>
      <c r="Q47" s="265"/>
      <c r="R47" s="265"/>
      <c r="S47" s="265"/>
      <c r="T47" s="265"/>
      <c r="U47" s="265"/>
    </row>
    <row r="48" spans="1:21" ht="30.75" customHeight="1" x14ac:dyDescent="0.15">
      <c r="A48" s="265"/>
      <c r="B48" s="1177"/>
      <c r="C48" s="1178"/>
      <c r="D48" s="279"/>
      <c r="E48" s="1183" t="s">
        <v>511</v>
      </c>
      <c r="F48" s="1183"/>
      <c r="G48" s="1183"/>
      <c r="H48" s="1183"/>
      <c r="I48" s="1183"/>
      <c r="J48" s="1184"/>
      <c r="K48" s="280">
        <v>1331</v>
      </c>
      <c r="L48" s="281">
        <v>1222</v>
      </c>
      <c r="M48" s="281">
        <v>1179</v>
      </c>
      <c r="N48" s="281">
        <v>1189</v>
      </c>
      <c r="O48" s="282">
        <v>1116</v>
      </c>
      <c r="P48" s="265"/>
      <c r="Q48" s="265"/>
      <c r="R48" s="265"/>
      <c r="S48" s="265"/>
      <c r="T48" s="265"/>
      <c r="U48" s="265"/>
    </row>
    <row r="49" spans="1:21" ht="30.75" customHeight="1" x14ac:dyDescent="0.15">
      <c r="A49" s="265"/>
      <c r="B49" s="1177"/>
      <c r="C49" s="1178"/>
      <c r="D49" s="279"/>
      <c r="E49" s="1183" t="s">
        <v>512</v>
      </c>
      <c r="F49" s="1183"/>
      <c r="G49" s="1183"/>
      <c r="H49" s="1183"/>
      <c r="I49" s="1183"/>
      <c r="J49" s="1184"/>
      <c r="K49" s="280" t="s">
        <v>323</v>
      </c>
      <c r="L49" s="281" t="s">
        <v>323</v>
      </c>
      <c r="M49" s="281" t="s">
        <v>323</v>
      </c>
      <c r="N49" s="281" t="s">
        <v>323</v>
      </c>
      <c r="O49" s="282" t="s">
        <v>323</v>
      </c>
      <c r="P49" s="265"/>
      <c r="Q49" s="265"/>
      <c r="R49" s="265"/>
      <c r="S49" s="265"/>
      <c r="T49" s="265"/>
      <c r="U49" s="265"/>
    </row>
    <row r="50" spans="1:21" ht="30.75" customHeight="1" x14ac:dyDescent="0.15">
      <c r="A50" s="265"/>
      <c r="B50" s="1177"/>
      <c r="C50" s="1178"/>
      <c r="D50" s="279"/>
      <c r="E50" s="1183" t="s">
        <v>513</v>
      </c>
      <c r="F50" s="1183"/>
      <c r="G50" s="1183"/>
      <c r="H50" s="1183"/>
      <c r="I50" s="1183"/>
      <c r="J50" s="1184"/>
      <c r="K50" s="280">
        <v>93</v>
      </c>
      <c r="L50" s="281">
        <v>94</v>
      </c>
      <c r="M50" s="281">
        <v>87</v>
      </c>
      <c r="N50" s="281">
        <v>72</v>
      </c>
      <c r="O50" s="282">
        <v>35</v>
      </c>
      <c r="P50" s="265"/>
      <c r="Q50" s="265"/>
      <c r="R50" s="265"/>
      <c r="S50" s="265"/>
      <c r="T50" s="265"/>
      <c r="U50" s="265"/>
    </row>
    <row r="51" spans="1:21" ht="30.75" customHeight="1" x14ac:dyDescent="0.15">
      <c r="A51" s="265"/>
      <c r="B51" s="1179"/>
      <c r="C51" s="1180"/>
      <c r="D51" s="283"/>
      <c r="E51" s="1183" t="s">
        <v>514</v>
      </c>
      <c r="F51" s="1183"/>
      <c r="G51" s="1183"/>
      <c r="H51" s="1183"/>
      <c r="I51" s="1183"/>
      <c r="J51" s="1184"/>
      <c r="K51" s="280" t="s">
        <v>323</v>
      </c>
      <c r="L51" s="281" t="s">
        <v>323</v>
      </c>
      <c r="M51" s="281" t="s">
        <v>323</v>
      </c>
      <c r="N51" s="281" t="s">
        <v>323</v>
      </c>
      <c r="O51" s="282" t="s">
        <v>323</v>
      </c>
      <c r="P51" s="265"/>
      <c r="Q51" s="265"/>
      <c r="R51" s="265"/>
      <c r="S51" s="265"/>
      <c r="T51" s="265"/>
      <c r="U51" s="265"/>
    </row>
    <row r="52" spans="1:21" ht="30.75" customHeight="1" x14ac:dyDescent="0.15">
      <c r="A52" s="265"/>
      <c r="B52" s="1185" t="s">
        <v>515</v>
      </c>
      <c r="C52" s="1186"/>
      <c r="D52" s="283"/>
      <c r="E52" s="1183" t="s">
        <v>516</v>
      </c>
      <c r="F52" s="1183"/>
      <c r="G52" s="1183"/>
      <c r="H52" s="1183"/>
      <c r="I52" s="1183"/>
      <c r="J52" s="1184"/>
      <c r="K52" s="280">
        <v>6124</v>
      </c>
      <c r="L52" s="281">
        <v>5989</v>
      </c>
      <c r="M52" s="281">
        <v>5826</v>
      </c>
      <c r="N52" s="281">
        <v>5828</v>
      </c>
      <c r="O52" s="282">
        <v>5769</v>
      </c>
      <c r="P52" s="265"/>
      <c r="Q52" s="265"/>
      <c r="R52" s="265"/>
      <c r="S52" s="265"/>
      <c r="T52" s="265"/>
      <c r="U52" s="265"/>
    </row>
    <row r="53" spans="1:21" ht="30.75" customHeight="1" thickBot="1" x14ac:dyDescent="0.2">
      <c r="A53" s="265"/>
      <c r="B53" s="1187" t="s">
        <v>517</v>
      </c>
      <c r="C53" s="1188"/>
      <c r="D53" s="284"/>
      <c r="E53" s="1189" t="s">
        <v>518</v>
      </c>
      <c r="F53" s="1189"/>
      <c r="G53" s="1189"/>
      <c r="H53" s="1189"/>
      <c r="I53" s="1189"/>
      <c r="J53" s="1190"/>
      <c r="K53" s="285">
        <v>1850</v>
      </c>
      <c r="L53" s="286">
        <v>1741</v>
      </c>
      <c r="M53" s="286">
        <v>1750</v>
      </c>
      <c r="N53" s="286">
        <v>1811</v>
      </c>
      <c r="O53" s="287">
        <v>1919</v>
      </c>
      <c r="P53" s="265"/>
      <c r="Q53" s="265"/>
      <c r="R53" s="265"/>
      <c r="S53" s="265"/>
      <c r="T53" s="265"/>
      <c r="U53" s="265"/>
    </row>
    <row r="54" spans="1:21" ht="24" customHeight="1" x14ac:dyDescent="0.15">
      <c r="A54" s="265"/>
      <c r="B54" s="288" t="s">
        <v>519</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520</v>
      </c>
      <c r="C55" s="290"/>
      <c r="D55" s="290"/>
      <c r="E55" s="290"/>
      <c r="F55" s="290"/>
      <c r="G55" s="290"/>
      <c r="H55" s="290"/>
      <c r="I55" s="290"/>
      <c r="J55" s="290"/>
      <c r="K55" s="291"/>
      <c r="L55" s="291"/>
      <c r="M55" s="291"/>
      <c r="N55" s="291"/>
      <c r="O55" s="292" t="s">
        <v>521</v>
      </c>
      <c r="P55" s="265"/>
      <c r="Q55" s="265"/>
      <c r="R55" s="265"/>
      <c r="S55" s="265"/>
      <c r="T55" s="265"/>
      <c r="U55" s="265"/>
    </row>
    <row r="56" spans="1:21" ht="31.5" customHeight="1" thickBot="1" x14ac:dyDescent="0.2">
      <c r="A56" s="265"/>
      <c r="B56" s="293"/>
      <c r="C56" s="294"/>
      <c r="D56" s="294"/>
      <c r="E56" s="295"/>
      <c r="F56" s="295"/>
      <c r="G56" s="295"/>
      <c r="H56" s="295"/>
      <c r="I56" s="295"/>
      <c r="J56" s="296" t="s">
        <v>486</v>
      </c>
      <c r="K56" s="297" t="s">
        <v>522</v>
      </c>
      <c r="L56" s="298" t="s">
        <v>523</v>
      </c>
      <c r="M56" s="298" t="s">
        <v>524</v>
      </c>
      <c r="N56" s="298" t="s">
        <v>525</v>
      </c>
      <c r="O56" s="299" t="s">
        <v>526</v>
      </c>
      <c r="P56" s="265"/>
      <c r="Q56" s="265"/>
      <c r="R56" s="265"/>
      <c r="S56" s="265"/>
      <c r="T56" s="265"/>
      <c r="U56" s="265"/>
    </row>
    <row r="57" spans="1:21" ht="31.5" customHeight="1" x14ac:dyDescent="0.15">
      <c r="B57" s="1191" t="s">
        <v>527</v>
      </c>
      <c r="C57" s="1192"/>
      <c r="D57" s="1195" t="s">
        <v>528</v>
      </c>
      <c r="E57" s="1196"/>
      <c r="F57" s="1196"/>
      <c r="G57" s="1196"/>
      <c r="H57" s="1196"/>
      <c r="I57" s="1196"/>
      <c r="J57" s="1197"/>
      <c r="K57" s="300" t="s">
        <v>323</v>
      </c>
      <c r="L57" s="301" t="s">
        <v>323</v>
      </c>
      <c r="M57" s="301" t="s">
        <v>323</v>
      </c>
      <c r="N57" s="301" t="s">
        <v>323</v>
      </c>
      <c r="O57" s="302" t="s">
        <v>323</v>
      </c>
    </row>
    <row r="58" spans="1:21" ht="31.5" customHeight="1" thickBot="1" x14ac:dyDescent="0.2">
      <c r="B58" s="1193"/>
      <c r="C58" s="1194"/>
      <c r="D58" s="1198" t="s">
        <v>529</v>
      </c>
      <c r="E58" s="1199"/>
      <c r="F58" s="1199"/>
      <c r="G58" s="1199"/>
      <c r="H58" s="1199"/>
      <c r="I58" s="1199"/>
      <c r="J58" s="1200"/>
      <c r="K58" s="303" t="s">
        <v>323</v>
      </c>
      <c r="L58" s="304" t="s">
        <v>323</v>
      </c>
      <c r="M58" s="304" t="s">
        <v>323</v>
      </c>
      <c r="N58" s="304" t="s">
        <v>323</v>
      </c>
      <c r="O58" s="305" t="s">
        <v>323</v>
      </c>
    </row>
    <row r="59" spans="1:21" ht="24" customHeight="1" x14ac:dyDescent="0.15">
      <c r="B59" s="306"/>
      <c r="C59" s="306"/>
      <c r="D59" s="307" t="s">
        <v>530</v>
      </c>
      <c r="E59" s="308"/>
      <c r="F59" s="308"/>
      <c r="G59" s="308"/>
      <c r="H59" s="308"/>
      <c r="I59" s="308"/>
      <c r="J59" s="308"/>
      <c r="K59" s="308"/>
      <c r="L59" s="308"/>
      <c r="M59" s="308"/>
      <c r="N59" s="308"/>
      <c r="O59" s="308"/>
    </row>
    <row r="60" spans="1:21" ht="24" customHeight="1" x14ac:dyDescent="0.15">
      <c r="B60" s="309"/>
      <c r="C60" s="309"/>
      <c r="D60" s="307" t="s">
        <v>531</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YvCGgs4VeBYE80em2EeDEI53olx7mFCPWCz2Af7lS2qMQNVKXdfd4yBjXAzjEnV+A117xqe/uxeWzFkEMHchTg==" saltValue="YKnoRFf+Ohb6pnSbDCd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505</v>
      </c>
    </row>
    <row r="40" spans="2:13" ht="27.75" customHeight="1" thickBot="1" x14ac:dyDescent="0.2">
      <c r="B40" s="312" t="s">
        <v>506</v>
      </c>
      <c r="C40" s="313"/>
      <c r="D40" s="313"/>
      <c r="E40" s="314"/>
      <c r="F40" s="314"/>
      <c r="G40" s="314"/>
      <c r="H40" s="315" t="s">
        <v>486</v>
      </c>
      <c r="I40" s="316" t="s">
        <v>3</v>
      </c>
      <c r="J40" s="317" t="s">
        <v>4</v>
      </c>
      <c r="K40" s="317" t="s">
        <v>5</v>
      </c>
      <c r="L40" s="317" t="s">
        <v>6</v>
      </c>
      <c r="M40" s="318" t="s">
        <v>7</v>
      </c>
    </row>
    <row r="41" spans="2:13" ht="27.75" customHeight="1" x14ac:dyDescent="0.15">
      <c r="B41" s="1201" t="s">
        <v>532</v>
      </c>
      <c r="C41" s="1202"/>
      <c r="D41" s="319"/>
      <c r="E41" s="1207" t="s">
        <v>533</v>
      </c>
      <c r="F41" s="1207"/>
      <c r="G41" s="1207"/>
      <c r="H41" s="1208"/>
      <c r="I41" s="320">
        <v>66439</v>
      </c>
      <c r="J41" s="321">
        <v>66336</v>
      </c>
      <c r="K41" s="321">
        <v>67722</v>
      </c>
      <c r="L41" s="321">
        <v>68963</v>
      </c>
      <c r="M41" s="322">
        <v>66781</v>
      </c>
    </row>
    <row r="42" spans="2:13" ht="27.75" customHeight="1" x14ac:dyDescent="0.15">
      <c r="B42" s="1203"/>
      <c r="C42" s="1204"/>
      <c r="D42" s="323"/>
      <c r="E42" s="1209" t="s">
        <v>534</v>
      </c>
      <c r="F42" s="1209"/>
      <c r="G42" s="1209"/>
      <c r="H42" s="1210"/>
      <c r="I42" s="324">
        <v>132</v>
      </c>
      <c r="J42" s="325">
        <v>124</v>
      </c>
      <c r="K42" s="325">
        <v>110</v>
      </c>
      <c r="L42" s="325">
        <v>84</v>
      </c>
      <c r="M42" s="326">
        <v>58</v>
      </c>
    </row>
    <row r="43" spans="2:13" ht="27.75" customHeight="1" x14ac:dyDescent="0.15">
      <c r="B43" s="1203"/>
      <c r="C43" s="1204"/>
      <c r="D43" s="323"/>
      <c r="E43" s="1209" t="s">
        <v>535</v>
      </c>
      <c r="F43" s="1209"/>
      <c r="G43" s="1209"/>
      <c r="H43" s="1210"/>
      <c r="I43" s="324">
        <v>14120</v>
      </c>
      <c r="J43" s="325">
        <v>13635</v>
      </c>
      <c r="K43" s="325">
        <v>13594</v>
      </c>
      <c r="L43" s="325">
        <v>11768</v>
      </c>
      <c r="M43" s="326">
        <v>11178</v>
      </c>
    </row>
    <row r="44" spans="2:13" ht="27.75" customHeight="1" x14ac:dyDescent="0.15">
      <c r="B44" s="1203"/>
      <c r="C44" s="1204"/>
      <c r="D44" s="323"/>
      <c r="E44" s="1209" t="s">
        <v>536</v>
      </c>
      <c r="F44" s="1209"/>
      <c r="G44" s="1209"/>
      <c r="H44" s="1210"/>
      <c r="I44" s="324" t="s">
        <v>323</v>
      </c>
      <c r="J44" s="325" t="s">
        <v>323</v>
      </c>
      <c r="K44" s="325" t="s">
        <v>323</v>
      </c>
      <c r="L44" s="325" t="s">
        <v>323</v>
      </c>
      <c r="M44" s="326" t="s">
        <v>323</v>
      </c>
    </row>
    <row r="45" spans="2:13" ht="27.75" customHeight="1" x14ac:dyDescent="0.15">
      <c r="B45" s="1203"/>
      <c r="C45" s="1204"/>
      <c r="D45" s="323"/>
      <c r="E45" s="1209" t="s">
        <v>537</v>
      </c>
      <c r="F45" s="1209"/>
      <c r="G45" s="1209"/>
      <c r="H45" s="1210"/>
      <c r="I45" s="324">
        <v>5483</v>
      </c>
      <c r="J45" s="325">
        <v>5244</v>
      </c>
      <c r="K45" s="325">
        <v>5612</v>
      </c>
      <c r="L45" s="325">
        <v>5906</v>
      </c>
      <c r="M45" s="326">
        <v>6036</v>
      </c>
    </row>
    <row r="46" spans="2:13" ht="27.75" customHeight="1" x14ac:dyDescent="0.15">
      <c r="B46" s="1203"/>
      <c r="C46" s="1204"/>
      <c r="D46" s="327"/>
      <c r="E46" s="1209" t="s">
        <v>538</v>
      </c>
      <c r="F46" s="1209"/>
      <c r="G46" s="1209"/>
      <c r="H46" s="1210"/>
      <c r="I46" s="324" t="s">
        <v>323</v>
      </c>
      <c r="J46" s="325" t="s">
        <v>323</v>
      </c>
      <c r="K46" s="325" t="s">
        <v>323</v>
      </c>
      <c r="L46" s="325" t="s">
        <v>323</v>
      </c>
      <c r="M46" s="326" t="s">
        <v>323</v>
      </c>
    </row>
    <row r="47" spans="2:13" ht="27.75" customHeight="1" x14ac:dyDescent="0.15">
      <c r="B47" s="1203"/>
      <c r="C47" s="1204"/>
      <c r="D47" s="328"/>
      <c r="E47" s="1211" t="s">
        <v>539</v>
      </c>
      <c r="F47" s="1212"/>
      <c r="G47" s="1212"/>
      <c r="H47" s="1213"/>
      <c r="I47" s="324" t="s">
        <v>323</v>
      </c>
      <c r="J47" s="325" t="s">
        <v>323</v>
      </c>
      <c r="K47" s="325" t="s">
        <v>323</v>
      </c>
      <c r="L47" s="325" t="s">
        <v>323</v>
      </c>
      <c r="M47" s="326" t="s">
        <v>323</v>
      </c>
    </row>
    <row r="48" spans="2:13" ht="27.75" customHeight="1" x14ac:dyDescent="0.15">
      <c r="B48" s="1203"/>
      <c r="C48" s="1204"/>
      <c r="D48" s="323"/>
      <c r="E48" s="1209" t="s">
        <v>540</v>
      </c>
      <c r="F48" s="1209"/>
      <c r="G48" s="1209"/>
      <c r="H48" s="1210"/>
      <c r="I48" s="324" t="s">
        <v>323</v>
      </c>
      <c r="J48" s="325" t="s">
        <v>323</v>
      </c>
      <c r="K48" s="325" t="s">
        <v>323</v>
      </c>
      <c r="L48" s="325" t="s">
        <v>323</v>
      </c>
      <c r="M48" s="326" t="s">
        <v>323</v>
      </c>
    </row>
    <row r="49" spans="2:13" ht="27.75" customHeight="1" x14ac:dyDescent="0.15">
      <c r="B49" s="1205"/>
      <c r="C49" s="1206"/>
      <c r="D49" s="323"/>
      <c r="E49" s="1209" t="s">
        <v>541</v>
      </c>
      <c r="F49" s="1209"/>
      <c r="G49" s="1209"/>
      <c r="H49" s="1210"/>
      <c r="I49" s="324" t="s">
        <v>323</v>
      </c>
      <c r="J49" s="325" t="s">
        <v>323</v>
      </c>
      <c r="K49" s="325" t="s">
        <v>323</v>
      </c>
      <c r="L49" s="325" t="s">
        <v>323</v>
      </c>
      <c r="M49" s="326" t="s">
        <v>323</v>
      </c>
    </row>
    <row r="50" spans="2:13" ht="27.75" customHeight="1" x14ac:dyDescent="0.15">
      <c r="B50" s="1214" t="s">
        <v>542</v>
      </c>
      <c r="C50" s="1215"/>
      <c r="D50" s="329"/>
      <c r="E50" s="1209" t="s">
        <v>543</v>
      </c>
      <c r="F50" s="1209"/>
      <c r="G50" s="1209"/>
      <c r="H50" s="1210"/>
      <c r="I50" s="324">
        <v>17620</v>
      </c>
      <c r="J50" s="325">
        <v>19593</v>
      </c>
      <c r="K50" s="325">
        <v>20302</v>
      </c>
      <c r="L50" s="325">
        <v>19910</v>
      </c>
      <c r="M50" s="326">
        <v>20536</v>
      </c>
    </row>
    <row r="51" spans="2:13" ht="27.75" customHeight="1" x14ac:dyDescent="0.15">
      <c r="B51" s="1203"/>
      <c r="C51" s="1204"/>
      <c r="D51" s="323"/>
      <c r="E51" s="1209" t="s">
        <v>544</v>
      </c>
      <c r="F51" s="1209"/>
      <c r="G51" s="1209"/>
      <c r="H51" s="1210"/>
      <c r="I51" s="324">
        <v>1480</v>
      </c>
      <c r="J51" s="325">
        <v>1274</v>
      </c>
      <c r="K51" s="325">
        <v>1122</v>
      </c>
      <c r="L51" s="325">
        <v>915</v>
      </c>
      <c r="M51" s="326">
        <v>686</v>
      </c>
    </row>
    <row r="52" spans="2:13" ht="27.75" customHeight="1" x14ac:dyDescent="0.15">
      <c r="B52" s="1205"/>
      <c r="C52" s="1206"/>
      <c r="D52" s="323"/>
      <c r="E52" s="1209" t="s">
        <v>545</v>
      </c>
      <c r="F52" s="1209"/>
      <c r="G52" s="1209"/>
      <c r="H52" s="1210"/>
      <c r="I52" s="324">
        <v>62129</v>
      </c>
      <c r="J52" s="325">
        <v>61366</v>
      </c>
      <c r="K52" s="325">
        <v>61655</v>
      </c>
      <c r="L52" s="325">
        <v>62268</v>
      </c>
      <c r="M52" s="326">
        <v>59362</v>
      </c>
    </row>
    <row r="53" spans="2:13" ht="27.75" customHeight="1" thickBot="1" x14ac:dyDescent="0.2">
      <c r="B53" s="1216" t="s">
        <v>517</v>
      </c>
      <c r="C53" s="1217"/>
      <c r="D53" s="330"/>
      <c r="E53" s="1218" t="s">
        <v>546</v>
      </c>
      <c r="F53" s="1218"/>
      <c r="G53" s="1218"/>
      <c r="H53" s="1219"/>
      <c r="I53" s="331">
        <v>4945</v>
      </c>
      <c r="J53" s="332">
        <v>3106</v>
      </c>
      <c r="K53" s="332">
        <v>3959</v>
      </c>
      <c r="L53" s="332">
        <v>3626</v>
      </c>
      <c r="M53" s="333">
        <v>3469</v>
      </c>
    </row>
    <row r="54" spans="2:13" ht="27.75" customHeight="1" x14ac:dyDescent="0.15">
      <c r="B54" s="334" t="s">
        <v>547</v>
      </c>
      <c r="C54" s="335"/>
      <c r="D54" s="335"/>
      <c r="E54" s="336"/>
      <c r="F54" s="336"/>
      <c r="G54" s="336"/>
      <c r="H54" s="336"/>
      <c r="I54" s="337"/>
      <c r="J54" s="337"/>
      <c r="K54" s="337"/>
      <c r="L54" s="337"/>
      <c r="M54" s="337"/>
    </row>
    <row r="55" spans="2:13" x14ac:dyDescent="0.15"/>
  </sheetData>
  <sheetProtection algorithmName="SHA-512" hashValue="9XsYujLRd1bHVW7v7HrUNMTUWPabTSafXl9XCzqB8gg19B6mGTRynCFbDRimCp54HD9w8UwhyBmw8g25qCL2Sg==" saltValue="p0eR2wLFbjFvo2Qf94k2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548</v>
      </c>
    </row>
    <row r="54" spans="2:8" ht="29.25" customHeight="1" thickBot="1" x14ac:dyDescent="0.25">
      <c r="B54" s="339" t="s">
        <v>23</v>
      </c>
      <c r="C54" s="340"/>
      <c r="D54" s="340"/>
      <c r="E54" s="341" t="s">
        <v>486</v>
      </c>
      <c r="F54" s="342" t="s">
        <v>5</v>
      </c>
      <c r="G54" s="342" t="s">
        <v>6</v>
      </c>
      <c r="H54" s="343" t="s">
        <v>7</v>
      </c>
    </row>
    <row r="55" spans="2:8" ht="52.5" customHeight="1" x14ac:dyDescent="0.15">
      <c r="B55" s="344"/>
      <c r="C55" s="1228" t="s">
        <v>117</v>
      </c>
      <c r="D55" s="1228"/>
      <c r="E55" s="1229"/>
      <c r="F55" s="345">
        <v>9647</v>
      </c>
      <c r="G55" s="345">
        <v>9437</v>
      </c>
      <c r="H55" s="346">
        <v>9885</v>
      </c>
    </row>
    <row r="56" spans="2:8" ht="52.5" customHeight="1" x14ac:dyDescent="0.15">
      <c r="B56" s="347"/>
      <c r="C56" s="1230" t="s">
        <v>549</v>
      </c>
      <c r="D56" s="1230"/>
      <c r="E56" s="1231"/>
      <c r="F56" s="348">
        <v>6010</v>
      </c>
      <c r="G56" s="348">
        <v>6010</v>
      </c>
      <c r="H56" s="349">
        <v>6010</v>
      </c>
    </row>
    <row r="57" spans="2:8" ht="53.25" customHeight="1" x14ac:dyDescent="0.15">
      <c r="B57" s="347"/>
      <c r="C57" s="1232" t="s">
        <v>122</v>
      </c>
      <c r="D57" s="1232"/>
      <c r="E57" s="1233"/>
      <c r="F57" s="350">
        <v>6712</v>
      </c>
      <c r="G57" s="350">
        <v>6556</v>
      </c>
      <c r="H57" s="351">
        <v>6320</v>
      </c>
    </row>
    <row r="58" spans="2:8" ht="45.75" customHeight="1" x14ac:dyDescent="0.15">
      <c r="B58" s="352"/>
      <c r="C58" s="1220" t="s">
        <v>550</v>
      </c>
      <c r="D58" s="1221"/>
      <c r="E58" s="1222"/>
      <c r="F58" s="353">
        <v>3696</v>
      </c>
      <c r="G58" s="353">
        <v>3501</v>
      </c>
      <c r="H58" s="354">
        <v>3301</v>
      </c>
    </row>
    <row r="59" spans="2:8" ht="45.75" customHeight="1" x14ac:dyDescent="0.15">
      <c r="B59" s="352"/>
      <c r="C59" s="1220" t="s">
        <v>551</v>
      </c>
      <c r="D59" s="1221"/>
      <c r="E59" s="1222"/>
      <c r="F59" s="353">
        <v>1802</v>
      </c>
      <c r="G59" s="353">
        <v>1979</v>
      </c>
      <c r="H59" s="354">
        <v>2020</v>
      </c>
    </row>
    <row r="60" spans="2:8" ht="45.75" customHeight="1" x14ac:dyDescent="0.15">
      <c r="B60" s="352"/>
      <c r="C60" s="1220" t="s">
        <v>552</v>
      </c>
      <c r="D60" s="1221"/>
      <c r="E60" s="1222"/>
      <c r="F60" s="353">
        <v>1036</v>
      </c>
      <c r="G60" s="353">
        <v>507</v>
      </c>
      <c r="H60" s="354">
        <v>434</v>
      </c>
    </row>
    <row r="61" spans="2:8" ht="45.75" customHeight="1" x14ac:dyDescent="0.15">
      <c r="B61" s="352"/>
      <c r="C61" s="1220" t="s">
        <v>553</v>
      </c>
      <c r="D61" s="1221"/>
      <c r="E61" s="1222"/>
      <c r="F61" s="353" t="s">
        <v>323</v>
      </c>
      <c r="G61" s="353">
        <v>383</v>
      </c>
      <c r="H61" s="354">
        <v>373</v>
      </c>
    </row>
    <row r="62" spans="2:8" ht="45.75" customHeight="1" thickBot="1" x14ac:dyDescent="0.2">
      <c r="B62" s="355"/>
      <c r="C62" s="1223" t="s">
        <v>554</v>
      </c>
      <c r="D62" s="1224"/>
      <c r="E62" s="1225"/>
      <c r="F62" s="356">
        <v>100</v>
      </c>
      <c r="G62" s="356">
        <v>100</v>
      </c>
      <c r="H62" s="357">
        <v>100</v>
      </c>
    </row>
    <row r="63" spans="2:8" ht="52.5" customHeight="1" thickBot="1" x14ac:dyDescent="0.2">
      <c r="B63" s="358"/>
      <c r="C63" s="1226" t="s">
        <v>555</v>
      </c>
      <c r="D63" s="1226"/>
      <c r="E63" s="1227"/>
      <c r="F63" s="359">
        <v>22369</v>
      </c>
      <c r="G63" s="359">
        <v>22003</v>
      </c>
      <c r="H63" s="360">
        <v>22216</v>
      </c>
    </row>
    <row r="64" spans="2:8" x14ac:dyDescent="0.15"/>
  </sheetData>
  <sheetProtection algorithmName="SHA-512" hashValue="KQU+KJjJoe5GGMUSkI80ErdUPUJCkkuIkWIRuU6INUmaxV3pVqyNBBgCXCfG/tSherdY0BQtypn6x7pIpa47xw==" saltValue="0Y1dFlFgGSCeubHdEeBu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556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v>19.2</v>
      </c>
      <c r="BQ51" s="1236"/>
      <c r="BR51" s="1236"/>
      <c r="BS51" s="1236"/>
      <c r="BT51" s="1236"/>
      <c r="BU51" s="1236"/>
      <c r="BV51" s="1236"/>
      <c r="BW51" s="1236"/>
      <c r="BX51" s="1236">
        <v>12.2</v>
      </c>
      <c r="BY51" s="1236"/>
      <c r="BZ51" s="1236"/>
      <c r="CA51" s="1236"/>
      <c r="CB51" s="1236"/>
      <c r="CC51" s="1236"/>
      <c r="CD51" s="1236"/>
      <c r="CE51" s="1236"/>
      <c r="CF51" s="1236">
        <v>15.9</v>
      </c>
      <c r="CG51" s="1236"/>
      <c r="CH51" s="1236"/>
      <c r="CI51" s="1236"/>
      <c r="CJ51" s="1236"/>
      <c r="CK51" s="1236"/>
      <c r="CL51" s="1236"/>
      <c r="CM51" s="1236"/>
      <c r="CN51" s="1236">
        <v>14.6</v>
      </c>
      <c r="CO51" s="1236"/>
      <c r="CP51" s="1236"/>
      <c r="CQ51" s="1236"/>
      <c r="CR51" s="1236"/>
      <c r="CS51" s="1236"/>
      <c r="CT51" s="1236"/>
      <c r="CU51" s="1236"/>
      <c r="CV51" s="1236">
        <v>13.6</v>
      </c>
      <c r="CW51" s="1236"/>
      <c r="CX51" s="1236"/>
      <c r="CY51" s="1236"/>
      <c r="CZ51" s="1236"/>
      <c r="DA51" s="1236"/>
      <c r="DB51" s="1236"/>
      <c r="DC51" s="1236"/>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x14ac:dyDescent="0.15">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59.5</v>
      </c>
      <c r="BQ53" s="1236"/>
      <c r="BR53" s="1236"/>
      <c r="BS53" s="1236"/>
      <c r="BT53" s="1236"/>
      <c r="BU53" s="1236"/>
      <c r="BV53" s="1236"/>
      <c r="BW53" s="1236"/>
      <c r="BX53" s="1236">
        <v>61</v>
      </c>
      <c r="BY53" s="1236"/>
      <c r="BZ53" s="1236"/>
      <c r="CA53" s="1236"/>
      <c r="CB53" s="1236"/>
      <c r="CC53" s="1236"/>
      <c r="CD53" s="1236"/>
      <c r="CE53" s="1236"/>
      <c r="CF53" s="1236">
        <v>62.2</v>
      </c>
      <c r="CG53" s="1236"/>
      <c r="CH53" s="1236"/>
      <c r="CI53" s="1236"/>
      <c r="CJ53" s="1236"/>
      <c r="CK53" s="1236"/>
      <c r="CL53" s="1236"/>
      <c r="CM53" s="1236"/>
      <c r="CN53" s="1236">
        <v>62.7</v>
      </c>
      <c r="CO53" s="1236"/>
      <c r="CP53" s="1236"/>
      <c r="CQ53" s="1236"/>
      <c r="CR53" s="1236"/>
      <c r="CS53" s="1236"/>
      <c r="CT53" s="1236"/>
      <c r="CU53" s="1236"/>
      <c r="CV53" s="1236">
        <v>63.9</v>
      </c>
      <c r="CW53" s="1236"/>
      <c r="CX53" s="1236"/>
      <c r="CY53" s="1236"/>
      <c r="CZ53" s="1236"/>
      <c r="DA53" s="1236"/>
      <c r="DB53" s="1236"/>
      <c r="DC53" s="1236"/>
    </row>
    <row r="54" spans="1:109" x14ac:dyDescent="0.15">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x14ac:dyDescent="0.15">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30.2</v>
      </c>
      <c r="BQ55" s="1236"/>
      <c r="BR55" s="1236"/>
      <c r="BS55" s="1236"/>
      <c r="BT55" s="1236"/>
      <c r="BU55" s="1236"/>
      <c r="BV55" s="1236"/>
      <c r="BW55" s="1236"/>
      <c r="BX55" s="1236">
        <v>25.4</v>
      </c>
      <c r="BY55" s="1236"/>
      <c r="BZ55" s="1236"/>
      <c r="CA55" s="1236"/>
      <c r="CB55" s="1236"/>
      <c r="CC55" s="1236"/>
      <c r="CD55" s="1236"/>
      <c r="CE55" s="1236"/>
      <c r="CF55" s="1236">
        <v>23</v>
      </c>
      <c r="CG55" s="1236"/>
      <c r="CH55" s="1236"/>
      <c r="CI55" s="1236"/>
      <c r="CJ55" s="1236"/>
      <c r="CK55" s="1236"/>
      <c r="CL55" s="1236"/>
      <c r="CM55" s="1236"/>
      <c r="CN55" s="1236">
        <v>28</v>
      </c>
      <c r="CO55" s="1236"/>
      <c r="CP55" s="1236"/>
      <c r="CQ55" s="1236"/>
      <c r="CR55" s="1236"/>
      <c r="CS55" s="1236"/>
      <c r="CT55" s="1236"/>
      <c r="CU55" s="1236"/>
      <c r="CV55" s="1236">
        <v>19.2</v>
      </c>
      <c r="CW55" s="1236"/>
      <c r="CX55" s="1236"/>
      <c r="CY55" s="1236"/>
      <c r="CZ55" s="1236"/>
      <c r="DA55" s="1236"/>
      <c r="DB55" s="1236"/>
      <c r="DC55" s="1236"/>
    </row>
    <row r="56" spans="1:109" x14ac:dyDescent="0.15">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x14ac:dyDescent="0.15">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58.9</v>
      </c>
      <c r="BQ57" s="1236"/>
      <c r="BR57" s="1236"/>
      <c r="BS57" s="1236"/>
      <c r="BT57" s="1236"/>
      <c r="BU57" s="1236"/>
      <c r="BV57" s="1236"/>
      <c r="BW57" s="1236"/>
      <c r="BX57" s="1236">
        <v>60</v>
      </c>
      <c r="BY57" s="1236"/>
      <c r="BZ57" s="1236"/>
      <c r="CA57" s="1236"/>
      <c r="CB57" s="1236"/>
      <c r="CC57" s="1236"/>
      <c r="CD57" s="1236"/>
      <c r="CE57" s="1236"/>
      <c r="CF57" s="1236">
        <v>60.6</v>
      </c>
      <c r="CG57" s="1236"/>
      <c r="CH57" s="1236"/>
      <c r="CI57" s="1236"/>
      <c r="CJ57" s="1236"/>
      <c r="CK57" s="1236"/>
      <c r="CL57" s="1236"/>
      <c r="CM57" s="1236"/>
      <c r="CN57" s="1236">
        <v>62.3</v>
      </c>
      <c r="CO57" s="1236"/>
      <c r="CP57" s="1236"/>
      <c r="CQ57" s="1236"/>
      <c r="CR57" s="1236"/>
      <c r="CS57" s="1236"/>
      <c r="CT57" s="1236"/>
      <c r="CU57" s="1236"/>
      <c r="CV57" s="1236">
        <v>62.1</v>
      </c>
      <c r="CW57" s="1236"/>
      <c r="CX57" s="1236"/>
      <c r="CY57" s="1236"/>
      <c r="CZ57" s="1236"/>
      <c r="DA57" s="1236"/>
      <c r="DB57" s="1236"/>
      <c r="DC57" s="1236"/>
      <c r="DD57" s="23"/>
      <c r="DE57" s="22"/>
    </row>
    <row r="58" spans="1:109" s="18" customFormat="1" x14ac:dyDescent="0.15">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557</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v>19.2</v>
      </c>
      <c r="BQ73" s="1236"/>
      <c r="BR73" s="1236"/>
      <c r="BS73" s="1236"/>
      <c r="BT73" s="1236"/>
      <c r="BU73" s="1236"/>
      <c r="BV73" s="1236"/>
      <c r="BW73" s="1236"/>
      <c r="BX73" s="1236">
        <v>12.2</v>
      </c>
      <c r="BY73" s="1236"/>
      <c r="BZ73" s="1236"/>
      <c r="CA73" s="1236"/>
      <c r="CB73" s="1236"/>
      <c r="CC73" s="1236"/>
      <c r="CD73" s="1236"/>
      <c r="CE73" s="1236"/>
      <c r="CF73" s="1236">
        <v>15.9</v>
      </c>
      <c r="CG73" s="1236"/>
      <c r="CH73" s="1236"/>
      <c r="CI73" s="1236"/>
      <c r="CJ73" s="1236"/>
      <c r="CK73" s="1236"/>
      <c r="CL73" s="1236"/>
      <c r="CM73" s="1236"/>
      <c r="CN73" s="1236">
        <v>14.6</v>
      </c>
      <c r="CO73" s="1236"/>
      <c r="CP73" s="1236"/>
      <c r="CQ73" s="1236"/>
      <c r="CR73" s="1236"/>
      <c r="CS73" s="1236"/>
      <c r="CT73" s="1236"/>
      <c r="CU73" s="1236"/>
      <c r="CV73" s="1236">
        <v>13.6</v>
      </c>
      <c r="CW73" s="1236"/>
      <c r="CX73" s="1236"/>
      <c r="CY73" s="1236"/>
      <c r="CZ73" s="1236"/>
      <c r="DA73" s="1236"/>
      <c r="DB73" s="1236"/>
      <c r="DC73" s="1236"/>
    </row>
    <row r="74" spans="2:107" x14ac:dyDescent="0.15">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x14ac:dyDescent="0.15">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7.1</v>
      </c>
      <c r="BQ75" s="1236"/>
      <c r="BR75" s="1236"/>
      <c r="BS75" s="1236"/>
      <c r="BT75" s="1236"/>
      <c r="BU75" s="1236"/>
      <c r="BV75" s="1236"/>
      <c r="BW75" s="1236"/>
      <c r="BX75" s="1236">
        <v>6.8</v>
      </c>
      <c r="BY75" s="1236"/>
      <c r="BZ75" s="1236"/>
      <c r="CA75" s="1236"/>
      <c r="CB75" s="1236"/>
      <c r="CC75" s="1236"/>
      <c r="CD75" s="1236"/>
      <c r="CE75" s="1236"/>
      <c r="CF75" s="1236">
        <v>7</v>
      </c>
      <c r="CG75" s="1236"/>
      <c r="CH75" s="1236"/>
      <c r="CI75" s="1236"/>
      <c r="CJ75" s="1236"/>
      <c r="CK75" s="1236"/>
      <c r="CL75" s="1236"/>
      <c r="CM75" s="1236"/>
      <c r="CN75" s="1236">
        <v>7</v>
      </c>
      <c r="CO75" s="1236"/>
      <c r="CP75" s="1236"/>
      <c r="CQ75" s="1236"/>
      <c r="CR75" s="1236"/>
      <c r="CS75" s="1236"/>
      <c r="CT75" s="1236"/>
      <c r="CU75" s="1236"/>
      <c r="CV75" s="1236">
        <v>7.2</v>
      </c>
      <c r="CW75" s="1236"/>
      <c r="CX75" s="1236"/>
      <c r="CY75" s="1236"/>
      <c r="CZ75" s="1236"/>
      <c r="DA75" s="1236"/>
      <c r="DB75" s="1236"/>
      <c r="DC75" s="1236"/>
    </row>
    <row r="76" spans="2:107" x14ac:dyDescent="0.15">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x14ac:dyDescent="0.15">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30.2</v>
      </c>
      <c r="BQ77" s="1236"/>
      <c r="BR77" s="1236"/>
      <c r="BS77" s="1236"/>
      <c r="BT77" s="1236"/>
      <c r="BU77" s="1236"/>
      <c r="BV77" s="1236"/>
      <c r="BW77" s="1236"/>
      <c r="BX77" s="1236">
        <v>25.4</v>
      </c>
      <c r="BY77" s="1236"/>
      <c r="BZ77" s="1236"/>
      <c r="CA77" s="1236"/>
      <c r="CB77" s="1236"/>
      <c r="CC77" s="1236"/>
      <c r="CD77" s="1236"/>
      <c r="CE77" s="1236"/>
      <c r="CF77" s="1236">
        <v>23</v>
      </c>
      <c r="CG77" s="1236"/>
      <c r="CH77" s="1236"/>
      <c r="CI77" s="1236"/>
      <c r="CJ77" s="1236"/>
      <c r="CK77" s="1236"/>
      <c r="CL77" s="1236"/>
      <c r="CM77" s="1236"/>
      <c r="CN77" s="1236">
        <v>28</v>
      </c>
      <c r="CO77" s="1236"/>
      <c r="CP77" s="1236"/>
      <c r="CQ77" s="1236"/>
      <c r="CR77" s="1236"/>
      <c r="CS77" s="1236"/>
      <c r="CT77" s="1236"/>
      <c r="CU77" s="1236"/>
      <c r="CV77" s="1236">
        <v>19.2</v>
      </c>
      <c r="CW77" s="1236"/>
      <c r="CX77" s="1236"/>
      <c r="CY77" s="1236"/>
      <c r="CZ77" s="1236"/>
      <c r="DA77" s="1236"/>
      <c r="DB77" s="1236"/>
      <c r="DC77" s="1236"/>
    </row>
    <row r="78" spans="2:107" x14ac:dyDescent="0.15">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x14ac:dyDescent="0.15">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8</v>
      </c>
      <c r="BQ79" s="1236"/>
      <c r="BR79" s="1236"/>
      <c r="BS79" s="1236"/>
      <c r="BT79" s="1236"/>
      <c r="BU79" s="1236"/>
      <c r="BV79" s="1236"/>
      <c r="BW79" s="1236"/>
      <c r="BX79" s="1236">
        <v>7.8</v>
      </c>
      <c r="BY79" s="1236"/>
      <c r="BZ79" s="1236"/>
      <c r="CA79" s="1236"/>
      <c r="CB79" s="1236"/>
      <c r="CC79" s="1236"/>
      <c r="CD79" s="1236"/>
      <c r="CE79" s="1236"/>
      <c r="CF79" s="1236">
        <v>7.7</v>
      </c>
      <c r="CG79" s="1236"/>
      <c r="CH79" s="1236"/>
      <c r="CI79" s="1236"/>
      <c r="CJ79" s="1236"/>
      <c r="CK79" s="1236"/>
      <c r="CL79" s="1236"/>
      <c r="CM79" s="1236"/>
      <c r="CN79" s="1236">
        <v>7.5</v>
      </c>
      <c r="CO79" s="1236"/>
      <c r="CP79" s="1236"/>
      <c r="CQ79" s="1236"/>
      <c r="CR79" s="1236"/>
      <c r="CS79" s="1236"/>
      <c r="CT79" s="1236"/>
      <c r="CU79" s="1236"/>
      <c r="CV79" s="1236">
        <v>8</v>
      </c>
      <c r="CW79" s="1236"/>
      <c r="CX79" s="1236"/>
      <c r="CY79" s="1236"/>
      <c r="CZ79" s="1236"/>
      <c r="DA79" s="1236"/>
      <c r="DB79" s="1236"/>
      <c r="DC79" s="1236"/>
    </row>
    <row r="80" spans="2:107" x14ac:dyDescent="0.15">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fRIBav0+fkcNYkOEbDQ9bkuJXCURMnenqjiUjigJ5DLg93c4qmjrwZFivLZw3I7wbbXClrCPJuonRdmKla3ZlA==" saltValue="IXUaLPJZU2iLYJxFs/Rs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076lVopIxLhYCAmLaRQiiMhZkFQF8Xp/cxvKkQLLROXZ8KeWefuvyT/kIVmLQMxihBjKKwt/DWpq3/RaOPxkQ==" saltValue="wY8V/Q3iywPZ5HKYjQJ3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eYsv+z8+4j4N2e8wk2uwzj5F7VCuFZwVLBDepTABvQnfbOp/QFjsmHG8sjtpHwC0OTIomhwMSyfug5/E6eTlgQ==" saltValue="47S1Nxupl7rgx2y3V8i1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145</v>
      </c>
      <c r="DI1" s="600"/>
      <c r="DJ1" s="600"/>
      <c r="DK1" s="600"/>
      <c r="DL1" s="600"/>
      <c r="DM1" s="600"/>
      <c r="DN1" s="601"/>
      <c r="DO1" s="74"/>
      <c r="DP1" s="599" t="s">
        <v>146</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15">
      <c r="B2" s="75" t="s">
        <v>147</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02" t="s">
        <v>148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149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150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23</v>
      </c>
      <c r="C4" s="603"/>
      <c r="D4" s="603"/>
      <c r="E4" s="603"/>
      <c r="F4" s="603"/>
      <c r="G4" s="603"/>
      <c r="H4" s="603"/>
      <c r="I4" s="603"/>
      <c r="J4" s="603"/>
      <c r="K4" s="603"/>
      <c r="L4" s="603"/>
      <c r="M4" s="603"/>
      <c r="N4" s="603"/>
      <c r="O4" s="603"/>
      <c r="P4" s="603"/>
      <c r="Q4" s="604"/>
      <c r="R4" s="602" t="s">
        <v>151</v>
      </c>
      <c r="S4" s="603"/>
      <c r="T4" s="603"/>
      <c r="U4" s="603"/>
      <c r="V4" s="603"/>
      <c r="W4" s="603"/>
      <c r="X4" s="603"/>
      <c r="Y4" s="604"/>
      <c r="Z4" s="602" t="s">
        <v>152</v>
      </c>
      <c r="AA4" s="603"/>
      <c r="AB4" s="603"/>
      <c r="AC4" s="604"/>
      <c r="AD4" s="602" t="s">
        <v>153</v>
      </c>
      <c r="AE4" s="603"/>
      <c r="AF4" s="603"/>
      <c r="AG4" s="603"/>
      <c r="AH4" s="603"/>
      <c r="AI4" s="603"/>
      <c r="AJ4" s="603"/>
      <c r="AK4" s="604"/>
      <c r="AL4" s="602" t="s">
        <v>152</v>
      </c>
      <c r="AM4" s="603"/>
      <c r="AN4" s="603"/>
      <c r="AO4" s="604"/>
      <c r="AP4" s="608" t="s">
        <v>154</v>
      </c>
      <c r="AQ4" s="608"/>
      <c r="AR4" s="608"/>
      <c r="AS4" s="608"/>
      <c r="AT4" s="608"/>
      <c r="AU4" s="608"/>
      <c r="AV4" s="608"/>
      <c r="AW4" s="608"/>
      <c r="AX4" s="608"/>
      <c r="AY4" s="608"/>
      <c r="AZ4" s="608"/>
      <c r="BA4" s="608"/>
      <c r="BB4" s="608"/>
      <c r="BC4" s="608"/>
      <c r="BD4" s="608"/>
      <c r="BE4" s="608"/>
      <c r="BF4" s="608"/>
      <c r="BG4" s="608" t="s">
        <v>155</v>
      </c>
      <c r="BH4" s="608"/>
      <c r="BI4" s="608"/>
      <c r="BJ4" s="608"/>
      <c r="BK4" s="608"/>
      <c r="BL4" s="608"/>
      <c r="BM4" s="608"/>
      <c r="BN4" s="608"/>
      <c r="BO4" s="608" t="s">
        <v>152</v>
      </c>
      <c r="BP4" s="608"/>
      <c r="BQ4" s="608"/>
      <c r="BR4" s="608"/>
      <c r="BS4" s="608" t="s">
        <v>156</v>
      </c>
      <c r="BT4" s="608"/>
      <c r="BU4" s="608"/>
      <c r="BV4" s="608"/>
      <c r="BW4" s="608"/>
      <c r="BX4" s="608"/>
      <c r="BY4" s="608"/>
      <c r="BZ4" s="608"/>
      <c r="CA4" s="608"/>
      <c r="CB4" s="608"/>
      <c r="CD4" s="605" t="s">
        <v>157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15">
      <c r="B5" s="609" t="s">
        <v>158</v>
      </c>
      <c r="C5" s="610"/>
      <c r="D5" s="610"/>
      <c r="E5" s="610"/>
      <c r="F5" s="610"/>
      <c r="G5" s="610"/>
      <c r="H5" s="610"/>
      <c r="I5" s="610"/>
      <c r="J5" s="610"/>
      <c r="K5" s="610"/>
      <c r="L5" s="610"/>
      <c r="M5" s="610"/>
      <c r="N5" s="610"/>
      <c r="O5" s="610"/>
      <c r="P5" s="610"/>
      <c r="Q5" s="611"/>
      <c r="R5" s="612">
        <v>8359182</v>
      </c>
      <c r="S5" s="613"/>
      <c r="T5" s="613"/>
      <c r="U5" s="613"/>
      <c r="V5" s="613"/>
      <c r="W5" s="613"/>
      <c r="X5" s="613"/>
      <c r="Y5" s="614"/>
      <c r="Z5" s="615">
        <v>13.8</v>
      </c>
      <c r="AA5" s="615"/>
      <c r="AB5" s="615"/>
      <c r="AC5" s="615"/>
      <c r="AD5" s="616">
        <v>8359176</v>
      </c>
      <c r="AE5" s="616"/>
      <c r="AF5" s="616"/>
      <c r="AG5" s="616"/>
      <c r="AH5" s="616"/>
      <c r="AI5" s="616"/>
      <c r="AJ5" s="616"/>
      <c r="AK5" s="616"/>
      <c r="AL5" s="617">
        <v>27.4</v>
      </c>
      <c r="AM5" s="618"/>
      <c r="AN5" s="618"/>
      <c r="AO5" s="619"/>
      <c r="AP5" s="609" t="s">
        <v>159</v>
      </c>
      <c r="AQ5" s="610"/>
      <c r="AR5" s="610"/>
      <c r="AS5" s="610"/>
      <c r="AT5" s="610"/>
      <c r="AU5" s="610"/>
      <c r="AV5" s="610"/>
      <c r="AW5" s="610"/>
      <c r="AX5" s="610"/>
      <c r="AY5" s="610"/>
      <c r="AZ5" s="610"/>
      <c r="BA5" s="610"/>
      <c r="BB5" s="610"/>
      <c r="BC5" s="610"/>
      <c r="BD5" s="610"/>
      <c r="BE5" s="610"/>
      <c r="BF5" s="611"/>
      <c r="BG5" s="623">
        <v>8320746</v>
      </c>
      <c r="BH5" s="624"/>
      <c r="BI5" s="624"/>
      <c r="BJ5" s="624"/>
      <c r="BK5" s="624"/>
      <c r="BL5" s="624"/>
      <c r="BM5" s="624"/>
      <c r="BN5" s="625"/>
      <c r="BO5" s="626">
        <v>99.5</v>
      </c>
      <c r="BP5" s="626"/>
      <c r="BQ5" s="626"/>
      <c r="BR5" s="626"/>
      <c r="BS5" s="627">
        <v>140542</v>
      </c>
      <c r="BT5" s="627"/>
      <c r="BU5" s="627"/>
      <c r="BV5" s="627"/>
      <c r="BW5" s="627"/>
      <c r="BX5" s="627"/>
      <c r="BY5" s="627"/>
      <c r="BZ5" s="627"/>
      <c r="CA5" s="627"/>
      <c r="CB5" s="631"/>
      <c r="CD5" s="605" t="s">
        <v>154</v>
      </c>
      <c r="CE5" s="606"/>
      <c r="CF5" s="606"/>
      <c r="CG5" s="606"/>
      <c r="CH5" s="606"/>
      <c r="CI5" s="606"/>
      <c r="CJ5" s="606"/>
      <c r="CK5" s="606"/>
      <c r="CL5" s="606"/>
      <c r="CM5" s="606"/>
      <c r="CN5" s="606"/>
      <c r="CO5" s="606"/>
      <c r="CP5" s="606"/>
      <c r="CQ5" s="607"/>
      <c r="CR5" s="605" t="s">
        <v>160</v>
      </c>
      <c r="CS5" s="606"/>
      <c r="CT5" s="606"/>
      <c r="CU5" s="606"/>
      <c r="CV5" s="606"/>
      <c r="CW5" s="606"/>
      <c r="CX5" s="606"/>
      <c r="CY5" s="607"/>
      <c r="CZ5" s="605" t="s">
        <v>152</v>
      </c>
      <c r="DA5" s="606"/>
      <c r="DB5" s="606"/>
      <c r="DC5" s="607"/>
      <c r="DD5" s="605" t="s">
        <v>161</v>
      </c>
      <c r="DE5" s="606"/>
      <c r="DF5" s="606"/>
      <c r="DG5" s="606"/>
      <c r="DH5" s="606"/>
      <c r="DI5" s="606"/>
      <c r="DJ5" s="606"/>
      <c r="DK5" s="606"/>
      <c r="DL5" s="606"/>
      <c r="DM5" s="606"/>
      <c r="DN5" s="606"/>
      <c r="DO5" s="606"/>
      <c r="DP5" s="607"/>
      <c r="DQ5" s="605" t="s">
        <v>162</v>
      </c>
      <c r="DR5" s="606"/>
      <c r="DS5" s="606"/>
      <c r="DT5" s="606"/>
      <c r="DU5" s="606"/>
      <c r="DV5" s="606"/>
      <c r="DW5" s="606"/>
      <c r="DX5" s="606"/>
      <c r="DY5" s="606"/>
      <c r="DZ5" s="606"/>
      <c r="EA5" s="606"/>
      <c r="EB5" s="606"/>
      <c r="EC5" s="607"/>
    </row>
    <row r="6" spans="2:143" ht="11.25" customHeight="1" x14ac:dyDescent="0.15">
      <c r="B6" s="620" t="s">
        <v>163</v>
      </c>
      <c r="C6" s="621"/>
      <c r="D6" s="621"/>
      <c r="E6" s="621"/>
      <c r="F6" s="621"/>
      <c r="G6" s="621"/>
      <c r="H6" s="621"/>
      <c r="I6" s="621"/>
      <c r="J6" s="621"/>
      <c r="K6" s="621"/>
      <c r="L6" s="621"/>
      <c r="M6" s="621"/>
      <c r="N6" s="621"/>
      <c r="O6" s="621"/>
      <c r="P6" s="621"/>
      <c r="Q6" s="622"/>
      <c r="R6" s="623">
        <v>600433</v>
      </c>
      <c r="S6" s="624"/>
      <c r="T6" s="624"/>
      <c r="U6" s="624"/>
      <c r="V6" s="624"/>
      <c r="W6" s="624"/>
      <c r="X6" s="624"/>
      <c r="Y6" s="625"/>
      <c r="Z6" s="626">
        <v>1</v>
      </c>
      <c r="AA6" s="626"/>
      <c r="AB6" s="626"/>
      <c r="AC6" s="626"/>
      <c r="AD6" s="627">
        <v>600433</v>
      </c>
      <c r="AE6" s="627"/>
      <c r="AF6" s="627"/>
      <c r="AG6" s="627"/>
      <c r="AH6" s="627"/>
      <c r="AI6" s="627"/>
      <c r="AJ6" s="627"/>
      <c r="AK6" s="627"/>
      <c r="AL6" s="628">
        <v>2</v>
      </c>
      <c r="AM6" s="629"/>
      <c r="AN6" s="629"/>
      <c r="AO6" s="630"/>
      <c r="AP6" s="620" t="s">
        <v>164</v>
      </c>
      <c r="AQ6" s="621"/>
      <c r="AR6" s="621"/>
      <c r="AS6" s="621"/>
      <c r="AT6" s="621"/>
      <c r="AU6" s="621"/>
      <c r="AV6" s="621"/>
      <c r="AW6" s="621"/>
      <c r="AX6" s="621"/>
      <c r="AY6" s="621"/>
      <c r="AZ6" s="621"/>
      <c r="BA6" s="621"/>
      <c r="BB6" s="621"/>
      <c r="BC6" s="621"/>
      <c r="BD6" s="621"/>
      <c r="BE6" s="621"/>
      <c r="BF6" s="622"/>
      <c r="BG6" s="623">
        <v>8320746</v>
      </c>
      <c r="BH6" s="624"/>
      <c r="BI6" s="624"/>
      <c r="BJ6" s="624"/>
      <c r="BK6" s="624"/>
      <c r="BL6" s="624"/>
      <c r="BM6" s="624"/>
      <c r="BN6" s="625"/>
      <c r="BO6" s="626">
        <v>99.5</v>
      </c>
      <c r="BP6" s="626"/>
      <c r="BQ6" s="626"/>
      <c r="BR6" s="626"/>
      <c r="BS6" s="627">
        <v>140542</v>
      </c>
      <c r="BT6" s="627"/>
      <c r="BU6" s="627"/>
      <c r="BV6" s="627"/>
      <c r="BW6" s="627"/>
      <c r="BX6" s="627"/>
      <c r="BY6" s="627"/>
      <c r="BZ6" s="627"/>
      <c r="CA6" s="627"/>
      <c r="CB6" s="631"/>
      <c r="CD6" s="634" t="s">
        <v>165</v>
      </c>
      <c r="CE6" s="635"/>
      <c r="CF6" s="635"/>
      <c r="CG6" s="635"/>
      <c r="CH6" s="635"/>
      <c r="CI6" s="635"/>
      <c r="CJ6" s="635"/>
      <c r="CK6" s="635"/>
      <c r="CL6" s="635"/>
      <c r="CM6" s="635"/>
      <c r="CN6" s="635"/>
      <c r="CO6" s="635"/>
      <c r="CP6" s="635"/>
      <c r="CQ6" s="636"/>
      <c r="CR6" s="623">
        <v>273403</v>
      </c>
      <c r="CS6" s="624"/>
      <c r="CT6" s="624"/>
      <c r="CU6" s="624"/>
      <c r="CV6" s="624"/>
      <c r="CW6" s="624"/>
      <c r="CX6" s="624"/>
      <c r="CY6" s="625"/>
      <c r="CZ6" s="617">
        <v>0.5</v>
      </c>
      <c r="DA6" s="618"/>
      <c r="DB6" s="618"/>
      <c r="DC6" s="637"/>
      <c r="DD6" s="632" t="s">
        <v>63</v>
      </c>
      <c r="DE6" s="624"/>
      <c r="DF6" s="624"/>
      <c r="DG6" s="624"/>
      <c r="DH6" s="624"/>
      <c r="DI6" s="624"/>
      <c r="DJ6" s="624"/>
      <c r="DK6" s="624"/>
      <c r="DL6" s="624"/>
      <c r="DM6" s="624"/>
      <c r="DN6" s="624"/>
      <c r="DO6" s="624"/>
      <c r="DP6" s="625"/>
      <c r="DQ6" s="632">
        <v>272955</v>
      </c>
      <c r="DR6" s="624"/>
      <c r="DS6" s="624"/>
      <c r="DT6" s="624"/>
      <c r="DU6" s="624"/>
      <c r="DV6" s="624"/>
      <c r="DW6" s="624"/>
      <c r="DX6" s="624"/>
      <c r="DY6" s="624"/>
      <c r="DZ6" s="624"/>
      <c r="EA6" s="624"/>
      <c r="EB6" s="624"/>
      <c r="EC6" s="633"/>
    </row>
    <row r="7" spans="2:143" ht="11.25" customHeight="1" x14ac:dyDescent="0.15">
      <c r="B7" s="620" t="s">
        <v>166</v>
      </c>
      <c r="C7" s="621"/>
      <c r="D7" s="621"/>
      <c r="E7" s="621"/>
      <c r="F7" s="621"/>
      <c r="G7" s="621"/>
      <c r="H7" s="621"/>
      <c r="I7" s="621"/>
      <c r="J7" s="621"/>
      <c r="K7" s="621"/>
      <c r="L7" s="621"/>
      <c r="M7" s="621"/>
      <c r="N7" s="621"/>
      <c r="O7" s="621"/>
      <c r="P7" s="621"/>
      <c r="Q7" s="622"/>
      <c r="R7" s="623">
        <v>4966</v>
      </c>
      <c r="S7" s="624"/>
      <c r="T7" s="624"/>
      <c r="U7" s="624"/>
      <c r="V7" s="624"/>
      <c r="W7" s="624"/>
      <c r="X7" s="624"/>
      <c r="Y7" s="625"/>
      <c r="Z7" s="626">
        <v>0</v>
      </c>
      <c r="AA7" s="626"/>
      <c r="AB7" s="626"/>
      <c r="AC7" s="626"/>
      <c r="AD7" s="627">
        <v>4966</v>
      </c>
      <c r="AE7" s="627"/>
      <c r="AF7" s="627"/>
      <c r="AG7" s="627"/>
      <c r="AH7" s="627"/>
      <c r="AI7" s="627"/>
      <c r="AJ7" s="627"/>
      <c r="AK7" s="627"/>
      <c r="AL7" s="628">
        <v>0</v>
      </c>
      <c r="AM7" s="629"/>
      <c r="AN7" s="629"/>
      <c r="AO7" s="630"/>
      <c r="AP7" s="620" t="s">
        <v>167</v>
      </c>
      <c r="AQ7" s="621"/>
      <c r="AR7" s="621"/>
      <c r="AS7" s="621"/>
      <c r="AT7" s="621"/>
      <c r="AU7" s="621"/>
      <c r="AV7" s="621"/>
      <c r="AW7" s="621"/>
      <c r="AX7" s="621"/>
      <c r="AY7" s="621"/>
      <c r="AZ7" s="621"/>
      <c r="BA7" s="621"/>
      <c r="BB7" s="621"/>
      <c r="BC7" s="621"/>
      <c r="BD7" s="621"/>
      <c r="BE7" s="621"/>
      <c r="BF7" s="622"/>
      <c r="BG7" s="623">
        <v>3628470</v>
      </c>
      <c r="BH7" s="624"/>
      <c r="BI7" s="624"/>
      <c r="BJ7" s="624"/>
      <c r="BK7" s="624"/>
      <c r="BL7" s="624"/>
      <c r="BM7" s="624"/>
      <c r="BN7" s="625"/>
      <c r="BO7" s="626">
        <v>43.4</v>
      </c>
      <c r="BP7" s="626"/>
      <c r="BQ7" s="626"/>
      <c r="BR7" s="626"/>
      <c r="BS7" s="627">
        <v>140542</v>
      </c>
      <c r="BT7" s="627"/>
      <c r="BU7" s="627"/>
      <c r="BV7" s="627"/>
      <c r="BW7" s="627"/>
      <c r="BX7" s="627"/>
      <c r="BY7" s="627"/>
      <c r="BZ7" s="627"/>
      <c r="CA7" s="627"/>
      <c r="CB7" s="631"/>
      <c r="CD7" s="638" t="s">
        <v>168</v>
      </c>
      <c r="CE7" s="639"/>
      <c r="CF7" s="639"/>
      <c r="CG7" s="639"/>
      <c r="CH7" s="639"/>
      <c r="CI7" s="639"/>
      <c r="CJ7" s="639"/>
      <c r="CK7" s="639"/>
      <c r="CL7" s="639"/>
      <c r="CM7" s="639"/>
      <c r="CN7" s="639"/>
      <c r="CO7" s="639"/>
      <c r="CP7" s="639"/>
      <c r="CQ7" s="640"/>
      <c r="CR7" s="623">
        <v>7289252</v>
      </c>
      <c r="CS7" s="624"/>
      <c r="CT7" s="624"/>
      <c r="CU7" s="624"/>
      <c r="CV7" s="624"/>
      <c r="CW7" s="624"/>
      <c r="CX7" s="624"/>
      <c r="CY7" s="625"/>
      <c r="CZ7" s="626">
        <v>12.6</v>
      </c>
      <c r="DA7" s="626"/>
      <c r="DB7" s="626"/>
      <c r="DC7" s="626"/>
      <c r="DD7" s="632">
        <v>874736</v>
      </c>
      <c r="DE7" s="624"/>
      <c r="DF7" s="624"/>
      <c r="DG7" s="624"/>
      <c r="DH7" s="624"/>
      <c r="DI7" s="624"/>
      <c r="DJ7" s="624"/>
      <c r="DK7" s="624"/>
      <c r="DL7" s="624"/>
      <c r="DM7" s="624"/>
      <c r="DN7" s="624"/>
      <c r="DO7" s="624"/>
      <c r="DP7" s="625"/>
      <c r="DQ7" s="632">
        <v>6261097</v>
      </c>
      <c r="DR7" s="624"/>
      <c r="DS7" s="624"/>
      <c r="DT7" s="624"/>
      <c r="DU7" s="624"/>
      <c r="DV7" s="624"/>
      <c r="DW7" s="624"/>
      <c r="DX7" s="624"/>
      <c r="DY7" s="624"/>
      <c r="DZ7" s="624"/>
      <c r="EA7" s="624"/>
      <c r="EB7" s="624"/>
      <c r="EC7" s="633"/>
    </row>
    <row r="8" spans="2:143" ht="11.25" customHeight="1" x14ac:dyDescent="0.15">
      <c r="B8" s="620" t="s">
        <v>169</v>
      </c>
      <c r="C8" s="621"/>
      <c r="D8" s="621"/>
      <c r="E8" s="621"/>
      <c r="F8" s="621"/>
      <c r="G8" s="621"/>
      <c r="H8" s="621"/>
      <c r="I8" s="621"/>
      <c r="J8" s="621"/>
      <c r="K8" s="621"/>
      <c r="L8" s="621"/>
      <c r="M8" s="621"/>
      <c r="N8" s="621"/>
      <c r="O8" s="621"/>
      <c r="P8" s="621"/>
      <c r="Q8" s="622"/>
      <c r="R8" s="623">
        <v>24496</v>
      </c>
      <c r="S8" s="624"/>
      <c r="T8" s="624"/>
      <c r="U8" s="624"/>
      <c r="V8" s="624"/>
      <c r="W8" s="624"/>
      <c r="X8" s="624"/>
      <c r="Y8" s="625"/>
      <c r="Z8" s="626">
        <v>0</v>
      </c>
      <c r="AA8" s="626"/>
      <c r="AB8" s="626"/>
      <c r="AC8" s="626"/>
      <c r="AD8" s="627">
        <v>24496</v>
      </c>
      <c r="AE8" s="627"/>
      <c r="AF8" s="627"/>
      <c r="AG8" s="627"/>
      <c r="AH8" s="627"/>
      <c r="AI8" s="627"/>
      <c r="AJ8" s="627"/>
      <c r="AK8" s="627"/>
      <c r="AL8" s="628">
        <v>0.1</v>
      </c>
      <c r="AM8" s="629"/>
      <c r="AN8" s="629"/>
      <c r="AO8" s="630"/>
      <c r="AP8" s="620" t="s">
        <v>170</v>
      </c>
      <c r="AQ8" s="621"/>
      <c r="AR8" s="621"/>
      <c r="AS8" s="621"/>
      <c r="AT8" s="621"/>
      <c r="AU8" s="621"/>
      <c r="AV8" s="621"/>
      <c r="AW8" s="621"/>
      <c r="AX8" s="621"/>
      <c r="AY8" s="621"/>
      <c r="AZ8" s="621"/>
      <c r="BA8" s="621"/>
      <c r="BB8" s="621"/>
      <c r="BC8" s="621"/>
      <c r="BD8" s="621"/>
      <c r="BE8" s="621"/>
      <c r="BF8" s="622"/>
      <c r="BG8" s="623">
        <v>144747</v>
      </c>
      <c r="BH8" s="624"/>
      <c r="BI8" s="624"/>
      <c r="BJ8" s="624"/>
      <c r="BK8" s="624"/>
      <c r="BL8" s="624"/>
      <c r="BM8" s="624"/>
      <c r="BN8" s="625"/>
      <c r="BO8" s="626">
        <v>1.7</v>
      </c>
      <c r="BP8" s="626"/>
      <c r="BQ8" s="626"/>
      <c r="BR8" s="626"/>
      <c r="BS8" s="627" t="s">
        <v>63</v>
      </c>
      <c r="BT8" s="627"/>
      <c r="BU8" s="627"/>
      <c r="BV8" s="627"/>
      <c r="BW8" s="627"/>
      <c r="BX8" s="627"/>
      <c r="BY8" s="627"/>
      <c r="BZ8" s="627"/>
      <c r="CA8" s="627"/>
      <c r="CB8" s="631"/>
      <c r="CD8" s="638" t="s">
        <v>171</v>
      </c>
      <c r="CE8" s="639"/>
      <c r="CF8" s="639"/>
      <c r="CG8" s="639"/>
      <c r="CH8" s="639"/>
      <c r="CI8" s="639"/>
      <c r="CJ8" s="639"/>
      <c r="CK8" s="639"/>
      <c r="CL8" s="639"/>
      <c r="CM8" s="639"/>
      <c r="CN8" s="639"/>
      <c r="CO8" s="639"/>
      <c r="CP8" s="639"/>
      <c r="CQ8" s="640"/>
      <c r="CR8" s="623">
        <v>17029826</v>
      </c>
      <c r="CS8" s="624"/>
      <c r="CT8" s="624"/>
      <c r="CU8" s="624"/>
      <c r="CV8" s="624"/>
      <c r="CW8" s="624"/>
      <c r="CX8" s="624"/>
      <c r="CY8" s="625"/>
      <c r="CZ8" s="626">
        <v>29.4</v>
      </c>
      <c r="DA8" s="626"/>
      <c r="DB8" s="626"/>
      <c r="DC8" s="626"/>
      <c r="DD8" s="632">
        <v>57824</v>
      </c>
      <c r="DE8" s="624"/>
      <c r="DF8" s="624"/>
      <c r="DG8" s="624"/>
      <c r="DH8" s="624"/>
      <c r="DI8" s="624"/>
      <c r="DJ8" s="624"/>
      <c r="DK8" s="624"/>
      <c r="DL8" s="624"/>
      <c r="DM8" s="624"/>
      <c r="DN8" s="624"/>
      <c r="DO8" s="624"/>
      <c r="DP8" s="625"/>
      <c r="DQ8" s="632">
        <v>7898122</v>
      </c>
      <c r="DR8" s="624"/>
      <c r="DS8" s="624"/>
      <c r="DT8" s="624"/>
      <c r="DU8" s="624"/>
      <c r="DV8" s="624"/>
      <c r="DW8" s="624"/>
      <c r="DX8" s="624"/>
      <c r="DY8" s="624"/>
      <c r="DZ8" s="624"/>
      <c r="EA8" s="624"/>
      <c r="EB8" s="624"/>
      <c r="EC8" s="633"/>
    </row>
    <row r="9" spans="2:143" ht="11.25" customHeight="1" x14ac:dyDescent="0.15">
      <c r="B9" s="620" t="s">
        <v>172</v>
      </c>
      <c r="C9" s="621"/>
      <c r="D9" s="621"/>
      <c r="E9" s="621"/>
      <c r="F9" s="621"/>
      <c r="G9" s="621"/>
      <c r="H9" s="621"/>
      <c r="I9" s="621"/>
      <c r="J9" s="621"/>
      <c r="K9" s="621"/>
      <c r="L9" s="621"/>
      <c r="M9" s="621"/>
      <c r="N9" s="621"/>
      <c r="O9" s="621"/>
      <c r="P9" s="621"/>
      <c r="Q9" s="622"/>
      <c r="R9" s="623">
        <v>33868</v>
      </c>
      <c r="S9" s="624"/>
      <c r="T9" s="624"/>
      <c r="U9" s="624"/>
      <c r="V9" s="624"/>
      <c r="W9" s="624"/>
      <c r="X9" s="624"/>
      <c r="Y9" s="625"/>
      <c r="Z9" s="626">
        <v>0.1</v>
      </c>
      <c r="AA9" s="626"/>
      <c r="AB9" s="626"/>
      <c r="AC9" s="626"/>
      <c r="AD9" s="627">
        <v>33868</v>
      </c>
      <c r="AE9" s="627"/>
      <c r="AF9" s="627"/>
      <c r="AG9" s="627"/>
      <c r="AH9" s="627"/>
      <c r="AI9" s="627"/>
      <c r="AJ9" s="627"/>
      <c r="AK9" s="627"/>
      <c r="AL9" s="628">
        <v>0.1</v>
      </c>
      <c r="AM9" s="629"/>
      <c r="AN9" s="629"/>
      <c r="AO9" s="630"/>
      <c r="AP9" s="620" t="s">
        <v>173</v>
      </c>
      <c r="AQ9" s="621"/>
      <c r="AR9" s="621"/>
      <c r="AS9" s="621"/>
      <c r="AT9" s="621"/>
      <c r="AU9" s="621"/>
      <c r="AV9" s="621"/>
      <c r="AW9" s="621"/>
      <c r="AX9" s="621"/>
      <c r="AY9" s="621"/>
      <c r="AZ9" s="621"/>
      <c r="BA9" s="621"/>
      <c r="BB9" s="621"/>
      <c r="BC9" s="621"/>
      <c r="BD9" s="621"/>
      <c r="BE9" s="621"/>
      <c r="BF9" s="622"/>
      <c r="BG9" s="623">
        <v>2876478</v>
      </c>
      <c r="BH9" s="624"/>
      <c r="BI9" s="624"/>
      <c r="BJ9" s="624"/>
      <c r="BK9" s="624"/>
      <c r="BL9" s="624"/>
      <c r="BM9" s="624"/>
      <c r="BN9" s="625"/>
      <c r="BO9" s="626">
        <v>34.4</v>
      </c>
      <c r="BP9" s="626"/>
      <c r="BQ9" s="626"/>
      <c r="BR9" s="626"/>
      <c r="BS9" s="627" t="s">
        <v>63</v>
      </c>
      <c r="BT9" s="627"/>
      <c r="BU9" s="627"/>
      <c r="BV9" s="627"/>
      <c r="BW9" s="627"/>
      <c r="BX9" s="627"/>
      <c r="BY9" s="627"/>
      <c r="BZ9" s="627"/>
      <c r="CA9" s="627"/>
      <c r="CB9" s="631"/>
      <c r="CD9" s="638" t="s">
        <v>174</v>
      </c>
      <c r="CE9" s="639"/>
      <c r="CF9" s="639"/>
      <c r="CG9" s="639"/>
      <c r="CH9" s="639"/>
      <c r="CI9" s="639"/>
      <c r="CJ9" s="639"/>
      <c r="CK9" s="639"/>
      <c r="CL9" s="639"/>
      <c r="CM9" s="639"/>
      <c r="CN9" s="639"/>
      <c r="CO9" s="639"/>
      <c r="CP9" s="639"/>
      <c r="CQ9" s="640"/>
      <c r="CR9" s="623">
        <v>4307246</v>
      </c>
      <c r="CS9" s="624"/>
      <c r="CT9" s="624"/>
      <c r="CU9" s="624"/>
      <c r="CV9" s="624"/>
      <c r="CW9" s="624"/>
      <c r="CX9" s="624"/>
      <c r="CY9" s="625"/>
      <c r="CZ9" s="626">
        <v>7.4</v>
      </c>
      <c r="DA9" s="626"/>
      <c r="DB9" s="626"/>
      <c r="DC9" s="626"/>
      <c r="DD9" s="632">
        <v>184216</v>
      </c>
      <c r="DE9" s="624"/>
      <c r="DF9" s="624"/>
      <c r="DG9" s="624"/>
      <c r="DH9" s="624"/>
      <c r="DI9" s="624"/>
      <c r="DJ9" s="624"/>
      <c r="DK9" s="624"/>
      <c r="DL9" s="624"/>
      <c r="DM9" s="624"/>
      <c r="DN9" s="624"/>
      <c r="DO9" s="624"/>
      <c r="DP9" s="625"/>
      <c r="DQ9" s="632">
        <v>2831116</v>
      </c>
      <c r="DR9" s="624"/>
      <c r="DS9" s="624"/>
      <c r="DT9" s="624"/>
      <c r="DU9" s="624"/>
      <c r="DV9" s="624"/>
      <c r="DW9" s="624"/>
      <c r="DX9" s="624"/>
      <c r="DY9" s="624"/>
      <c r="DZ9" s="624"/>
      <c r="EA9" s="624"/>
      <c r="EB9" s="624"/>
      <c r="EC9" s="633"/>
    </row>
    <row r="10" spans="2:143" ht="11.25" customHeight="1" x14ac:dyDescent="0.15">
      <c r="B10" s="620" t="s">
        <v>175</v>
      </c>
      <c r="C10" s="621"/>
      <c r="D10" s="621"/>
      <c r="E10" s="621"/>
      <c r="F10" s="621"/>
      <c r="G10" s="621"/>
      <c r="H10" s="621"/>
      <c r="I10" s="621"/>
      <c r="J10" s="621"/>
      <c r="K10" s="621"/>
      <c r="L10" s="621"/>
      <c r="M10" s="621"/>
      <c r="N10" s="621"/>
      <c r="O10" s="621"/>
      <c r="P10" s="621"/>
      <c r="Q10" s="622"/>
      <c r="R10" s="623" t="s">
        <v>63</v>
      </c>
      <c r="S10" s="624"/>
      <c r="T10" s="624"/>
      <c r="U10" s="624"/>
      <c r="V10" s="624"/>
      <c r="W10" s="624"/>
      <c r="X10" s="624"/>
      <c r="Y10" s="625"/>
      <c r="Z10" s="626" t="s">
        <v>63</v>
      </c>
      <c r="AA10" s="626"/>
      <c r="AB10" s="626"/>
      <c r="AC10" s="626"/>
      <c r="AD10" s="627" t="s">
        <v>63</v>
      </c>
      <c r="AE10" s="627"/>
      <c r="AF10" s="627"/>
      <c r="AG10" s="627"/>
      <c r="AH10" s="627"/>
      <c r="AI10" s="627"/>
      <c r="AJ10" s="627"/>
      <c r="AK10" s="627"/>
      <c r="AL10" s="628" t="s">
        <v>63</v>
      </c>
      <c r="AM10" s="629"/>
      <c r="AN10" s="629"/>
      <c r="AO10" s="630"/>
      <c r="AP10" s="620" t="s">
        <v>176</v>
      </c>
      <c r="AQ10" s="621"/>
      <c r="AR10" s="621"/>
      <c r="AS10" s="621"/>
      <c r="AT10" s="621"/>
      <c r="AU10" s="621"/>
      <c r="AV10" s="621"/>
      <c r="AW10" s="621"/>
      <c r="AX10" s="621"/>
      <c r="AY10" s="621"/>
      <c r="AZ10" s="621"/>
      <c r="BA10" s="621"/>
      <c r="BB10" s="621"/>
      <c r="BC10" s="621"/>
      <c r="BD10" s="621"/>
      <c r="BE10" s="621"/>
      <c r="BF10" s="622"/>
      <c r="BG10" s="623">
        <v>266749</v>
      </c>
      <c r="BH10" s="624"/>
      <c r="BI10" s="624"/>
      <c r="BJ10" s="624"/>
      <c r="BK10" s="624"/>
      <c r="BL10" s="624"/>
      <c r="BM10" s="624"/>
      <c r="BN10" s="625"/>
      <c r="BO10" s="626">
        <v>3.2</v>
      </c>
      <c r="BP10" s="626"/>
      <c r="BQ10" s="626"/>
      <c r="BR10" s="626"/>
      <c r="BS10" s="627">
        <v>44053</v>
      </c>
      <c r="BT10" s="627"/>
      <c r="BU10" s="627"/>
      <c r="BV10" s="627"/>
      <c r="BW10" s="627"/>
      <c r="BX10" s="627"/>
      <c r="BY10" s="627"/>
      <c r="BZ10" s="627"/>
      <c r="CA10" s="627"/>
      <c r="CB10" s="631"/>
      <c r="CD10" s="638" t="s">
        <v>177</v>
      </c>
      <c r="CE10" s="639"/>
      <c r="CF10" s="639"/>
      <c r="CG10" s="639"/>
      <c r="CH10" s="639"/>
      <c r="CI10" s="639"/>
      <c r="CJ10" s="639"/>
      <c r="CK10" s="639"/>
      <c r="CL10" s="639"/>
      <c r="CM10" s="639"/>
      <c r="CN10" s="639"/>
      <c r="CO10" s="639"/>
      <c r="CP10" s="639"/>
      <c r="CQ10" s="640"/>
      <c r="CR10" s="623">
        <v>132664</v>
      </c>
      <c r="CS10" s="624"/>
      <c r="CT10" s="624"/>
      <c r="CU10" s="624"/>
      <c r="CV10" s="624"/>
      <c r="CW10" s="624"/>
      <c r="CX10" s="624"/>
      <c r="CY10" s="625"/>
      <c r="CZ10" s="626">
        <v>0.2</v>
      </c>
      <c r="DA10" s="626"/>
      <c r="DB10" s="626"/>
      <c r="DC10" s="626"/>
      <c r="DD10" s="632">
        <v>964</v>
      </c>
      <c r="DE10" s="624"/>
      <c r="DF10" s="624"/>
      <c r="DG10" s="624"/>
      <c r="DH10" s="624"/>
      <c r="DI10" s="624"/>
      <c r="DJ10" s="624"/>
      <c r="DK10" s="624"/>
      <c r="DL10" s="624"/>
      <c r="DM10" s="624"/>
      <c r="DN10" s="624"/>
      <c r="DO10" s="624"/>
      <c r="DP10" s="625"/>
      <c r="DQ10" s="632">
        <v>56304</v>
      </c>
      <c r="DR10" s="624"/>
      <c r="DS10" s="624"/>
      <c r="DT10" s="624"/>
      <c r="DU10" s="624"/>
      <c r="DV10" s="624"/>
      <c r="DW10" s="624"/>
      <c r="DX10" s="624"/>
      <c r="DY10" s="624"/>
      <c r="DZ10" s="624"/>
      <c r="EA10" s="624"/>
      <c r="EB10" s="624"/>
      <c r="EC10" s="633"/>
    </row>
    <row r="11" spans="2:143" ht="11.25" customHeight="1" x14ac:dyDescent="0.15">
      <c r="B11" s="620" t="s">
        <v>178</v>
      </c>
      <c r="C11" s="621"/>
      <c r="D11" s="621"/>
      <c r="E11" s="621"/>
      <c r="F11" s="621"/>
      <c r="G11" s="621"/>
      <c r="H11" s="621"/>
      <c r="I11" s="621"/>
      <c r="J11" s="621"/>
      <c r="K11" s="621"/>
      <c r="L11" s="621"/>
      <c r="M11" s="621"/>
      <c r="N11" s="621"/>
      <c r="O11" s="621"/>
      <c r="P11" s="621"/>
      <c r="Q11" s="622"/>
      <c r="R11" s="623">
        <v>2211822</v>
      </c>
      <c r="S11" s="624"/>
      <c r="T11" s="624"/>
      <c r="U11" s="624"/>
      <c r="V11" s="624"/>
      <c r="W11" s="624"/>
      <c r="X11" s="624"/>
      <c r="Y11" s="625"/>
      <c r="Z11" s="628">
        <v>3.6</v>
      </c>
      <c r="AA11" s="629"/>
      <c r="AB11" s="629"/>
      <c r="AC11" s="641"/>
      <c r="AD11" s="632">
        <v>2211822</v>
      </c>
      <c r="AE11" s="624"/>
      <c r="AF11" s="624"/>
      <c r="AG11" s="624"/>
      <c r="AH11" s="624"/>
      <c r="AI11" s="624"/>
      <c r="AJ11" s="624"/>
      <c r="AK11" s="625"/>
      <c r="AL11" s="628">
        <v>7.3</v>
      </c>
      <c r="AM11" s="629"/>
      <c r="AN11" s="629"/>
      <c r="AO11" s="630"/>
      <c r="AP11" s="620" t="s">
        <v>179</v>
      </c>
      <c r="AQ11" s="621"/>
      <c r="AR11" s="621"/>
      <c r="AS11" s="621"/>
      <c r="AT11" s="621"/>
      <c r="AU11" s="621"/>
      <c r="AV11" s="621"/>
      <c r="AW11" s="621"/>
      <c r="AX11" s="621"/>
      <c r="AY11" s="621"/>
      <c r="AZ11" s="621"/>
      <c r="BA11" s="621"/>
      <c r="BB11" s="621"/>
      <c r="BC11" s="621"/>
      <c r="BD11" s="621"/>
      <c r="BE11" s="621"/>
      <c r="BF11" s="622"/>
      <c r="BG11" s="623">
        <v>340496</v>
      </c>
      <c r="BH11" s="624"/>
      <c r="BI11" s="624"/>
      <c r="BJ11" s="624"/>
      <c r="BK11" s="624"/>
      <c r="BL11" s="624"/>
      <c r="BM11" s="624"/>
      <c r="BN11" s="625"/>
      <c r="BO11" s="626">
        <v>4.0999999999999996</v>
      </c>
      <c r="BP11" s="626"/>
      <c r="BQ11" s="626"/>
      <c r="BR11" s="626"/>
      <c r="BS11" s="627">
        <v>96489</v>
      </c>
      <c r="BT11" s="627"/>
      <c r="BU11" s="627"/>
      <c r="BV11" s="627"/>
      <c r="BW11" s="627"/>
      <c r="BX11" s="627"/>
      <c r="BY11" s="627"/>
      <c r="BZ11" s="627"/>
      <c r="CA11" s="627"/>
      <c r="CB11" s="631"/>
      <c r="CD11" s="638" t="s">
        <v>180</v>
      </c>
      <c r="CE11" s="639"/>
      <c r="CF11" s="639"/>
      <c r="CG11" s="639"/>
      <c r="CH11" s="639"/>
      <c r="CI11" s="639"/>
      <c r="CJ11" s="639"/>
      <c r="CK11" s="639"/>
      <c r="CL11" s="639"/>
      <c r="CM11" s="639"/>
      <c r="CN11" s="639"/>
      <c r="CO11" s="639"/>
      <c r="CP11" s="639"/>
      <c r="CQ11" s="640"/>
      <c r="CR11" s="623">
        <v>5545762</v>
      </c>
      <c r="CS11" s="624"/>
      <c r="CT11" s="624"/>
      <c r="CU11" s="624"/>
      <c r="CV11" s="624"/>
      <c r="CW11" s="624"/>
      <c r="CX11" s="624"/>
      <c r="CY11" s="625"/>
      <c r="CZ11" s="626">
        <v>9.6</v>
      </c>
      <c r="DA11" s="626"/>
      <c r="DB11" s="626"/>
      <c r="DC11" s="626"/>
      <c r="DD11" s="632">
        <v>1783086</v>
      </c>
      <c r="DE11" s="624"/>
      <c r="DF11" s="624"/>
      <c r="DG11" s="624"/>
      <c r="DH11" s="624"/>
      <c r="DI11" s="624"/>
      <c r="DJ11" s="624"/>
      <c r="DK11" s="624"/>
      <c r="DL11" s="624"/>
      <c r="DM11" s="624"/>
      <c r="DN11" s="624"/>
      <c r="DO11" s="624"/>
      <c r="DP11" s="625"/>
      <c r="DQ11" s="632">
        <v>1731764</v>
      </c>
      <c r="DR11" s="624"/>
      <c r="DS11" s="624"/>
      <c r="DT11" s="624"/>
      <c r="DU11" s="624"/>
      <c r="DV11" s="624"/>
      <c r="DW11" s="624"/>
      <c r="DX11" s="624"/>
      <c r="DY11" s="624"/>
      <c r="DZ11" s="624"/>
      <c r="EA11" s="624"/>
      <c r="EB11" s="624"/>
      <c r="EC11" s="633"/>
    </row>
    <row r="12" spans="2:143" ht="11.25" customHeight="1" x14ac:dyDescent="0.15">
      <c r="B12" s="620" t="s">
        <v>181</v>
      </c>
      <c r="C12" s="621"/>
      <c r="D12" s="621"/>
      <c r="E12" s="621"/>
      <c r="F12" s="621"/>
      <c r="G12" s="621"/>
      <c r="H12" s="621"/>
      <c r="I12" s="621"/>
      <c r="J12" s="621"/>
      <c r="K12" s="621"/>
      <c r="L12" s="621"/>
      <c r="M12" s="621"/>
      <c r="N12" s="621"/>
      <c r="O12" s="621"/>
      <c r="P12" s="621"/>
      <c r="Q12" s="622"/>
      <c r="R12" s="623">
        <v>6683</v>
      </c>
      <c r="S12" s="624"/>
      <c r="T12" s="624"/>
      <c r="U12" s="624"/>
      <c r="V12" s="624"/>
      <c r="W12" s="624"/>
      <c r="X12" s="624"/>
      <c r="Y12" s="625"/>
      <c r="Z12" s="626">
        <v>0</v>
      </c>
      <c r="AA12" s="626"/>
      <c r="AB12" s="626"/>
      <c r="AC12" s="626"/>
      <c r="AD12" s="627">
        <v>6683</v>
      </c>
      <c r="AE12" s="627"/>
      <c r="AF12" s="627"/>
      <c r="AG12" s="627"/>
      <c r="AH12" s="627"/>
      <c r="AI12" s="627"/>
      <c r="AJ12" s="627"/>
      <c r="AK12" s="627"/>
      <c r="AL12" s="628">
        <v>0</v>
      </c>
      <c r="AM12" s="629"/>
      <c r="AN12" s="629"/>
      <c r="AO12" s="630"/>
      <c r="AP12" s="620" t="s">
        <v>182</v>
      </c>
      <c r="AQ12" s="621"/>
      <c r="AR12" s="621"/>
      <c r="AS12" s="621"/>
      <c r="AT12" s="621"/>
      <c r="AU12" s="621"/>
      <c r="AV12" s="621"/>
      <c r="AW12" s="621"/>
      <c r="AX12" s="621"/>
      <c r="AY12" s="621"/>
      <c r="AZ12" s="621"/>
      <c r="BA12" s="621"/>
      <c r="BB12" s="621"/>
      <c r="BC12" s="621"/>
      <c r="BD12" s="621"/>
      <c r="BE12" s="621"/>
      <c r="BF12" s="622"/>
      <c r="BG12" s="623">
        <v>3708078</v>
      </c>
      <c r="BH12" s="624"/>
      <c r="BI12" s="624"/>
      <c r="BJ12" s="624"/>
      <c r="BK12" s="624"/>
      <c r="BL12" s="624"/>
      <c r="BM12" s="624"/>
      <c r="BN12" s="625"/>
      <c r="BO12" s="626">
        <v>44.4</v>
      </c>
      <c r="BP12" s="626"/>
      <c r="BQ12" s="626"/>
      <c r="BR12" s="626"/>
      <c r="BS12" s="627" t="s">
        <v>63</v>
      </c>
      <c r="BT12" s="627"/>
      <c r="BU12" s="627"/>
      <c r="BV12" s="627"/>
      <c r="BW12" s="627"/>
      <c r="BX12" s="627"/>
      <c r="BY12" s="627"/>
      <c r="BZ12" s="627"/>
      <c r="CA12" s="627"/>
      <c r="CB12" s="631"/>
      <c r="CD12" s="638" t="s">
        <v>183</v>
      </c>
      <c r="CE12" s="639"/>
      <c r="CF12" s="639"/>
      <c r="CG12" s="639"/>
      <c r="CH12" s="639"/>
      <c r="CI12" s="639"/>
      <c r="CJ12" s="639"/>
      <c r="CK12" s="639"/>
      <c r="CL12" s="639"/>
      <c r="CM12" s="639"/>
      <c r="CN12" s="639"/>
      <c r="CO12" s="639"/>
      <c r="CP12" s="639"/>
      <c r="CQ12" s="640"/>
      <c r="CR12" s="623">
        <v>2435520</v>
      </c>
      <c r="CS12" s="624"/>
      <c r="CT12" s="624"/>
      <c r="CU12" s="624"/>
      <c r="CV12" s="624"/>
      <c r="CW12" s="624"/>
      <c r="CX12" s="624"/>
      <c r="CY12" s="625"/>
      <c r="CZ12" s="626">
        <v>4.2</v>
      </c>
      <c r="DA12" s="626"/>
      <c r="DB12" s="626"/>
      <c r="DC12" s="626"/>
      <c r="DD12" s="632">
        <v>182193</v>
      </c>
      <c r="DE12" s="624"/>
      <c r="DF12" s="624"/>
      <c r="DG12" s="624"/>
      <c r="DH12" s="624"/>
      <c r="DI12" s="624"/>
      <c r="DJ12" s="624"/>
      <c r="DK12" s="624"/>
      <c r="DL12" s="624"/>
      <c r="DM12" s="624"/>
      <c r="DN12" s="624"/>
      <c r="DO12" s="624"/>
      <c r="DP12" s="625"/>
      <c r="DQ12" s="632">
        <v>1612102</v>
      </c>
      <c r="DR12" s="624"/>
      <c r="DS12" s="624"/>
      <c r="DT12" s="624"/>
      <c r="DU12" s="624"/>
      <c r="DV12" s="624"/>
      <c r="DW12" s="624"/>
      <c r="DX12" s="624"/>
      <c r="DY12" s="624"/>
      <c r="DZ12" s="624"/>
      <c r="EA12" s="624"/>
      <c r="EB12" s="624"/>
      <c r="EC12" s="633"/>
    </row>
    <row r="13" spans="2:143" ht="11.25" customHeight="1" x14ac:dyDescent="0.15">
      <c r="B13" s="620" t="s">
        <v>184</v>
      </c>
      <c r="C13" s="621"/>
      <c r="D13" s="621"/>
      <c r="E13" s="621"/>
      <c r="F13" s="621"/>
      <c r="G13" s="621"/>
      <c r="H13" s="621"/>
      <c r="I13" s="621"/>
      <c r="J13" s="621"/>
      <c r="K13" s="621"/>
      <c r="L13" s="621"/>
      <c r="M13" s="621"/>
      <c r="N13" s="621"/>
      <c r="O13" s="621"/>
      <c r="P13" s="621"/>
      <c r="Q13" s="622"/>
      <c r="R13" s="623" t="s">
        <v>63</v>
      </c>
      <c r="S13" s="624"/>
      <c r="T13" s="624"/>
      <c r="U13" s="624"/>
      <c r="V13" s="624"/>
      <c r="W13" s="624"/>
      <c r="X13" s="624"/>
      <c r="Y13" s="625"/>
      <c r="Z13" s="626" t="s">
        <v>63</v>
      </c>
      <c r="AA13" s="626"/>
      <c r="AB13" s="626"/>
      <c r="AC13" s="626"/>
      <c r="AD13" s="627" t="s">
        <v>63</v>
      </c>
      <c r="AE13" s="627"/>
      <c r="AF13" s="627"/>
      <c r="AG13" s="627"/>
      <c r="AH13" s="627"/>
      <c r="AI13" s="627"/>
      <c r="AJ13" s="627"/>
      <c r="AK13" s="627"/>
      <c r="AL13" s="628" t="s">
        <v>63</v>
      </c>
      <c r="AM13" s="629"/>
      <c r="AN13" s="629"/>
      <c r="AO13" s="630"/>
      <c r="AP13" s="620" t="s">
        <v>185</v>
      </c>
      <c r="AQ13" s="621"/>
      <c r="AR13" s="621"/>
      <c r="AS13" s="621"/>
      <c r="AT13" s="621"/>
      <c r="AU13" s="621"/>
      <c r="AV13" s="621"/>
      <c r="AW13" s="621"/>
      <c r="AX13" s="621"/>
      <c r="AY13" s="621"/>
      <c r="AZ13" s="621"/>
      <c r="BA13" s="621"/>
      <c r="BB13" s="621"/>
      <c r="BC13" s="621"/>
      <c r="BD13" s="621"/>
      <c r="BE13" s="621"/>
      <c r="BF13" s="622"/>
      <c r="BG13" s="623">
        <v>3692508</v>
      </c>
      <c r="BH13" s="624"/>
      <c r="BI13" s="624"/>
      <c r="BJ13" s="624"/>
      <c r="BK13" s="624"/>
      <c r="BL13" s="624"/>
      <c r="BM13" s="624"/>
      <c r="BN13" s="625"/>
      <c r="BO13" s="626">
        <v>44.2</v>
      </c>
      <c r="BP13" s="626"/>
      <c r="BQ13" s="626"/>
      <c r="BR13" s="626"/>
      <c r="BS13" s="627" t="s">
        <v>63</v>
      </c>
      <c r="BT13" s="627"/>
      <c r="BU13" s="627"/>
      <c r="BV13" s="627"/>
      <c r="BW13" s="627"/>
      <c r="BX13" s="627"/>
      <c r="BY13" s="627"/>
      <c r="BZ13" s="627"/>
      <c r="CA13" s="627"/>
      <c r="CB13" s="631"/>
      <c r="CD13" s="638" t="s">
        <v>186</v>
      </c>
      <c r="CE13" s="639"/>
      <c r="CF13" s="639"/>
      <c r="CG13" s="639"/>
      <c r="CH13" s="639"/>
      <c r="CI13" s="639"/>
      <c r="CJ13" s="639"/>
      <c r="CK13" s="639"/>
      <c r="CL13" s="639"/>
      <c r="CM13" s="639"/>
      <c r="CN13" s="639"/>
      <c r="CO13" s="639"/>
      <c r="CP13" s="639"/>
      <c r="CQ13" s="640"/>
      <c r="CR13" s="623">
        <v>7994871</v>
      </c>
      <c r="CS13" s="624"/>
      <c r="CT13" s="624"/>
      <c r="CU13" s="624"/>
      <c r="CV13" s="624"/>
      <c r="CW13" s="624"/>
      <c r="CX13" s="624"/>
      <c r="CY13" s="625"/>
      <c r="CZ13" s="626">
        <v>13.8</v>
      </c>
      <c r="DA13" s="626"/>
      <c r="DB13" s="626"/>
      <c r="DC13" s="626"/>
      <c r="DD13" s="632">
        <v>3218188</v>
      </c>
      <c r="DE13" s="624"/>
      <c r="DF13" s="624"/>
      <c r="DG13" s="624"/>
      <c r="DH13" s="624"/>
      <c r="DI13" s="624"/>
      <c r="DJ13" s="624"/>
      <c r="DK13" s="624"/>
      <c r="DL13" s="624"/>
      <c r="DM13" s="624"/>
      <c r="DN13" s="624"/>
      <c r="DO13" s="624"/>
      <c r="DP13" s="625"/>
      <c r="DQ13" s="632">
        <v>4559247</v>
      </c>
      <c r="DR13" s="624"/>
      <c r="DS13" s="624"/>
      <c r="DT13" s="624"/>
      <c r="DU13" s="624"/>
      <c r="DV13" s="624"/>
      <c r="DW13" s="624"/>
      <c r="DX13" s="624"/>
      <c r="DY13" s="624"/>
      <c r="DZ13" s="624"/>
      <c r="EA13" s="624"/>
      <c r="EB13" s="624"/>
      <c r="EC13" s="633"/>
    </row>
    <row r="14" spans="2:143" ht="11.25" customHeight="1" x14ac:dyDescent="0.15">
      <c r="B14" s="620" t="s">
        <v>187</v>
      </c>
      <c r="C14" s="621"/>
      <c r="D14" s="621"/>
      <c r="E14" s="621"/>
      <c r="F14" s="621"/>
      <c r="G14" s="621"/>
      <c r="H14" s="621"/>
      <c r="I14" s="621"/>
      <c r="J14" s="621"/>
      <c r="K14" s="621"/>
      <c r="L14" s="621"/>
      <c r="M14" s="621"/>
      <c r="N14" s="621"/>
      <c r="O14" s="621"/>
      <c r="P14" s="621"/>
      <c r="Q14" s="622"/>
      <c r="R14" s="623" t="s">
        <v>63</v>
      </c>
      <c r="S14" s="624"/>
      <c r="T14" s="624"/>
      <c r="U14" s="624"/>
      <c r="V14" s="624"/>
      <c r="W14" s="624"/>
      <c r="X14" s="624"/>
      <c r="Y14" s="625"/>
      <c r="Z14" s="626" t="s">
        <v>63</v>
      </c>
      <c r="AA14" s="626"/>
      <c r="AB14" s="626"/>
      <c r="AC14" s="626"/>
      <c r="AD14" s="627" t="s">
        <v>63</v>
      </c>
      <c r="AE14" s="627"/>
      <c r="AF14" s="627"/>
      <c r="AG14" s="627"/>
      <c r="AH14" s="627"/>
      <c r="AI14" s="627"/>
      <c r="AJ14" s="627"/>
      <c r="AK14" s="627"/>
      <c r="AL14" s="628" t="s">
        <v>63</v>
      </c>
      <c r="AM14" s="629"/>
      <c r="AN14" s="629"/>
      <c r="AO14" s="630"/>
      <c r="AP14" s="620" t="s">
        <v>188</v>
      </c>
      <c r="AQ14" s="621"/>
      <c r="AR14" s="621"/>
      <c r="AS14" s="621"/>
      <c r="AT14" s="621"/>
      <c r="AU14" s="621"/>
      <c r="AV14" s="621"/>
      <c r="AW14" s="621"/>
      <c r="AX14" s="621"/>
      <c r="AY14" s="621"/>
      <c r="AZ14" s="621"/>
      <c r="BA14" s="621"/>
      <c r="BB14" s="621"/>
      <c r="BC14" s="621"/>
      <c r="BD14" s="621"/>
      <c r="BE14" s="621"/>
      <c r="BF14" s="622"/>
      <c r="BG14" s="623">
        <v>347907</v>
      </c>
      <c r="BH14" s="624"/>
      <c r="BI14" s="624"/>
      <c r="BJ14" s="624"/>
      <c r="BK14" s="624"/>
      <c r="BL14" s="624"/>
      <c r="BM14" s="624"/>
      <c r="BN14" s="625"/>
      <c r="BO14" s="626">
        <v>4.2</v>
      </c>
      <c r="BP14" s="626"/>
      <c r="BQ14" s="626"/>
      <c r="BR14" s="626"/>
      <c r="BS14" s="627" t="s">
        <v>63</v>
      </c>
      <c r="BT14" s="627"/>
      <c r="BU14" s="627"/>
      <c r="BV14" s="627"/>
      <c r="BW14" s="627"/>
      <c r="BX14" s="627"/>
      <c r="BY14" s="627"/>
      <c r="BZ14" s="627"/>
      <c r="CA14" s="627"/>
      <c r="CB14" s="631"/>
      <c r="CD14" s="638" t="s">
        <v>189</v>
      </c>
      <c r="CE14" s="639"/>
      <c r="CF14" s="639"/>
      <c r="CG14" s="639"/>
      <c r="CH14" s="639"/>
      <c r="CI14" s="639"/>
      <c r="CJ14" s="639"/>
      <c r="CK14" s="639"/>
      <c r="CL14" s="639"/>
      <c r="CM14" s="639"/>
      <c r="CN14" s="639"/>
      <c r="CO14" s="639"/>
      <c r="CP14" s="639"/>
      <c r="CQ14" s="640"/>
      <c r="CR14" s="623">
        <v>1673318</v>
      </c>
      <c r="CS14" s="624"/>
      <c r="CT14" s="624"/>
      <c r="CU14" s="624"/>
      <c r="CV14" s="624"/>
      <c r="CW14" s="624"/>
      <c r="CX14" s="624"/>
      <c r="CY14" s="625"/>
      <c r="CZ14" s="626">
        <v>2.9</v>
      </c>
      <c r="DA14" s="626"/>
      <c r="DB14" s="626"/>
      <c r="DC14" s="626"/>
      <c r="DD14" s="632">
        <v>200207</v>
      </c>
      <c r="DE14" s="624"/>
      <c r="DF14" s="624"/>
      <c r="DG14" s="624"/>
      <c r="DH14" s="624"/>
      <c r="DI14" s="624"/>
      <c r="DJ14" s="624"/>
      <c r="DK14" s="624"/>
      <c r="DL14" s="624"/>
      <c r="DM14" s="624"/>
      <c r="DN14" s="624"/>
      <c r="DO14" s="624"/>
      <c r="DP14" s="625"/>
      <c r="DQ14" s="632">
        <v>1472227</v>
      </c>
      <c r="DR14" s="624"/>
      <c r="DS14" s="624"/>
      <c r="DT14" s="624"/>
      <c r="DU14" s="624"/>
      <c r="DV14" s="624"/>
      <c r="DW14" s="624"/>
      <c r="DX14" s="624"/>
      <c r="DY14" s="624"/>
      <c r="DZ14" s="624"/>
      <c r="EA14" s="624"/>
      <c r="EB14" s="624"/>
      <c r="EC14" s="633"/>
    </row>
    <row r="15" spans="2:143" ht="11.25" customHeight="1" x14ac:dyDescent="0.15">
      <c r="B15" s="620" t="s">
        <v>190</v>
      </c>
      <c r="C15" s="621"/>
      <c r="D15" s="621"/>
      <c r="E15" s="621"/>
      <c r="F15" s="621"/>
      <c r="G15" s="621"/>
      <c r="H15" s="621"/>
      <c r="I15" s="621"/>
      <c r="J15" s="621"/>
      <c r="K15" s="621"/>
      <c r="L15" s="621"/>
      <c r="M15" s="621"/>
      <c r="N15" s="621"/>
      <c r="O15" s="621"/>
      <c r="P15" s="621"/>
      <c r="Q15" s="622"/>
      <c r="R15" s="623" t="s">
        <v>63</v>
      </c>
      <c r="S15" s="624"/>
      <c r="T15" s="624"/>
      <c r="U15" s="624"/>
      <c r="V15" s="624"/>
      <c r="W15" s="624"/>
      <c r="X15" s="624"/>
      <c r="Y15" s="625"/>
      <c r="Z15" s="626" t="s">
        <v>63</v>
      </c>
      <c r="AA15" s="626"/>
      <c r="AB15" s="626"/>
      <c r="AC15" s="626"/>
      <c r="AD15" s="627" t="s">
        <v>63</v>
      </c>
      <c r="AE15" s="627"/>
      <c r="AF15" s="627"/>
      <c r="AG15" s="627"/>
      <c r="AH15" s="627"/>
      <c r="AI15" s="627"/>
      <c r="AJ15" s="627"/>
      <c r="AK15" s="627"/>
      <c r="AL15" s="628" t="s">
        <v>63</v>
      </c>
      <c r="AM15" s="629"/>
      <c r="AN15" s="629"/>
      <c r="AO15" s="630"/>
      <c r="AP15" s="620" t="s">
        <v>191</v>
      </c>
      <c r="AQ15" s="621"/>
      <c r="AR15" s="621"/>
      <c r="AS15" s="621"/>
      <c r="AT15" s="621"/>
      <c r="AU15" s="621"/>
      <c r="AV15" s="621"/>
      <c r="AW15" s="621"/>
      <c r="AX15" s="621"/>
      <c r="AY15" s="621"/>
      <c r="AZ15" s="621"/>
      <c r="BA15" s="621"/>
      <c r="BB15" s="621"/>
      <c r="BC15" s="621"/>
      <c r="BD15" s="621"/>
      <c r="BE15" s="621"/>
      <c r="BF15" s="622"/>
      <c r="BG15" s="623">
        <v>636291</v>
      </c>
      <c r="BH15" s="624"/>
      <c r="BI15" s="624"/>
      <c r="BJ15" s="624"/>
      <c r="BK15" s="624"/>
      <c r="BL15" s="624"/>
      <c r="BM15" s="624"/>
      <c r="BN15" s="625"/>
      <c r="BO15" s="626">
        <v>7.6</v>
      </c>
      <c r="BP15" s="626"/>
      <c r="BQ15" s="626"/>
      <c r="BR15" s="626"/>
      <c r="BS15" s="627" t="s">
        <v>63</v>
      </c>
      <c r="BT15" s="627"/>
      <c r="BU15" s="627"/>
      <c r="BV15" s="627"/>
      <c r="BW15" s="627"/>
      <c r="BX15" s="627"/>
      <c r="BY15" s="627"/>
      <c r="BZ15" s="627"/>
      <c r="CA15" s="627"/>
      <c r="CB15" s="631"/>
      <c r="CD15" s="638" t="s">
        <v>192</v>
      </c>
      <c r="CE15" s="639"/>
      <c r="CF15" s="639"/>
      <c r="CG15" s="639"/>
      <c r="CH15" s="639"/>
      <c r="CI15" s="639"/>
      <c r="CJ15" s="639"/>
      <c r="CK15" s="639"/>
      <c r="CL15" s="639"/>
      <c r="CM15" s="639"/>
      <c r="CN15" s="639"/>
      <c r="CO15" s="639"/>
      <c r="CP15" s="639"/>
      <c r="CQ15" s="640"/>
      <c r="CR15" s="623">
        <v>4700034</v>
      </c>
      <c r="CS15" s="624"/>
      <c r="CT15" s="624"/>
      <c r="CU15" s="624"/>
      <c r="CV15" s="624"/>
      <c r="CW15" s="624"/>
      <c r="CX15" s="624"/>
      <c r="CY15" s="625"/>
      <c r="CZ15" s="626">
        <v>8.1</v>
      </c>
      <c r="DA15" s="626"/>
      <c r="DB15" s="626"/>
      <c r="DC15" s="626"/>
      <c r="DD15" s="632">
        <v>1516300</v>
      </c>
      <c r="DE15" s="624"/>
      <c r="DF15" s="624"/>
      <c r="DG15" s="624"/>
      <c r="DH15" s="624"/>
      <c r="DI15" s="624"/>
      <c r="DJ15" s="624"/>
      <c r="DK15" s="624"/>
      <c r="DL15" s="624"/>
      <c r="DM15" s="624"/>
      <c r="DN15" s="624"/>
      <c r="DO15" s="624"/>
      <c r="DP15" s="625"/>
      <c r="DQ15" s="632">
        <v>3286003</v>
      </c>
      <c r="DR15" s="624"/>
      <c r="DS15" s="624"/>
      <c r="DT15" s="624"/>
      <c r="DU15" s="624"/>
      <c r="DV15" s="624"/>
      <c r="DW15" s="624"/>
      <c r="DX15" s="624"/>
      <c r="DY15" s="624"/>
      <c r="DZ15" s="624"/>
      <c r="EA15" s="624"/>
      <c r="EB15" s="624"/>
      <c r="EC15" s="633"/>
    </row>
    <row r="16" spans="2:143" ht="11.25" customHeight="1" x14ac:dyDescent="0.15">
      <c r="B16" s="620" t="s">
        <v>193</v>
      </c>
      <c r="C16" s="621"/>
      <c r="D16" s="621"/>
      <c r="E16" s="621"/>
      <c r="F16" s="621"/>
      <c r="G16" s="621"/>
      <c r="H16" s="621"/>
      <c r="I16" s="621"/>
      <c r="J16" s="621"/>
      <c r="K16" s="621"/>
      <c r="L16" s="621"/>
      <c r="M16" s="621"/>
      <c r="N16" s="621"/>
      <c r="O16" s="621"/>
      <c r="P16" s="621"/>
      <c r="Q16" s="622"/>
      <c r="R16" s="623">
        <v>29158</v>
      </c>
      <c r="S16" s="624"/>
      <c r="T16" s="624"/>
      <c r="U16" s="624"/>
      <c r="V16" s="624"/>
      <c r="W16" s="624"/>
      <c r="X16" s="624"/>
      <c r="Y16" s="625"/>
      <c r="Z16" s="626">
        <v>0</v>
      </c>
      <c r="AA16" s="626"/>
      <c r="AB16" s="626"/>
      <c r="AC16" s="626"/>
      <c r="AD16" s="627">
        <v>29158</v>
      </c>
      <c r="AE16" s="627"/>
      <c r="AF16" s="627"/>
      <c r="AG16" s="627"/>
      <c r="AH16" s="627"/>
      <c r="AI16" s="627"/>
      <c r="AJ16" s="627"/>
      <c r="AK16" s="627"/>
      <c r="AL16" s="628">
        <v>0.1</v>
      </c>
      <c r="AM16" s="629"/>
      <c r="AN16" s="629"/>
      <c r="AO16" s="630"/>
      <c r="AP16" s="620" t="s">
        <v>194</v>
      </c>
      <c r="AQ16" s="621"/>
      <c r="AR16" s="621"/>
      <c r="AS16" s="621"/>
      <c r="AT16" s="621"/>
      <c r="AU16" s="621"/>
      <c r="AV16" s="621"/>
      <c r="AW16" s="621"/>
      <c r="AX16" s="621"/>
      <c r="AY16" s="621"/>
      <c r="AZ16" s="621"/>
      <c r="BA16" s="621"/>
      <c r="BB16" s="621"/>
      <c r="BC16" s="621"/>
      <c r="BD16" s="621"/>
      <c r="BE16" s="621"/>
      <c r="BF16" s="622"/>
      <c r="BG16" s="623" t="s">
        <v>63</v>
      </c>
      <c r="BH16" s="624"/>
      <c r="BI16" s="624"/>
      <c r="BJ16" s="624"/>
      <c r="BK16" s="624"/>
      <c r="BL16" s="624"/>
      <c r="BM16" s="624"/>
      <c r="BN16" s="625"/>
      <c r="BO16" s="626" t="s">
        <v>63</v>
      </c>
      <c r="BP16" s="626"/>
      <c r="BQ16" s="626"/>
      <c r="BR16" s="626"/>
      <c r="BS16" s="627" t="s">
        <v>63</v>
      </c>
      <c r="BT16" s="627"/>
      <c r="BU16" s="627"/>
      <c r="BV16" s="627"/>
      <c r="BW16" s="627"/>
      <c r="BX16" s="627"/>
      <c r="BY16" s="627"/>
      <c r="BZ16" s="627"/>
      <c r="CA16" s="627"/>
      <c r="CB16" s="631"/>
      <c r="CD16" s="638" t="s">
        <v>195</v>
      </c>
      <c r="CE16" s="639"/>
      <c r="CF16" s="639"/>
      <c r="CG16" s="639"/>
      <c r="CH16" s="639"/>
      <c r="CI16" s="639"/>
      <c r="CJ16" s="639"/>
      <c r="CK16" s="639"/>
      <c r="CL16" s="639"/>
      <c r="CM16" s="639"/>
      <c r="CN16" s="639"/>
      <c r="CO16" s="639"/>
      <c r="CP16" s="639"/>
      <c r="CQ16" s="640"/>
      <c r="CR16" s="623">
        <v>6001</v>
      </c>
      <c r="CS16" s="624"/>
      <c r="CT16" s="624"/>
      <c r="CU16" s="624"/>
      <c r="CV16" s="624"/>
      <c r="CW16" s="624"/>
      <c r="CX16" s="624"/>
      <c r="CY16" s="625"/>
      <c r="CZ16" s="626">
        <v>0</v>
      </c>
      <c r="DA16" s="626"/>
      <c r="DB16" s="626"/>
      <c r="DC16" s="626"/>
      <c r="DD16" s="632" t="s">
        <v>63</v>
      </c>
      <c r="DE16" s="624"/>
      <c r="DF16" s="624"/>
      <c r="DG16" s="624"/>
      <c r="DH16" s="624"/>
      <c r="DI16" s="624"/>
      <c r="DJ16" s="624"/>
      <c r="DK16" s="624"/>
      <c r="DL16" s="624"/>
      <c r="DM16" s="624"/>
      <c r="DN16" s="624"/>
      <c r="DO16" s="624"/>
      <c r="DP16" s="625"/>
      <c r="DQ16" s="632">
        <v>824</v>
      </c>
      <c r="DR16" s="624"/>
      <c r="DS16" s="624"/>
      <c r="DT16" s="624"/>
      <c r="DU16" s="624"/>
      <c r="DV16" s="624"/>
      <c r="DW16" s="624"/>
      <c r="DX16" s="624"/>
      <c r="DY16" s="624"/>
      <c r="DZ16" s="624"/>
      <c r="EA16" s="624"/>
      <c r="EB16" s="624"/>
      <c r="EC16" s="633"/>
    </row>
    <row r="17" spans="2:133" ht="11.25" customHeight="1" x14ac:dyDescent="0.15">
      <c r="B17" s="620" t="s">
        <v>196</v>
      </c>
      <c r="C17" s="621"/>
      <c r="D17" s="621"/>
      <c r="E17" s="621"/>
      <c r="F17" s="621"/>
      <c r="G17" s="621"/>
      <c r="H17" s="621"/>
      <c r="I17" s="621"/>
      <c r="J17" s="621"/>
      <c r="K17" s="621"/>
      <c r="L17" s="621"/>
      <c r="M17" s="621"/>
      <c r="N17" s="621"/>
      <c r="O17" s="621"/>
      <c r="P17" s="621"/>
      <c r="Q17" s="622"/>
      <c r="R17" s="623">
        <v>117601</v>
      </c>
      <c r="S17" s="624"/>
      <c r="T17" s="624"/>
      <c r="U17" s="624"/>
      <c r="V17" s="624"/>
      <c r="W17" s="624"/>
      <c r="X17" s="624"/>
      <c r="Y17" s="625"/>
      <c r="Z17" s="626">
        <v>0.2</v>
      </c>
      <c r="AA17" s="626"/>
      <c r="AB17" s="626"/>
      <c r="AC17" s="626"/>
      <c r="AD17" s="627">
        <v>117601</v>
      </c>
      <c r="AE17" s="627"/>
      <c r="AF17" s="627"/>
      <c r="AG17" s="627"/>
      <c r="AH17" s="627"/>
      <c r="AI17" s="627"/>
      <c r="AJ17" s="627"/>
      <c r="AK17" s="627"/>
      <c r="AL17" s="628">
        <v>0.4</v>
      </c>
      <c r="AM17" s="629"/>
      <c r="AN17" s="629"/>
      <c r="AO17" s="630"/>
      <c r="AP17" s="620" t="s">
        <v>197</v>
      </c>
      <c r="AQ17" s="621"/>
      <c r="AR17" s="621"/>
      <c r="AS17" s="621"/>
      <c r="AT17" s="621"/>
      <c r="AU17" s="621"/>
      <c r="AV17" s="621"/>
      <c r="AW17" s="621"/>
      <c r="AX17" s="621"/>
      <c r="AY17" s="621"/>
      <c r="AZ17" s="621"/>
      <c r="BA17" s="621"/>
      <c r="BB17" s="621"/>
      <c r="BC17" s="621"/>
      <c r="BD17" s="621"/>
      <c r="BE17" s="621"/>
      <c r="BF17" s="622"/>
      <c r="BG17" s="623" t="s">
        <v>63</v>
      </c>
      <c r="BH17" s="624"/>
      <c r="BI17" s="624"/>
      <c r="BJ17" s="624"/>
      <c r="BK17" s="624"/>
      <c r="BL17" s="624"/>
      <c r="BM17" s="624"/>
      <c r="BN17" s="625"/>
      <c r="BO17" s="626" t="s">
        <v>63</v>
      </c>
      <c r="BP17" s="626"/>
      <c r="BQ17" s="626"/>
      <c r="BR17" s="626"/>
      <c r="BS17" s="627" t="s">
        <v>63</v>
      </c>
      <c r="BT17" s="627"/>
      <c r="BU17" s="627"/>
      <c r="BV17" s="627"/>
      <c r="BW17" s="627"/>
      <c r="BX17" s="627"/>
      <c r="BY17" s="627"/>
      <c r="BZ17" s="627"/>
      <c r="CA17" s="627"/>
      <c r="CB17" s="631"/>
      <c r="CD17" s="638" t="s">
        <v>198</v>
      </c>
      <c r="CE17" s="639"/>
      <c r="CF17" s="639"/>
      <c r="CG17" s="639"/>
      <c r="CH17" s="639"/>
      <c r="CI17" s="639"/>
      <c r="CJ17" s="639"/>
      <c r="CK17" s="639"/>
      <c r="CL17" s="639"/>
      <c r="CM17" s="639"/>
      <c r="CN17" s="639"/>
      <c r="CO17" s="639"/>
      <c r="CP17" s="639"/>
      <c r="CQ17" s="640"/>
      <c r="CR17" s="623">
        <v>6580695</v>
      </c>
      <c r="CS17" s="624"/>
      <c r="CT17" s="624"/>
      <c r="CU17" s="624"/>
      <c r="CV17" s="624"/>
      <c r="CW17" s="624"/>
      <c r="CX17" s="624"/>
      <c r="CY17" s="625"/>
      <c r="CZ17" s="626">
        <v>11.4</v>
      </c>
      <c r="DA17" s="626"/>
      <c r="DB17" s="626"/>
      <c r="DC17" s="626"/>
      <c r="DD17" s="632" t="s">
        <v>63</v>
      </c>
      <c r="DE17" s="624"/>
      <c r="DF17" s="624"/>
      <c r="DG17" s="624"/>
      <c r="DH17" s="624"/>
      <c r="DI17" s="624"/>
      <c r="DJ17" s="624"/>
      <c r="DK17" s="624"/>
      <c r="DL17" s="624"/>
      <c r="DM17" s="624"/>
      <c r="DN17" s="624"/>
      <c r="DO17" s="624"/>
      <c r="DP17" s="625"/>
      <c r="DQ17" s="632">
        <v>6411527</v>
      </c>
      <c r="DR17" s="624"/>
      <c r="DS17" s="624"/>
      <c r="DT17" s="624"/>
      <c r="DU17" s="624"/>
      <c r="DV17" s="624"/>
      <c r="DW17" s="624"/>
      <c r="DX17" s="624"/>
      <c r="DY17" s="624"/>
      <c r="DZ17" s="624"/>
      <c r="EA17" s="624"/>
      <c r="EB17" s="624"/>
      <c r="EC17" s="633"/>
    </row>
    <row r="18" spans="2:133" ht="11.25" customHeight="1" x14ac:dyDescent="0.15">
      <c r="B18" s="620" t="s">
        <v>199</v>
      </c>
      <c r="C18" s="621"/>
      <c r="D18" s="621"/>
      <c r="E18" s="621"/>
      <c r="F18" s="621"/>
      <c r="G18" s="621"/>
      <c r="H18" s="621"/>
      <c r="I18" s="621"/>
      <c r="J18" s="621"/>
      <c r="K18" s="621"/>
      <c r="L18" s="621"/>
      <c r="M18" s="621"/>
      <c r="N18" s="621"/>
      <c r="O18" s="621"/>
      <c r="P18" s="621"/>
      <c r="Q18" s="622"/>
      <c r="R18" s="623">
        <v>209868</v>
      </c>
      <c r="S18" s="624"/>
      <c r="T18" s="624"/>
      <c r="U18" s="624"/>
      <c r="V18" s="624"/>
      <c r="W18" s="624"/>
      <c r="X18" s="624"/>
      <c r="Y18" s="625"/>
      <c r="Z18" s="626">
        <v>0.3</v>
      </c>
      <c r="AA18" s="626"/>
      <c r="AB18" s="626"/>
      <c r="AC18" s="626"/>
      <c r="AD18" s="627">
        <v>209868</v>
      </c>
      <c r="AE18" s="627"/>
      <c r="AF18" s="627"/>
      <c r="AG18" s="627"/>
      <c r="AH18" s="627"/>
      <c r="AI18" s="627"/>
      <c r="AJ18" s="627"/>
      <c r="AK18" s="627"/>
      <c r="AL18" s="628">
        <v>0.69999998807907104</v>
      </c>
      <c r="AM18" s="629"/>
      <c r="AN18" s="629"/>
      <c r="AO18" s="630"/>
      <c r="AP18" s="620" t="s">
        <v>200</v>
      </c>
      <c r="AQ18" s="621"/>
      <c r="AR18" s="621"/>
      <c r="AS18" s="621"/>
      <c r="AT18" s="621"/>
      <c r="AU18" s="621"/>
      <c r="AV18" s="621"/>
      <c r="AW18" s="621"/>
      <c r="AX18" s="621"/>
      <c r="AY18" s="621"/>
      <c r="AZ18" s="621"/>
      <c r="BA18" s="621"/>
      <c r="BB18" s="621"/>
      <c r="BC18" s="621"/>
      <c r="BD18" s="621"/>
      <c r="BE18" s="621"/>
      <c r="BF18" s="622"/>
      <c r="BG18" s="623" t="s">
        <v>63</v>
      </c>
      <c r="BH18" s="624"/>
      <c r="BI18" s="624"/>
      <c r="BJ18" s="624"/>
      <c r="BK18" s="624"/>
      <c r="BL18" s="624"/>
      <c r="BM18" s="624"/>
      <c r="BN18" s="625"/>
      <c r="BO18" s="626" t="s">
        <v>63</v>
      </c>
      <c r="BP18" s="626"/>
      <c r="BQ18" s="626"/>
      <c r="BR18" s="626"/>
      <c r="BS18" s="627" t="s">
        <v>63</v>
      </c>
      <c r="BT18" s="627"/>
      <c r="BU18" s="627"/>
      <c r="BV18" s="627"/>
      <c r="BW18" s="627"/>
      <c r="BX18" s="627"/>
      <c r="BY18" s="627"/>
      <c r="BZ18" s="627"/>
      <c r="CA18" s="627"/>
      <c r="CB18" s="631"/>
      <c r="CD18" s="638" t="s">
        <v>201</v>
      </c>
      <c r="CE18" s="639"/>
      <c r="CF18" s="639"/>
      <c r="CG18" s="639"/>
      <c r="CH18" s="639"/>
      <c r="CI18" s="639"/>
      <c r="CJ18" s="639"/>
      <c r="CK18" s="639"/>
      <c r="CL18" s="639"/>
      <c r="CM18" s="639"/>
      <c r="CN18" s="639"/>
      <c r="CO18" s="639"/>
      <c r="CP18" s="639"/>
      <c r="CQ18" s="640"/>
      <c r="CR18" s="623" t="s">
        <v>63</v>
      </c>
      <c r="CS18" s="624"/>
      <c r="CT18" s="624"/>
      <c r="CU18" s="624"/>
      <c r="CV18" s="624"/>
      <c r="CW18" s="624"/>
      <c r="CX18" s="624"/>
      <c r="CY18" s="625"/>
      <c r="CZ18" s="626" t="s">
        <v>63</v>
      </c>
      <c r="DA18" s="626"/>
      <c r="DB18" s="626"/>
      <c r="DC18" s="626"/>
      <c r="DD18" s="632" t="s">
        <v>63</v>
      </c>
      <c r="DE18" s="624"/>
      <c r="DF18" s="624"/>
      <c r="DG18" s="624"/>
      <c r="DH18" s="624"/>
      <c r="DI18" s="624"/>
      <c r="DJ18" s="624"/>
      <c r="DK18" s="624"/>
      <c r="DL18" s="624"/>
      <c r="DM18" s="624"/>
      <c r="DN18" s="624"/>
      <c r="DO18" s="624"/>
      <c r="DP18" s="625"/>
      <c r="DQ18" s="632" t="s">
        <v>63</v>
      </c>
      <c r="DR18" s="624"/>
      <c r="DS18" s="624"/>
      <c r="DT18" s="624"/>
      <c r="DU18" s="624"/>
      <c r="DV18" s="624"/>
      <c r="DW18" s="624"/>
      <c r="DX18" s="624"/>
      <c r="DY18" s="624"/>
      <c r="DZ18" s="624"/>
      <c r="EA18" s="624"/>
      <c r="EB18" s="624"/>
      <c r="EC18" s="633"/>
    </row>
    <row r="19" spans="2:133" ht="11.25" customHeight="1" x14ac:dyDescent="0.15">
      <c r="B19" s="620" t="s">
        <v>202</v>
      </c>
      <c r="C19" s="621"/>
      <c r="D19" s="621"/>
      <c r="E19" s="621"/>
      <c r="F19" s="621"/>
      <c r="G19" s="621"/>
      <c r="H19" s="621"/>
      <c r="I19" s="621"/>
      <c r="J19" s="621"/>
      <c r="K19" s="621"/>
      <c r="L19" s="621"/>
      <c r="M19" s="621"/>
      <c r="N19" s="621"/>
      <c r="O19" s="621"/>
      <c r="P19" s="621"/>
      <c r="Q19" s="622"/>
      <c r="R19" s="623">
        <v>53449</v>
      </c>
      <c r="S19" s="624"/>
      <c r="T19" s="624"/>
      <c r="U19" s="624"/>
      <c r="V19" s="624"/>
      <c r="W19" s="624"/>
      <c r="X19" s="624"/>
      <c r="Y19" s="625"/>
      <c r="Z19" s="626">
        <v>0.1</v>
      </c>
      <c r="AA19" s="626"/>
      <c r="AB19" s="626"/>
      <c r="AC19" s="626"/>
      <c r="AD19" s="627">
        <v>53449</v>
      </c>
      <c r="AE19" s="627"/>
      <c r="AF19" s="627"/>
      <c r="AG19" s="627"/>
      <c r="AH19" s="627"/>
      <c r="AI19" s="627"/>
      <c r="AJ19" s="627"/>
      <c r="AK19" s="627"/>
      <c r="AL19" s="628">
        <v>0.2</v>
      </c>
      <c r="AM19" s="629"/>
      <c r="AN19" s="629"/>
      <c r="AO19" s="630"/>
      <c r="AP19" s="620" t="s">
        <v>203</v>
      </c>
      <c r="AQ19" s="621"/>
      <c r="AR19" s="621"/>
      <c r="AS19" s="621"/>
      <c r="AT19" s="621"/>
      <c r="AU19" s="621"/>
      <c r="AV19" s="621"/>
      <c r="AW19" s="621"/>
      <c r="AX19" s="621"/>
      <c r="AY19" s="621"/>
      <c r="AZ19" s="621"/>
      <c r="BA19" s="621"/>
      <c r="BB19" s="621"/>
      <c r="BC19" s="621"/>
      <c r="BD19" s="621"/>
      <c r="BE19" s="621"/>
      <c r="BF19" s="622"/>
      <c r="BG19" s="623">
        <v>38436</v>
      </c>
      <c r="BH19" s="624"/>
      <c r="BI19" s="624"/>
      <c r="BJ19" s="624"/>
      <c r="BK19" s="624"/>
      <c r="BL19" s="624"/>
      <c r="BM19" s="624"/>
      <c r="BN19" s="625"/>
      <c r="BO19" s="626">
        <v>0.5</v>
      </c>
      <c r="BP19" s="626"/>
      <c r="BQ19" s="626"/>
      <c r="BR19" s="626"/>
      <c r="BS19" s="627" t="s">
        <v>63</v>
      </c>
      <c r="BT19" s="627"/>
      <c r="BU19" s="627"/>
      <c r="BV19" s="627"/>
      <c r="BW19" s="627"/>
      <c r="BX19" s="627"/>
      <c r="BY19" s="627"/>
      <c r="BZ19" s="627"/>
      <c r="CA19" s="627"/>
      <c r="CB19" s="631"/>
      <c r="CD19" s="638" t="s">
        <v>204</v>
      </c>
      <c r="CE19" s="639"/>
      <c r="CF19" s="639"/>
      <c r="CG19" s="639"/>
      <c r="CH19" s="639"/>
      <c r="CI19" s="639"/>
      <c r="CJ19" s="639"/>
      <c r="CK19" s="639"/>
      <c r="CL19" s="639"/>
      <c r="CM19" s="639"/>
      <c r="CN19" s="639"/>
      <c r="CO19" s="639"/>
      <c r="CP19" s="639"/>
      <c r="CQ19" s="640"/>
      <c r="CR19" s="623" t="s">
        <v>63</v>
      </c>
      <c r="CS19" s="624"/>
      <c r="CT19" s="624"/>
      <c r="CU19" s="624"/>
      <c r="CV19" s="624"/>
      <c r="CW19" s="624"/>
      <c r="CX19" s="624"/>
      <c r="CY19" s="625"/>
      <c r="CZ19" s="626" t="s">
        <v>63</v>
      </c>
      <c r="DA19" s="626"/>
      <c r="DB19" s="626"/>
      <c r="DC19" s="626"/>
      <c r="DD19" s="632" t="s">
        <v>63</v>
      </c>
      <c r="DE19" s="624"/>
      <c r="DF19" s="624"/>
      <c r="DG19" s="624"/>
      <c r="DH19" s="624"/>
      <c r="DI19" s="624"/>
      <c r="DJ19" s="624"/>
      <c r="DK19" s="624"/>
      <c r="DL19" s="624"/>
      <c r="DM19" s="624"/>
      <c r="DN19" s="624"/>
      <c r="DO19" s="624"/>
      <c r="DP19" s="625"/>
      <c r="DQ19" s="632" t="s">
        <v>63</v>
      </c>
      <c r="DR19" s="624"/>
      <c r="DS19" s="624"/>
      <c r="DT19" s="624"/>
      <c r="DU19" s="624"/>
      <c r="DV19" s="624"/>
      <c r="DW19" s="624"/>
      <c r="DX19" s="624"/>
      <c r="DY19" s="624"/>
      <c r="DZ19" s="624"/>
      <c r="EA19" s="624"/>
      <c r="EB19" s="624"/>
      <c r="EC19" s="633"/>
    </row>
    <row r="20" spans="2:133" ht="11.25" customHeight="1" x14ac:dyDescent="0.15">
      <c r="B20" s="620" t="s">
        <v>205</v>
      </c>
      <c r="C20" s="621"/>
      <c r="D20" s="621"/>
      <c r="E20" s="621"/>
      <c r="F20" s="621"/>
      <c r="G20" s="621"/>
      <c r="H20" s="621"/>
      <c r="I20" s="621"/>
      <c r="J20" s="621"/>
      <c r="K20" s="621"/>
      <c r="L20" s="621"/>
      <c r="M20" s="621"/>
      <c r="N20" s="621"/>
      <c r="O20" s="621"/>
      <c r="P20" s="621"/>
      <c r="Q20" s="622"/>
      <c r="R20" s="623">
        <v>8720</v>
      </c>
      <c r="S20" s="624"/>
      <c r="T20" s="624"/>
      <c r="U20" s="624"/>
      <c r="V20" s="624"/>
      <c r="W20" s="624"/>
      <c r="X20" s="624"/>
      <c r="Y20" s="625"/>
      <c r="Z20" s="626">
        <v>0</v>
      </c>
      <c r="AA20" s="626"/>
      <c r="AB20" s="626"/>
      <c r="AC20" s="626"/>
      <c r="AD20" s="627">
        <v>8720</v>
      </c>
      <c r="AE20" s="627"/>
      <c r="AF20" s="627"/>
      <c r="AG20" s="627"/>
      <c r="AH20" s="627"/>
      <c r="AI20" s="627"/>
      <c r="AJ20" s="627"/>
      <c r="AK20" s="627"/>
      <c r="AL20" s="628">
        <v>0</v>
      </c>
      <c r="AM20" s="629"/>
      <c r="AN20" s="629"/>
      <c r="AO20" s="630"/>
      <c r="AP20" s="620" t="s">
        <v>206</v>
      </c>
      <c r="AQ20" s="621"/>
      <c r="AR20" s="621"/>
      <c r="AS20" s="621"/>
      <c r="AT20" s="621"/>
      <c r="AU20" s="621"/>
      <c r="AV20" s="621"/>
      <c r="AW20" s="621"/>
      <c r="AX20" s="621"/>
      <c r="AY20" s="621"/>
      <c r="AZ20" s="621"/>
      <c r="BA20" s="621"/>
      <c r="BB20" s="621"/>
      <c r="BC20" s="621"/>
      <c r="BD20" s="621"/>
      <c r="BE20" s="621"/>
      <c r="BF20" s="622"/>
      <c r="BG20" s="623">
        <v>38436</v>
      </c>
      <c r="BH20" s="624"/>
      <c r="BI20" s="624"/>
      <c r="BJ20" s="624"/>
      <c r="BK20" s="624"/>
      <c r="BL20" s="624"/>
      <c r="BM20" s="624"/>
      <c r="BN20" s="625"/>
      <c r="BO20" s="626">
        <v>0.5</v>
      </c>
      <c r="BP20" s="626"/>
      <c r="BQ20" s="626"/>
      <c r="BR20" s="626"/>
      <c r="BS20" s="627" t="s">
        <v>63</v>
      </c>
      <c r="BT20" s="627"/>
      <c r="BU20" s="627"/>
      <c r="BV20" s="627"/>
      <c r="BW20" s="627"/>
      <c r="BX20" s="627"/>
      <c r="BY20" s="627"/>
      <c r="BZ20" s="627"/>
      <c r="CA20" s="627"/>
      <c r="CB20" s="631"/>
      <c r="CD20" s="638" t="s">
        <v>207</v>
      </c>
      <c r="CE20" s="639"/>
      <c r="CF20" s="639"/>
      <c r="CG20" s="639"/>
      <c r="CH20" s="639"/>
      <c r="CI20" s="639"/>
      <c r="CJ20" s="639"/>
      <c r="CK20" s="639"/>
      <c r="CL20" s="639"/>
      <c r="CM20" s="639"/>
      <c r="CN20" s="639"/>
      <c r="CO20" s="639"/>
      <c r="CP20" s="639"/>
      <c r="CQ20" s="640"/>
      <c r="CR20" s="623">
        <v>57968592</v>
      </c>
      <c r="CS20" s="624"/>
      <c r="CT20" s="624"/>
      <c r="CU20" s="624"/>
      <c r="CV20" s="624"/>
      <c r="CW20" s="624"/>
      <c r="CX20" s="624"/>
      <c r="CY20" s="625"/>
      <c r="CZ20" s="626">
        <v>100</v>
      </c>
      <c r="DA20" s="626"/>
      <c r="DB20" s="626"/>
      <c r="DC20" s="626"/>
      <c r="DD20" s="632">
        <v>8017714</v>
      </c>
      <c r="DE20" s="624"/>
      <c r="DF20" s="624"/>
      <c r="DG20" s="624"/>
      <c r="DH20" s="624"/>
      <c r="DI20" s="624"/>
      <c r="DJ20" s="624"/>
      <c r="DK20" s="624"/>
      <c r="DL20" s="624"/>
      <c r="DM20" s="624"/>
      <c r="DN20" s="624"/>
      <c r="DO20" s="624"/>
      <c r="DP20" s="625"/>
      <c r="DQ20" s="632">
        <v>36393288</v>
      </c>
      <c r="DR20" s="624"/>
      <c r="DS20" s="624"/>
      <c r="DT20" s="624"/>
      <c r="DU20" s="624"/>
      <c r="DV20" s="624"/>
      <c r="DW20" s="624"/>
      <c r="DX20" s="624"/>
      <c r="DY20" s="624"/>
      <c r="DZ20" s="624"/>
      <c r="EA20" s="624"/>
      <c r="EB20" s="624"/>
      <c r="EC20" s="633"/>
    </row>
    <row r="21" spans="2:133" ht="11.25" customHeight="1" x14ac:dyDescent="0.15">
      <c r="B21" s="620" t="s">
        <v>208</v>
      </c>
      <c r="C21" s="621"/>
      <c r="D21" s="621"/>
      <c r="E21" s="621"/>
      <c r="F21" s="621"/>
      <c r="G21" s="621"/>
      <c r="H21" s="621"/>
      <c r="I21" s="621"/>
      <c r="J21" s="621"/>
      <c r="K21" s="621"/>
      <c r="L21" s="621"/>
      <c r="M21" s="621"/>
      <c r="N21" s="621"/>
      <c r="O21" s="621"/>
      <c r="P21" s="621"/>
      <c r="Q21" s="622"/>
      <c r="R21" s="623">
        <v>8558</v>
      </c>
      <c r="S21" s="624"/>
      <c r="T21" s="624"/>
      <c r="U21" s="624"/>
      <c r="V21" s="624"/>
      <c r="W21" s="624"/>
      <c r="X21" s="624"/>
      <c r="Y21" s="625"/>
      <c r="Z21" s="626">
        <v>0</v>
      </c>
      <c r="AA21" s="626"/>
      <c r="AB21" s="626"/>
      <c r="AC21" s="626"/>
      <c r="AD21" s="627">
        <v>8558</v>
      </c>
      <c r="AE21" s="627"/>
      <c r="AF21" s="627"/>
      <c r="AG21" s="627"/>
      <c r="AH21" s="627"/>
      <c r="AI21" s="627"/>
      <c r="AJ21" s="627"/>
      <c r="AK21" s="627"/>
      <c r="AL21" s="628">
        <v>0</v>
      </c>
      <c r="AM21" s="629"/>
      <c r="AN21" s="629"/>
      <c r="AO21" s="630"/>
      <c r="AP21" s="642" t="s">
        <v>209</v>
      </c>
      <c r="AQ21" s="643"/>
      <c r="AR21" s="643"/>
      <c r="AS21" s="643"/>
      <c r="AT21" s="643"/>
      <c r="AU21" s="643"/>
      <c r="AV21" s="643"/>
      <c r="AW21" s="643"/>
      <c r="AX21" s="643"/>
      <c r="AY21" s="643"/>
      <c r="AZ21" s="643"/>
      <c r="BA21" s="643"/>
      <c r="BB21" s="643"/>
      <c r="BC21" s="643"/>
      <c r="BD21" s="643"/>
      <c r="BE21" s="643"/>
      <c r="BF21" s="644"/>
      <c r="BG21" s="623">
        <v>38430</v>
      </c>
      <c r="BH21" s="624"/>
      <c r="BI21" s="624"/>
      <c r="BJ21" s="624"/>
      <c r="BK21" s="624"/>
      <c r="BL21" s="624"/>
      <c r="BM21" s="624"/>
      <c r="BN21" s="625"/>
      <c r="BO21" s="626">
        <v>0.5</v>
      </c>
      <c r="BP21" s="626"/>
      <c r="BQ21" s="626"/>
      <c r="BR21" s="626"/>
      <c r="BS21" s="627" t="s">
        <v>63</v>
      </c>
      <c r="BT21" s="627"/>
      <c r="BU21" s="627"/>
      <c r="BV21" s="627"/>
      <c r="BW21" s="627"/>
      <c r="BX21" s="627"/>
      <c r="BY21" s="627"/>
      <c r="BZ21" s="627"/>
      <c r="CA21" s="627"/>
      <c r="CB21" s="631"/>
      <c r="CD21" s="651"/>
      <c r="CE21" s="652"/>
      <c r="CF21" s="652"/>
      <c r="CG21" s="652"/>
      <c r="CH21" s="652"/>
      <c r="CI21" s="652"/>
      <c r="CJ21" s="652"/>
      <c r="CK21" s="652"/>
      <c r="CL21" s="652"/>
      <c r="CM21" s="652"/>
      <c r="CN21" s="652"/>
      <c r="CO21" s="652"/>
      <c r="CP21" s="652"/>
      <c r="CQ21" s="653"/>
      <c r="CR21" s="654"/>
      <c r="CS21" s="646"/>
      <c r="CT21" s="646"/>
      <c r="CU21" s="646"/>
      <c r="CV21" s="646"/>
      <c r="CW21" s="646"/>
      <c r="CX21" s="646"/>
      <c r="CY21" s="655"/>
      <c r="CZ21" s="656"/>
      <c r="DA21" s="656"/>
      <c r="DB21" s="656"/>
      <c r="DC21" s="656"/>
      <c r="DD21" s="645"/>
      <c r="DE21" s="646"/>
      <c r="DF21" s="646"/>
      <c r="DG21" s="646"/>
      <c r="DH21" s="646"/>
      <c r="DI21" s="646"/>
      <c r="DJ21" s="646"/>
      <c r="DK21" s="646"/>
      <c r="DL21" s="646"/>
      <c r="DM21" s="646"/>
      <c r="DN21" s="646"/>
      <c r="DO21" s="646"/>
      <c r="DP21" s="655"/>
      <c r="DQ21" s="645"/>
      <c r="DR21" s="646"/>
      <c r="DS21" s="646"/>
      <c r="DT21" s="646"/>
      <c r="DU21" s="646"/>
      <c r="DV21" s="646"/>
      <c r="DW21" s="646"/>
      <c r="DX21" s="646"/>
      <c r="DY21" s="646"/>
      <c r="DZ21" s="646"/>
      <c r="EA21" s="646"/>
      <c r="EB21" s="646"/>
      <c r="EC21" s="647"/>
    </row>
    <row r="22" spans="2:133" ht="11.25" customHeight="1" x14ac:dyDescent="0.15">
      <c r="B22" s="648" t="s">
        <v>210</v>
      </c>
      <c r="C22" s="649"/>
      <c r="D22" s="649"/>
      <c r="E22" s="649"/>
      <c r="F22" s="649"/>
      <c r="G22" s="649"/>
      <c r="H22" s="649"/>
      <c r="I22" s="649"/>
      <c r="J22" s="649"/>
      <c r="K22" s="649"/>
      <c r="L22" s="649"/>
      <c r="M22" s="649"/>
      <c r="N22" s="649"/>
      <c r="O22" s="649"/>
      <c r="P22" s="649"/>
      <c r="Q22" s="650"/>
      <c r="R22" s="623">
        <v>139141</v>
      </c>
      <c r="S22" s="624"/>
      <c r="T22" s="624"/>
      <c r="U22" s="624"/>
      <c r="V22" s="624"/>
      <c r="W22" s="624"/>
      <c r="X22" s="624"/>
      <c r="Y22" s="625"/>
      <c r="Z22" s="626">
        <v>0.2</v>
      </c>
      <c r="AA22" s="626"/>
      <c r="AB22" s="626"/>
      <c r="AC22" s="626"/>
      <c r="AD22" s="627">
        <v>139141</v>
      </c>
      <c r="AE22" s="627"/>
      <c r="AF22" s="627"/>
      <c r="AG22" s="627"/>
      <c r="AH22" s="627"/>
      <c r="AI22" s="627"/>
      <c r="AJ22" s="627"/>
      <c r="AK22" s="627"/>
      <c r="AL22" s="628">
        <v>0.5</v>
      </c>
      <c r="AM22" s="629"/>
      <c r="AN22" s="629"/>
      <c r="AO22" s="630"/>
      <c r="AP22" s="642" t="s">
        <v>211</v>
      </c>
      <c r="AQ22" s="643"/>
      <c r="AR22" s="643"/>
      <c r="AS22" s="643"/>
      <c r="AT22" s="643"/>
      <c r="AU22" s="643"/>
      <c r="AV22" s="643"/>
      <c r="AW22" s="643"/>
      <c r="AX22" s="643"/>
      <c r="AY22" s="643"/>
      <c r="AZ22" s="643"/>
      <c r="BA22" s="643"/>
      <c r="BB22" s="643"/>
      <c r="BC22" s="643"/>
      <c r="BD22" s="643"/>
      <c r="BE22" s="643"/>
      <c r="BF22" s="644"/>
      <c r="BG22" s="623" t="s">
        <v>63</v>
      </c>
      <c r="BH22" s="624"/>
      <c r="BI22" s="624"/>
      <c r="BJ22" s="624"/>
      <c r="BK22" s="624"/>
      <c r="BL22" s="624"/>
      <c r="BM22" s="624"/>
      <c r="BN22" s="625"/>
      <c r="BO22" s="626" t="s">
        <v>63</v>
      </c>
      <c r="BP22" s="626"/>
      <c r="BQ22" s="626"/>
      <c r="BR22" s="626"/>
      <c r="BS22" s="627" t="s">
        <v>63</v>
      </c>
      <c r="BT22" s="627"/>
      <c r="BU22" s="627"/>
      <c r="BV22" s="627"/>
      <c r="BW22" s="627"/>
      <c r="BX22" s="627"/>
      <c r="BY22" s="627"/>
      <c r="BZ22" s="627"/>
      <c r="CA22" s="627"/>
      <c r="CB22" s="631"/>
      <c r="CD22" s="605" t="s">
        <v>212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213</v>
      </c>
      <c r="C23" s="621"/>
      <c r="D23" s="621"/>
      <c r="E23" s="621"/>
      <c r="F23" s="621"/>
      <c r="G23" s="621"/>
      <c r="H23" s="621"/>
      <c r="I23" s="621"/>
      <c r="J23" s="621"/>
      <c r="K23" s="621"/>
      <c r="L23" s="621"/>
      <c r="M23" s="621"/>
      <c r="N23" s="621"/>
      <c r="O23" s="621"/>
      <c r="P23" s="621"/>
      <c r="Q23" s="622"/>
      <c r="R23" s="623">
        <v>21156920</v>
      </c>
      <c r="S23" s="624"/>
      <c r="T23" s="624"/>
      <c r="U23" s="624"/>
      <c r="V23" s="624"/>
      <c r="W23" s="624"/>
      <c r="X23" s="624"/>
      <c r="Y23" s="625"/>
      <c r="Z23" s="626">
        <v>34.9</v>
      </c>
      <c r="AA23" s="626"/>
      <c r="AB23" s="626"/>
      <c r="AC23" s="626"/>
      <c r="AD23" s="627">
        <v>18798026</v>
      </c>
      <c r="AE23" s="627"/>
      <c r="AF23" s="627"/>
      <c r="AG23" s="627"/>
      <c r="AH23" s="627"/>
      <c r="AI23" s="627"/>
      <c r="AJ23" s="627"/>
      <c r="AK23" s="627"/>
      <c r="AL23" s="628">
        <v>61.7</v>
      </c>
      <c r="AM23" s="629"/>
      <c r="AN23" s="629"/>
      <c r="AO23" s="630"/>
      <c r="AP23" s="642" t="s">
        <v>214</v>
      </c>
      <c r="AQ23" s="643"/>
      <c r="AR23" s="643"/>
      <c r="AS23" s="643"/>
      <c r="AT23" s="643"/>
      <c r="AU23" s="643"/>
      <c r="AV23" s="643"/>
      <c r="AW23" s="643"/>
      <c r="AX23" s="643"/>
      <c r="AY23" s="643"/>
      <c r="AZ23" s="643"/>
      <c r="BA23" s="643"/>
      <c r="BB23" s="643"/>
      <c r="BC23" s="643"/>
      <c r="BD23" s="643"/>
      <c r="BE23" s="643"/>
      <c r="BF23" s="644"/>
      <c r="BG23" s="623">
        <v>6</v>
      </c>
      <c r="BH23" s="624"/>
      <c r="BI23" s="624"/>
      <c r="BJ23" s="624"/>
      <c r="BK23" s="624"/>
      <c r="BL23" s="624"/>
      <c r="BM23" s="624"/>
      <c r="BN23" s="625"/>
      <c r="BO23" s="626">
        <v>0</v>
      </c>
      <c r="BP23" s="626"/>
      <c r="BQ23" s="626"/>
      <c r="BR23" s="626"/>
      <c r="BS23" s="627" t="s">
        <v>63</v>
      </c>
      <c r="BT23" s="627"/>
      <c r="BU23" s="627"/>
      <c r="BV23" s="627"/>
      <c r="BW23" s="627"/>
      <c r="BX23" s="627"/>
      <c r="BY23" s="627"/>
      <c r="BZ23" s="627"/>
      <c r="CA23" s="627"/>
      <c r="CB23" s="631"/>
      <c r="CD23" s="605" t="s">
        <v>154</v>
      </c>
      <c r="CE23" s="606"/>
      <c r="CF23" s="606"/>
      <c r="CG23" s="606"/>
      <c r="CH23" s="606"/>
      <c r="CI23" s="606"/>
      <c r="CJ23" s="606"/>
      <c r="CK23" s="606"/>
      <c r="CL23" s="606"/>
      <c r="CM23" s="606"/>
      <c r="CN23" s="606"/>
      <c r="CO23" s="606"/>
      <c r="CP23" s="606"/>
      <c r="CQ23" s="607"/>
      <c r="CR23" s="605" t="s">
        <v>215</v>
      </c>
      <c r="CS23" s="606"/>
      <c r="CT23" s="606"/>
      <c r="CU23" s="606"/>
      <c r="CV23" s="606"/>
      <c r="CW23" s="606"/>
      <c r="CX23" s="606"/>
      <c r="CY23" s="607"/>
      <c r="CZ23" s="605" t="s">
        <v>216</v>
      </c>
      <c r="DA23" s="606"/>
      <c r="DB23" s="606"/>
      <c r="DC23" s="607"/>
      <c r="DD23" s="605" t="s">
        <v>217</v>
      </c>
      <c r="DE23" s="606"/>
      <c r="DF23" s="606"/>
      <c r="DG23" s="606"/>
      <c r="DH23" s="606"/>
      <c r="DI23" s="606"/>
      <c r="DJ23" s="606"/>
      <c r="DK23" s="607"/>
      <c r="DL23" s="657" t="s">
        <v>218</v>
      </c>
      <c r="DM23" s="658"/>
      <c r="DN23" s="658"/>
      <c r="DO23" s="658"/>
      <c r="DP23" s="658"/>
      <c r="DQ23" s="658"/>
      <c r="DR23" s="658"/>
      <c r="DS23" s="658"/>
      <c r="DT23" s="658"/>
      <c r="DU23" s="658"/>
      <c r="DV23" s="659"/>
      <c r="DW23" s="605" t="s">
        <v>219</v>
      </c>
      <c r="DX23" s="606"/>
      <c r="DY23" s="606"/>
      <c r="DZ23" s="606"/>
      <c r="EA23" s="606"/>
      <c r="EB23" s="606"/>
      <c r="EC23" s="607"/>
    </row>
    <row r="24" spans="2:133" ht="11.25" customHeight="1" x14ac:dyDescent="0.15">
      <c r="B24" s="620" t="s">
        <v>220</v>
      </c>
      <c r="C24" s="621"/>
      <c r="D24" s="621"/>
      <c r="E24" s="621"/>
      <c r="F24" s="621"/>
      <c r="G24" s="621"/>
      <c r="H24" s="621"/>
      <c r="I24" s="621"/>
      <c r="J24" s="621"/>
      <c r="K24" s="621"/>
      <c r="L24" s="621"/>
      <c r="M24" s="621"/>
      <c r="N24" s="621"/>
      <c r="O24" s="621"/>
      <c r="P24" s="621"/>
      <c r="Q24" s="622"/>
      <c r="R24" s="623">
        <v>18798026</v>
      </c>
      <c r="S24" s="624"/>
      <c r="T24" s="624"/>
      <c r="U24" s="624"/>
      <c r="V24" s="624"/>
      <c r="W24" s="624"/>
      <c r="X24" s="624"/>
      <c r="Y24" s="625"/>
      <c r="Z24" s="626">
        <v>31</v>
      </c>
      <c r="AA24" s="626"/>
      <c r="AB24" s="626"/>
      <c r="AC24" s="626"/>
      <c r="AD24" s="627">
        <v>18798026</v>
      </c>
      <c r="AE24" s="627"/>
      <c r="AF24" s="627"/>
      <c r="AG24" s="627"/>
      <c r="AH24" s="627"/>
      <c r="AI24" s="627"/>
      <c r="AJ24" s="627"/>
      <c r="AK24" s="627"/>
      <c r="AL24" s="628">
        <v>61.7</v>
      </c>
      <c r="AM24" s="629"/>
      <c r="AN24" s="629"/>
      <c r="AO24" s="630"/>
      <c r="AP24" s="642" t="s">
        <v>221</v>
      </c>
      <c r="AQ24" s="643"/>
      <c r="AR24" s="643"/>
      <c r="AS24" s="643"/>
      <c r="AT24" s="643"/>
      <c r="AU24" s="643"/>
      <c r="AV24" s="643"/>
      <c r="AW24" s="643"/>
      <c r="AX24" s="643"/>
      <c r="AY24" s="643"/>
      <c r="AZ24" s="643"/>
      <c r="BA24" s="643"/>
      <c r="BB24" s="643"/>
      <c r="BC24" s="643"/>
      <c r="BD24" s="643"/>
      <c r="BE24" s="643"/>
      <c r="BF24" s="644"/>
      <c r="BG24" s="623" t="s">
        <v>63</v>
      </c>
      <c r="BH24" s="624"/>
      <c r="BI24" s="624"/>
      <c r="BJ24" s="624"/>
      <c r="BK24" s="624"/>
      <c r="BL24" s="624"/>
      <c r="BM24" s="624"/>
      <c r="BN24" s="625"/>
      <c r="BO24" s="626" t="s">
        <v>63</v>
      </c>
      <c r="BP24" s="626"/>
      <c r="BQ24" s="626"/>
      <c r="BR24" s="626"/>
      <c r="BS24" s="627" t="s">
        <v>63</v>
      </c>
      <c r="BT24" s="627"/>
      <c r="BU24" s="627"/>
      <c r="BV24" s="627"/>
      <c r="BW24" s="627"/>
      <c r="BX24" s="627"/>
      <c r="BY24" s="627"/>
      <c r="BZ24" s="627"/>
      <c r="CA24" s="627"/>
      <c r="CB24" s="631"/>
      <c r="CD24" s="634" t="s">
        <v>222</v>
      </c>
      <c r="CE24" s="635"/>
      <c r="CF24" s="635"/>
      <c r="CG24" s="635"/>
      <c r="CH24" s="635"/>
      <c r="CI24" s="635"/>
      <c r="CJ24" s="635"/>
      <c r="CK24" s="635"/>
      <c r="CL24" s="635"/>
      <c r="CM24" s="635"/>
      <c r="CN24" s="635"/>
      <c r="CO24" s="635"/>
      <c r="CP24" s="635"/>
      <c r="CQ24" s="636"/>
      <c r="CR24" s="612">
        <v>26510311</v>
      </c>
      <c r="CS24" s="613"/>
      <c r="CT24" s="613"/>
      <c r="CU24" s="613"/>
      <c r="CV24" s="613"/>
      <c r="CW24" s="613"/>
      <c r="CX24" s="613"/>
      <c r="CY24" s="614"/>
      <c r="CZ24" s="617">
        <v>45.7</v>
      </c>
      <c r="DA24" s="618"/>
      <c r="DB24" s="618"/>
      <c r="DC24" s="637"/>
      <c r="DD24" s="660">
        <v>17970059</v>
      </c>
      <c r="DE24" s="613"/>
      <c r="DF24" s="613"/>
      <c r="DG24" s="613"/>
      <c r="DH24" s="613"/>
      <c r="DI24" s="613"/>
      <c r="DJ24" s="613"/>
      <c r="DK24" s="614"/>
      <c r="DL24" s="660">
        <v>17789383</v>
      </c>
      <c r="DM24" s="613"/>
      <c r="DN24" s="613"/>
      <c r="DO24" s="613"/>
      <c r="DP24" s="613"/>
      <c r="DQ24" s="613"/>
      <c r="DR24" s="613"/>
      <c r="DS24" s="613"/>
      <c r="DT24" s="613"/>
      <c r="DU24" s="613"/>
      <c r="DV24" s="614"/>
      <c r="DW24" s="617">
        <v>56.8</v>
      </c>
      <c r="DX24" s="618"/>
      <c r="DY24" s="618"/>
      <c r="DZ24" s="618"/>
      <c r="EA24" s="618"/>
      <c r="EB24" s="618"/>
      <c r="EC24" s="619"/>
    </row>
    <row r="25" spans="2:133" ht="11.25" customHeight="1" x14ac:dyDescent="0.15">
      <c r="B25" s="620" t="s">
        <v>223</v>
      </c>
      <c r="C25" s="621"/>
      <c r="D25" s="621"/>
      <c r="E25" s="621"/>
      <c r="F25" s="621"/>
      <c r="G25" s="621"/>
      <c r="H25" s="621"/>
      <c r="I25" s="621"/>
      <c r="J25" s="621"/>
      <c r="K25" s="621"/>
      <c r="L25" s="621"/>
      <c r="M25" s="621"/>
      <c r="N25" s="621"/>
      <c r="O25" s="621"/>
      <c r="P25" s="621"/>
      <c r="Q25" s="622"/>
      <c r="R25" s="623">
        <v>2358890</v>
      </c>
      <c r="S25" s="624"/>
      <c r="T25" s="624"/>
      <c r="U25" s="624"/>
      <c r="V25" s="624"/>
      <c r="W25" s="624"/>
      <c r="X25" s="624"/>
      <c r="Y25" s="625"/>
      <c r="Z25" s="626">
        <v>3.9</v>
      </c>
      <c r="AA25" s="626"/>
      <c r="AB25" s="626"/>
      <c r="AC25" s="626"/>
      <c r="AD25" s="627" t="s">
        <v>63</v>
      </c>
      <c r="AE25" s="627"/>
      <c r="AF25" s="627"/>
      <c r="AG25" s="627"/>
      <c r="AH25" s="627"/>
      <c r="AI25" s="627"/>
      <c r="AJ25" s="627"/>
      <c r="AK25" s="627"/>
      <c r="AL25" s="628" t="s">
        <v>63</v>
      </c>
      <c r="AM25" s="629"/>
      <c r="AN25" s="629"/>
      <c r="AO25" s="630"/>
      <c r="AP25" s="642" t="s">
        <v>224</v>
      </c>
      <c r="AQ25" s="643"/>
      <c r="AR25" s="643"/>
      <c r="AS25" s="643"/>
      <c r="AT25" s="643"/>
      <c r="AU25" s="643"/>
      <c r="AV25" s="643"/>
      <c r="AW25" s="643"/>
      <c r="AX25" s="643"/>
      <c r="AY25" s="643"/>
      <c r="AZ25" s="643"/>
      <c r="BA25" s="643"/>
      <c r="BB25" s="643"/>
      <c r="BC25" s="643"/>
      <c r="BD25" s="643"/>
      <c r="BE25" s="643"/>
      <c r="BF25" s="644"/>
      <c r="BG25" s="623" t="s">
        <v>63</v>
      </c>
      <c r="BH25" s="624"/>
      <c r="BI25" s="624"/>
      <c r="BJ25" s="624"/>
      <c r="BK25" s="624"/>
      <c r="BL25" s="624"/>
      <c r="BM25" s="624"/>
      <c r="BN25" s="625"/>
      <c r="BO25" s="626" t="s">
        <v>63</v>
      </c>
      <c r="BP25" s="626"/>
      <c r="BQ25" s="626"/>
      <c r="BR25" s="626"/>
      <c r="BS25" s="627" t="s">
        <v>63</v>
      </c>
      <c r="BT25" s="627"/>
      <c r="BU25" s="627"/>
      <c r="BV25" s="627"/>
      <c r="BW25" s="627"/>
      <c r="BX25" s="627"/>
      <c r="BY25" s="627"/>
      <c r="BZ25" s="627"/>
      <c r="CA25" s="627"/>
      <c r="CB25" s="631"/>
      <c r="CD25" s="638" t="s">
        <v>225</v>
      </c>
      <c r="CE25" s="639"/>
      <c r="CF25" s="639"/>
      <c r="CG25" s="639"/>
      <c r="CH25" s="639"/>
      <c r="CI25" s="639"/>
      <c r="CJ25" s="639"/>
      <c r="CK25" s="639"/>
      <c r="CL25" s="639"/>
      <c r="CM25" s="639"/>
      <c r="CN25" s="639"/>
      <c r="CO25" s="639"/>
      <c r="CP25" s="639"/>
      <c r="CQ25" s="640"/>
      <c r="CR25" s="623">
        <v>9475437</v>
      </c>
      <c r="CS25" s="661"/>
      <c r="CT25" s="661"/>
      <c r="CU25" s="661"/>
      <c r="CV25" s="661"/>
      <c r="CW25" s="661"/>
      <c r="CX25" s="661"/>
      <c r="CY25" s="662"/>
      <c r="CZ25" s="628">
        <v>16.3</v>
      </c>
      <c r="DA25" s="663"/>
      <c r="DB25" s="663"/>
      <c r="DC25" s="666"/>
      <c r="DD25" s="632">
        <v>8836611</v>
      </c>
      <c r="DE25" s="661"/>
      <c r="DF25" s="661"/>
      <c r="DG25" s="661"/>
      <c r="DH25" s="661"/>
      <c r="DI25" s="661"/>
      <c r="DJ25" s="661"/>
      <c r="DK25" s="662"/>
      <c r="DL25" s="632">
        <v>8690474</v>
      </c>
      <c r="DM25" s="661"/>
      <c r="DN25" s="661"/>
      <c r="DO25" s="661"/>
      <c r="DP25" s="661"/>
      <c r="DQ25" s="661"/>
      <c r="DR25" s="661"/>
      <c r="DS25" s="661"/>
      <c r="DT25" s="661"/>
      <c r="DU25" s="661"/>
      <c r="DV25" s="662"/>
      <c r="DW25" s="628">
        <v>27.7</v>
      </c>
      <c r="DX25" s="663"/>
      <c r="DY25" s="663"/>
      <c r="DZ25" s="663"/>
      <c r="EA25" s="663"/>
      <c r="EB25" s="663"/>
      <c r="EC25" s="664"/>
    </row>
    <row r="26" spans="2:133" ht="11.25" customHeight="1" x14ac:dyDescent="0.15">
      <c r="B26" s="620" t="s">
        <v>226</v>
      </c>
      <c r="C26" s="621"/>
      <c r="D26" s="621"/>
      <c r="E26" s="621"/>
      <c r="F26" s="621"/>
      <c r="G26" s="621"/>
      <c r="H26" s="621"/>
      <c r="I26" s="621"/>
      <c r="J26" s="621"/>
      <c r="K26" s="621"/>
      <c r="L26" s="621"/>
      <c r="M26" s="621"/>
      <c r="N26" s="621"/>
      <c r="O26" s="621"/>
      <c r="P26" s="621"/>
      <c r="Q26" s="622"/>
      <c r="R26" s="623">
        <v>4</v>
      </c>
      <c r="S26" s="624"/>
      <c r="T26" s="624"/>
      <c r="U26" s="624"/>
      <c r="V26" s="624"/>
      <c r="W26" s="624"/>
      <c r="X26" s="624"/>
      <c r="Y26" s="625"/>
      <c r="Z26" s="626">
        <v>0</v>
      </c>
      <c r="AA26" s="626"/>
      <c r="AB26" s="626"/>
      <c r="AC26" s="626"/>
      <c r="AD26" s="627" t="s">
        <v>63</v>
      </c>
      <c r="AE26" s="627"/>
      <c r="AF26" s="627"/>
      <c r="AG26" s="627"/>
      <c r="AH26" s="627"/>
      <c r="AI26" s="627"/>
      <c r="AJ26" s="627"/>
      <c r="AK26" s="627"/>
      <c r="AL26" s="628" t="s">
        <v>63</v>
      </c>
      <c r="AM26" s="629"/>
      <c r="AN26" s="629"/>
      <c r="AO26" s="630"/>
      <c r="AP26" s="642" t="s">
        <v>227</v>
      </c>
      <c r="AQ26" s="665"/>
      <c r="AR26" s="665"/>
      <c r="AS26" s="665"/>
      <c r="AT26" s="665"/>
      <c r="AU26" s="665"/>
      <c r="AV26" s="665"/>
      <c r="AW26" s="665"/>
      <c r="AX26" s="665"/>
      <c r="AY26" s="665"/>
      <c r="AZ26" s="665"/>
      <c r="BA26" s="665"/>
      <c r="BB26" s="665"/>
      <c r="BC26" s="665"/>
      <c r="BD26" s="665"/>
      <c r="BE26" s="665"/>
      <c r="BF26" s="644"/>
      <c r="BG26" s="623" t="s">
        <v>63</v>
      </c>
      <c r="BH26" s="624"/>
      <c r="BI26" s="624"/>
      <c r="BJ26" s="624"/>
      <c r="BK26" s="624"/>
      <c r="BL26" s="624"/>
      <c r="BM26" s="624"/>
      <c r="BN26" s="625"/>
      <c r="BO26" s="626" t="s">
        <v>63</v>
      </c>
      <c r="BP26" s="626"/>
      <c r="BQ26" s="626"/>
      <c r="BR26" s="626"/>
      <c r="BS26" s="627" t="s">
        <v>63</v>
      </c>
      <c r="BT26" s="627"/>
      <c r="BU26" s="627"/>
      <c r="BV26" s="627"/>
      <c r="BW26" s="627"/>
      <c r="BX26" s="627"/>
      <c r="BY26" s="627"/>
      <c r="BZ26" s="627"/>
      <c r="CA26" s="627"/>
      <c r="CB26" s="631"/>
      <c r="CD26" s="638" t="s">
        <v>228</v>
      </c>
      <c r="CE26" s="639"/>
      <c r="CF26" s="639"/>
      <c r="CG26" s="639"/>
      <c r="CH26" s="639"/>
      <c r="CI26" s="639"/>
      <c r="CJ26" s="639"/>
      <c r="CK26" s="639"/>
      <c r="CL26" s="639"/>
      <c r="CM26" s="639"/>
      <c r="CN26" s="639"/>
      <c r="CO26" s="639"/>
      <c r="CP26" s="639"/>
      <c r="CQ26" s="640"/>
      <c r="CR26" s="623">
        <v>5676808</v>
      </c>
      <c r="CS26" s="624"/>
      <c r="CT26" s="624"/>
      <c r="CU26" s="624"/>
      <c r="CV26" s="624"/>
      <c r="CW26" s="624"/>
      <c r="CX26" s="624"/>
      <c r="CY26" s="625"/>
      <c r="CZ26" s="628">
        <v>9.8000000000000007</v>
      </c>
      <c r="DA26" s="663"/>
      <c r="DB26" s="663"/>
      <c r="DC26" s="666"/>
      <c r="DD26" s="632">
        <v>5271401</v>
      </c>
      <c r="DE26" s="624"/>
      <c r="DF26" s="624"/>
      <c r="DG26" s="624"/>
      <c r="DH26" s="624"/>
      <c r="DI26" s="624"/>
      <c r="DJ26" s="624"/>
      <c r="DK26" s="625"/>
      <c r="DL26" s="632" t="s">
        <v>63</v>
      </c>
      <c r="DM26" s="624"/>
      <c r="DN26" s="624"/>
      <c r="DO26" s="624"/>
      <c r="DP26" s="624"/>
      <c r="DQ26" s="624"/>
      <c r="DR26" s="624"/>
      <c r="DS26" s="624"/>
      <c r="DT26" s="624"/>
      <c r="DU26" s="624"/>
      <c r="DV26" s="625"/>
      <c r="DW26" s="628" t="s">
        <v>63</v>
      </c>
      <c r="DX26" s="663"/>
      <c r="DY26" s="663"/>
      <c r="DZ26" s="663"/>
      <c r="EA26" s="663"/>
      <c r="EB26" s="663"/>
      <c r="EC26" s="664"/>
    </row>
    <row r="27" spans="2:133" ht="11.25" customHeight="1" x14ac:dyDescent="0.15">
      <c r="B27" s="620" t="s">
        <v>229</v>
      </c>
      <c r="C27" s="621"/>
      <c r="D27" s="621"/>
      <c r="E27" s="621"/>
      <c r="F27" s="621"/>
      <c r="G27" s="621"/>
      <c r="H27" s="621"/>
      <c r="I27" s="621"/>
      <c r="J27" s="621"/>
      <c r="K27" s="621"/>
      <c r="L27" s="621"/>
      <c r="M27" s="621"/>
      <c r="N27" s="621"/>
      <c r="O27" s="621"/>
      <c r="P27" s="621"/>
      <c r="Q27" s="622"/>
      <c r="R27" s="623">
        <v>32754997</v>
      </c>
      <c r="S27" s="624"/>
      <c r="T27" s="624"/>
      <c r="U27" s="624"/>
      <c r="V27" s="624"/>
      <c r="W27" s="624"/>
      <c r="X27" s="624"/>
      <c r="Y27" s="625"/>
      <c r="Z27" s="626">
        <v>54</v>
      </c>
      <c r="AA27" s="626"/>
      <c r="AB27" s="626"/>
      <c r="AC27" s="626"/>
      <c r="AD27" s="627">
        <v>30396097</v>
      </c>
      <c r="AE27" s="627"/>
      <c r="AF27" s="627"/>
      <c r="AG27" s="627"/>
      <c r="AH27" s="627"/>
      <c r="AI27" s="627"/>
      <c r="AJ27" s="627"/>
      <c r="AK27" s="627"/>
      <c r="AL27" s="628">
        <v>99.800003051757813</v>
      </c>
      <c r="AM27" s="629"/>
      <c r="AN27" s="629"/>
      <c r="AO27" s="630"/>
      <c r="AP27" s="620" t="s">
        <v>230</v>
      </c>
      <c r="AQ27" s="621"/>
      <c r="AR27" s="621"/>
      <c r="AS27" s="621"/>
      <c r="AT27" s="621"/>
      <c r="AU27" s="621"/>
      <c r="AV27" s="621"/>
      <c r="AW27" s="621"/>
      <c r="AX27" s="621"/>
      <c r="AY27" s="621"/>
      <c r="AZ27" s="621"/>
      <c r="BA27" s="621"/>
      <c r="BB27" s="621"/>
      <c r="BC27" s="621"/>
      <c r="BD27" s="621"/>
      <c r="BE27" s="621"/>
      <c r="BF27" s="622"/>
      <c r="BG27" s="623">
        <v>8359182</v>
      </c>
      <c r="BH27" s="624"/>
      <c r="BI27" s="624"/>
      <c r="BJ27" s="624"/>
      <c r="BK27" s="624"/>
      <c r="BL27" s="624"/>
      <c r="BM27" s="624"/>
      <c r="BN27" s="625"/>
      <c r="BO27" s="626">
        <v>100</v>
      </c>
      <c r="BP27" s="626"/>
      <c r="BQ27" s="626"/>
      <c r="BR27" s="626"/>
      <c r="BS27" s="627">
        <v>140542</v>
      </c>
      <c r="BT27" s="627"/>
      <c r="BU27" s="627"/>
      <c r="BV27" s="627"/>
      <c r="BW27" s="627"/>
      <c r="BX27" s="627"/>
      <c r="BY27" s="627"/>
      <c r="BZ27" s="627"/>
      <c r="CA27" s="627"/>
      <c r="CB27" s="631"/>
      <c r="CD27" s="638" t="s">
        <v>231</v>
      </c>
      <c r="CE27" s="639"/>
      <c r="CF27" s="639"/>
      <c r="CG27" s="639"/>
      <c r="CH27" s="639"/>
      <c r="CI27" s="639"/>
      <c r="CJ27" s="639"/>
      <c r="CK27" s="639"/>
      <c r="CL27" s="639"/>
      <c r="CM27" s="639"/>
      <c r="CN27" s="639"/>
      <c r="CO27" s="639"/>
      <c r="CP27" s="639"/>
      <c r="CQ27" s="640"/>
      <c r="CR27" s="623">
        <v>10454190</v>
      </c>
      <c r="CS27" s="661"/>
      <c r="CT27" s="661"/>
      <c r="CU27" s="661"/>
      <c r="CV27" s="661"/>
      <c r="CW27" s="661"/>
      <c r="CX27" s="661"/>
      <c r="CY27" s="662"/>
      <c r="CZ27" s="628">
        <v>18</v>
      </c>
      <c r="DA27" s="663"/>
      <c r="DB27" s="663"/>
      <c r="DC27" s="666"/>
      <c r="DD27" s="632">
        <v>2721932</v>
      </c>
      <c r="DE27" s="661"/>
      <c r="DF27" s="661"/>
      <c r="DG27" s="661"/>
      <c r="DH27" s="661"/>
      <c r="DI27" s="661"/>
      <c r="DJ27" s="661"/>
      <c r="DK27" s="662"/>
      <c r="DL27" s="632">
        <v>2687394</v>
      </c>
      <c r="DM27" s="661"/>
      <c r="DN27" s="661"/>
      <c r="DO27" s="661"/>
      <c r="DP27" s="661"/>
      <c r="DQ27" s="661"/>
      <c r="DR27" s="661"/>
      <c r="DS27" s="661"/>
      <c r="DT27" s="661"/>
      <c r="DU27" s="661"/>
      <c r="DV27" s="662"/>
      <c r="DW27" s="628">
        <v>8.6</v>
      </c>
      <c r="DX27" s="663"/>
      <c r="DY27" s="663"/>
      <c r="DZ27" s="663"/>
      <c r="EA27" s="663"/>
      <c r="EB27" s="663"/>
      <c r="EC27" s="664"/>
    </row>
    <row r="28" spans="2:133" ht="11.25" customHeight="1" x14ac:dyDescent="0.15">
      <c r="B28" s="620" t="s">
        <v>232</v>
      </c>
      <c r="C28" s="621"/>
      <c r="D28" s="621"/>
      <c r="E28" s="621"/>
      <c r="F28" s="621"/>
      <c r="G28" s="621"/>
      <c r="H28" s="621"/>
      <c r="I28" s="621"/>
      <c r="J28" s="621"/>
      <c r="K28" s="621"/>
      <c r="L28" s="621"/>
      <c r="M28" s="621"/>
      <c r="N28" s="621"/>
      <c r="O28" s="621"/>
      <c r="P28" s="621"/>
      <c r="Q28" s="622"/>
      <c r="R28" s="623">
        <v>11817</v>
      </c>
      <c r="S28" s="624"/>
      <c r="T28" s="624"/>
      <c r="U28" s="624"/>
      <c r="V28" s="624"/>
      <c r="W28" s="624"/>
      <c r="X28" s="624"/>
      <c r="Y28" s="625"/>
      <c r="Z28" s="626">
        <v>0</v>
      </c>
      <c r="AA28" s="626"/>
      <c r="AB28" s="626"/>
      <c r="AC28" s="626"/>
      <c r="AD28" s="627">
        <v>11817</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233</v>
      </c>
      <c r="CE28" s="639"/>
      <c r="CF28" s="639"/>
      <c r="CG28" s="639"/>
      <c r="CH28" s="639"/>
      <c r="CI28" s="639"/>
      <c r="CJ28" s="639"/>
      <c r="CK28" s="639"/>
      <c r="CL28" s="639"/>
      <c r="CM28" s="639"/>
      <c r="CN28" s="639"/>
      <c r="CO28" s="639"/>
      <c r="CP28" s="639"/>
      <c r="CQ28" s="640"/>
      <c r="CR28" s="623">
        <v>6580684</v>
      </c>
      <c r="CS28" s="624"/>
      <c r="CT28" s="624"/>
      <c r="CU28" s="624"/>
      <c r="CV28" s="624"/>
      <c r="CW28" s="624"/>
      <c r="CX28" s="624"/>
      <c r="CY28" s="625"/>
      <c r="CZ28" s="628">
        <v>11.4</v>
      </c>
      <c r="DA28" s="663"/>
      <c r="DB28" s="663"/>
      <c r="DC28" s="666"/>
      <c r="DD28" s="632">
        <v>6411516</v>
      </c>
      <c r="DE28" s="624"/>
      <c r="DF28" s="624"/>
      <c r="DG28" s="624"/>
      <c r="DH28" s="624"/>
      <c r="DI28" s="624"/>
      <c r="DJ28" s="624"/>
      <c r="DK28" s="625"/>
      <c r="DL28" s="632">
        <v>6411515</v>
      </c>
      <c r="DM28" s="624"/>
      <c r="DN28" s="624"/>
      <c r="DO28" s="624"/>
      <c r="DP28" s="624"/>
      <c r="DQ28" s="624"/>
      <c r="DR28" s="624"/>
      <c r="DS28" s="624"/>
      <c r="DT28" s="624"/>
      <c r="DU28" s="624"/>
      <c r="DV28" s="625"/>
      <c r="DW28" s="628">
        <v>20.5</v>
      </c>
      <c r="DX28" s="663"/>
      <c r="DY28" s="663"/>
      <c r="DZ28" s="663"/>
      <c r="EA28" s="663"/>
      <c r="EB28" s="663"/>
      <c r="EC28" s="664"/>
    </row>
    <row r="29" spans="2:133" ht="11.25" customHeight="1" x14ac:dyDescent="0.15">
      <c r="B29" s="620" t="s">
        <v>234</v>
      </c>
      <c r="C29" s="621"/>
      <c r="D29" s="621"/>
      <c r="E29" s="621"/>
      <c r="F29" s="621"/>
      <c r="G29" s="621"/>
      <c r="H29" s="621"/>
      <c r="I29" s="621"/>
      <c r="J29" s="621"/>
      <c r="K29" s="621"/>
      <c r="L29" s="621"/>
      <c r="M29" s="621"/>
      <c r="N29" s="621"/>
      <c r="O29" s="621"/>
      <c r="P29" s="621"/>
      <c r="Q29" s="622"/>
      <c r="R29" s="623">
        <v>197659</v>
      </c>
      <c r="S29" s="624"/>
      <c r="T29" s="624"/>
      <c r="U29" s="624"/>
      <c r="V29" s="624"/>
      <c r="W29" s="624"/>
      <c r="X29" s="624"/>
      <c r="Y29" s="625"/>
      <c r="Z29" s="626">
        <v>0.3</v>
      </c>
      <c r="AA29" s="626"/>
      <c r="AB29" s="626"/>
      <c r="AC29" s="626"/>
      <c r="AD29" s="627" t="s">
        <v>63</v>
      </c>
      <c r="AE29" s="627"/>
      <c r="AF29" s="627"/>
      <c r="AG29" s="627"/>
      <c r="AH29" s="627"/>
      <c r="AI29" s="627"/>
      <c r="AJ29" s="627"/>
      <c r="AK29" s="627"/>
      <c r="AL29" s="628" t="s">
        <v>63</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235</v>
      </c>
      <c r="CE29" s="673"/>
      <c r="CF29" s="638" t="s">
        <v>236</v>
      </c>
      <c r="CG29" s="639"/>
      <c r="CH29" s="639"/>
      <c r="CI29" s="639"/>
      <c r="CJ29" s="639"/>
      <c r="CK29" s="639"/>
      <c r="CL29" s="639"/>
      <c r="CM29" s="639"/>
      <c r="CN29" s="639"/>
      <c r="CO29" s="639"/>
      <c r="CP29" s="639"/>
      <c r="CQ29" s="640"/>
      <c r="CR29" s="623">
        <v>6580683</v>
      </c>
      <c r="CS29" s="661"/>
      <c r="CT29" s="661"/>
      <c r="CU29" s="661"/>
      <c r="CV29" s="661"/>
      <c r="CW29" s="661"/>
      <c r="CX29" s="661"/>
      <c r="CY29" s="662"/>
      <c r="CZ29" s="628">
        <v>11.4</v>
      </c>
      <c r="DA29" s="663"/>
      <c r="DB29" s="663"/>
      <c r="DC29" s="666"/>
      <c r="DD29" s="632">
        <v>6411515</v>
      </c>
      <c r="DE29" s="661"/>
      <c r="DF29" s="661"/>
      <c r="DG29" s="661"/>
      <c r="DH29" s="661"/>
      <c r="DI29" s="661"/>
      <c r="DJ29" s="661"/>
      <c r="DK29" s="662"/>
      <c r="DL29" s="632">
        <v>6411514</v>
      </c>
      <c r="DM29" s="661"/>
      <c r="DN29" s="661"/>
      <c r="DO29" s="661"/>
      <c r="DP29" s="661"/>
      <c r="DQ29" s="661"/>
      <c r="DR29" s="661"/>
      <c r="DS29" s="661"/>
      <c r="DT29" s="661"/>
      <c r="DU29" s="661"/>
      <c r="DV29" s="662"/>
      <c r="DW29" s="628">
        <v>20.5</v>
      </c>
      <c r="DX29" s="663"/>
      <c r="DY29" s="663"/>
      <c r="DZ29" s="663"/>
      <c r="EA29" s="663"/>
      <c r="EB29" s="663"/>
      <c r="EC29" s="664"/>
    </row>
    <row r="30" spans="2:133" ht="11.25" customHeight="1" x14ac:dyDescent="0.15">
      <c r="B30" s="620" t="s">
        <v>237</v>
      </c>
      <c r="C30" s="621"/>
      <c r="D30" s="621"/>
      <c r="E30" s="621"/>
      <c r="F30" s="621"/>
      <c r="G30" s="621"/>
      <c r="H30" s="621"/>
      <c r="I30" s="621"/>
      <c r="J30" s="621"/>
      <c r="K30" s="621"/>
      <c r="L30" s="621"/>
      <c r="M30" s="621"/>
      <c r="N30" s="621"/>
      <c r="O30" s="621"/>
      <c r="P30" s="621"/>
      <c r="Q30" s="622"/>
      <c r="R30" s="623">
        <v>260512</v>
      </c>
      <c r="S30" s="624"/>
      <c r="T30" s="624"/>
      <c r="U30" s="624"/>
      <c r="V30" s="624"/>
      <c r="W30" s="624"/>
      <c r="X30" s="624"/>
      <c r="Y30" s="625"/>
      <c r="Z30" s="626">
        <v>0.4</v>
      </c>
      <c r="AA30" s="626"/>
      <c r="AB30" s="626"/>
      <c r="AC30" s="626"/>
      <c r="AD30" s="627">
        <v>27053</v>
      </c>
      <c r="AE30" s="627"/>
      <c r="AF30" s="627"/>
      <c r="AG30" s="627"/>
      <c r="AH30" s="627"/>
      <c r="AI30" s="627"/>
      <c r="AJ30" s="627"/>
      <c r="AK30" s="627"/>
      <c r="AL30" s="628">
        <v>0.1</v>
      </c>
      <c r="AM30" s="629"/>
      <c r="AN30" s="629"/>
      <c r="AO30" s="630"/>
      <c r="AP30" s="602" t="s">
        <v>154</v>
      </c>
      <c r="AQ30" s="603"/>
      <c r="AR30" s="603"/>
      <c r="AS30" s="603"/>
      <c r="AT30" s="603"/>
      <c r="AU30" s="603"/>
      <c r="AV30" s="603"/>
      <c r="AW30" s="603"/>
      <c r="AX30" s="603"/>
      <c r="AY30" s="603"/>
      <c r="AZ30" s="603"/>
      <c r="BA30" s="603"/>
      <c r="BB30" s="603"/>
      <c r="BC30" s="603"/>
      <c r="BD30" s="603"/>
      <c r="BE30" s="603"/>
      <c r="BF30" s="604"/>
      <c r="BG30" s="602" t="s">
        <v>238</v>
      </c>
      <c r="BH30" s="670"/>
      <c r="BI30" s="670"/>
      <c r="BJ30" s="670"/>
      <c r="BK30" s="670"/>
      <c r="BL30" s="670"/>
      <c r="BM30" s="670"/>
      <c r="BN30" s="670"/>
      <c r="BO30" s="670"/>
      <c r="BP30" s="670"/>
      <c r="BQ30" s="671"/>
      <c r="BR30" s="602" t="s">
        <v>239</v>
      </c>
      <c r="BS30" s="670"/>
      <c r="BT30" s="670"/>
      <c r="BU30" s="670"/>
      <c r="BV30" s="670"/>
      <c r="BW30" s="670"/>
      <c r="BX30" s="670"/>
      <c r="BY30" s="670"/>
      <c r="BZ30" s="670"/>
      <c r="CA30" s="670"/>
      <c r="CB30" s="671"/>
      <c r="CD30" s="674"/>
      <c r="CE30" s="675"/>
      <c r="CF30" s="638" t="s">
        <v>240</v>
      </c>
      <c r="CG30" s="639"/>
      <c r="CH30" s="639"/>
      <c r="CI30" s="639"/>
      <c r="CJ30" s="639"/>
      <c r="CK30" s="639"/>
      <c r="CL30" s="639"/>
      <c r="CM30" s="639"/>
      <c r="CN30" s="639"/>
      <c r="CO30" s="639"/>
      <c r="CP30" s="639"/>
      <c r="CQ30" s="640"/>
      <c r="CR30" s="623">
        <v>6324155</v>
      </c>
      <c r="CS30" s="624"/>
      <c r="CT30" s="624"/>
      <c r="CU30" s="624"/>
      <c r="CV30" s="624"/>
      <c r="CW30" s="624"/>
      <c r="CX30" s="624"/>
      <c r="CY30" s="625"/>
      <c r="CZ30" s="628">
        <v>10.9</v>
      </c>
      <c r="DA30" s="663"/>
      <c r="DB30" s="663"/>
      <c r="DC30" s="666"/>
      <c r="DD30" s="632">
        <v>6154987</v>
      </c>
      <c r="DE30" s="624"/>
      <c r="DF30" s="624"/>
      <c r="DG30" s="624"/>
      <c r="DH30" s="624"/>
      <c r="DI30" s="624"/>
      <c r="DJ30" s="624"/>
      <c r="DK30" s="625"/>
      <c r="DL30" s="632">
        <v>6154986</v>
      </c>
      <c r="DM30" s="624"/>
      <c r="DN30" s="624"/>
      <c r="DO30" s="624"/>
      <c r="DP30" s="624"/>
      <c r="DQ30" s="624"/>
      <c r="DR30" s="624"/>
      <c r="DS30" s="624"/>
      <c r="DT30" s="624"/>
      <c r="DU30" s="624"/>
      <c r="DV30" s="625"/>
      <c r="DW30" s="628">
        <v>19.600000000000001</v>
      </c>
      <c r="DX30" s="663"/>
      <c r="DY30" s="663"/>
      <c r="DZ30" s="663"/>
      <c r="EA30" s="663"/>
      <c r="EB30" s="663"/>
      <c r="EC30" s="664"/>
    </row>
    <row r="31" spans="2:133" ht="11.25" customHeight="1" x14ac:dyDescent="0.15">
      <c r="B31" s="620" t="s">
        <v>241</v>
      </c>
      <c r="C31" s="621"/>
      <c r="D31" s="621"/>
      <c r="E31" s="621"/>
      <c r="F31" s="621"/>
      <c r="G31" s="621"/>
      <c r="H31" s="621"/>
      <c r="I31" s="621"/>
      <c r="J31" s="621"/>
      <c r="K31" s="621"/>
      <c r="L31" s="621"/>
      <c r="M31" s="621"/>
      <c r="N31" s="621"/>
      <c r="O31" s="621"/>
      <c r="P31" s="621"/>
      <c r="Q31" s="622"/>
      <c r="R31" s="623">
        <v>289970</v>
      </c>
      <c r="S31" s="624"/>
      <c r="T31" s="624"/>
      <c r="U31" s="624"/>
      <c r="V31" s="624"/>
      <c r="W31" s="624"/>
      <c r="X31" s="624"/>
      <c r="Y31" s="625"/>
      <c r="Z31" s="626">
        <v>0.5</v>
      </c>
      <c r="AA31" s="626"/>
      <c r="AB31" s="626"/>
      <c r="AC31" s="626"/>
      <c r="AD31" s="627" t="s">
        <v>63</v>
      </c>
      <c r="AE31" s="627"/>
      <c r="AF31" s="627"/>
      <c r="AG31" s="627"/>
      <c r="AH31" s="627"/>
      <c r="AI31" s="627"/>
      <c r="AJ31" s="627"/>
      <c r="AK31" s="627"/>
      <c r="AL31" s="628" t="s">
        <v>63</v>
      </c>
      <c r="AM31" s="629"/>
      <c r="AN31" s="629"/>
      <c r="AO31" s="630"/>
      <c r="AP31" s="678" t="s">
        <v>242</v>
      </c>
      <c r="AQ31" s="679"/>
      <c r="AR31" s="679"/>
      <c r="AS31" s="679"/>
      <c r="AT31" s="684" t="s">
        <v>243</v>
      </c>
      <c r="AU31" s="79"/>
      <c r="AV31" s="79"/>
      <c r="AW31" s="79"/>
      <c r="AX31" s="609" t="s">
        <v>119</v>
      </c>
      <c r="AY31" s="610"/>
      <c r="AZ31" s="610"/>
      <c r="BA31" s="610"/>
      <c r="BB31" s="610"/>
      <c r="BC31" s="610"/>
      <c r="BD31" s="610"/>
      <c r="BE31" s="610"/>
      <c r="BF31" s="611"/>
      <c r="BG31" s="687">
        <v>98.8</v>
      </c>
      <c r="BH31" s="688"/>
      <c r="BI31" s="688"/>
      <c r="BJ31" s="688"/>
      <c r="BK31" s="688"/>
      <c r="BL31" s="688"/>
      <c r="BM31" s="618">
        <v>94.7</v>
      </c>
      <c r="BN31" s="688"/>
      <c r="BO31" s="688"/>
      <c r="BP31" s="688"/>
      <c r="BQ31" s="689"/>
      <c r="BR31" s="687">
        <v>98.3</v>
      </c>
      <c r="BS31" s="688"/>
      <c r="BT31" s="688"/>
      <c r="BU31" s="688"/>
      <c r="BV31" s="688"/>
      <c r="BW31" s="688"/>
      <c r="BX31" s="618">
        <v>94.5</v>
      </c>
      <c r="BY31" s="688"/>
      <c r="BZ31" s="688"/>
      <c r="CA31" s="688"/>
      <c r="CB31" s="689"/>
      <c r="CD31" s="674"/>
      <c r="CE31" s="675"/>
      <c r="CF31" s="638" t="s">
        <v>244</v>
      </c>
      <c r="CG31" s="639"/>
      <c r="CH31" s="639"/>
      <c r="CI31" s="639"/>
      <c r="CJ31" s="639"/>
      <c r="CK31" s="639"/>
      <c r="CL31" s="639"/>
      <c r="CM31" s="639"/>
      <c r="CN31" s="639"/>
      <c r="CO31" s="639"/>
      <c r="CP31" s="639"/>
      <c r="CQ31" s="640"/>
      <c r="CR31" s="623">
        <v>256528</v>
      </c>
      <c r="CS31" s="661"/>
      <c r="CT31" s="661"/>
      <c r="CU31" s="661"/>
      <c r="CV31" s="661"/>
      <c r="CW31" s="661"/>
      <c r="CX31" s="661"/>
      <c r="CY31" s="662"/>
      <c r="CZ31" s="628">
        <v>0.4</v>
      </c>
      <c r="DA31" s="663"/>
      <c r="DB31" s="663"/>
      <c r="DC31" s="666"/>
      <c r="DD31" s="632">
        <v>256528</v>
      </c>
      <c r="DE31" s="661"/>
      <c r="DF31" s="661"/>
      <c r="DG31" s="661"/>
      <c r="DH31" s="661"/>
      <c r="DI31" s="661"/>
      <c r="DJ31" s="661"/>
      <c r="DK31" s="662"/>
      <c r="DL31" s="632">
        <v>256528</v>
      </c>
      <c r="DM31" s="661"/>
      <c r="DN31" s="661"/>
      <c r="DO31" s="661"/>
      <c r="DP31" s="661"/>
      <c r="DQ31" s="661"/>
      <c r="DR31" s="661"/>
      <c r="DS31" s="661"/>
      <c r="DT31" s="661"/>
      <c r="DU31" s="661"/>
      <c r="DV31" s="662"/>
      <c r="DW31" s="628">
        <v>0.8</v>
      </c>
      <c r="DX31" s="663"/>
      <c r="DY31" s="663"/>
      <c r="DZ31" s="663"/>
      <c r="EA31" s="663"/>
      <c r="EB31" s="663"/>
      <c r="EC31" s="664"/>
    </row>
    <row r="32" spans="2:133" ht="11.25" customHeight="1" x14ac:dyDescent="0.15">
      <c r="B32" s="620" t="s">
        <v>245</v>
      </c>
      <c r="C32" s="621"/>
      <c r="D32" s="621"/>
      <c r="E32" s="621"/>
      <c r="F32" s="621"/>
      <c r="G32" s="621"/>
      <c r="H32" s="621"/>
      <c r="I32" s="621"/>
      <c r="J32" s="621"/>
      <c r="K32" s="621"/>
      <c r="L32" s="621"/>
      <c r="M32" s="621"/>
      <c r="N32" s="621"/>
      <c r="O32" s="621"/>
      <c r="P32" s="621"/>
      <c r="Q32" s="622"/>
      <c r="R32" s="623">
        <v>10199441</v>
      </c>
      <c r="S32" s="624"/>
      <c r="T32" s="624"/>
      <c r="U32" s="624"/>
      <c r="V32" s="624"/>
      <c r="W32" s="624"/>
      <c r="X32" s="624"/>
      <c r="Y32" s="625"/>
      <c r="Z32" s="626">
        <v>16.8</v>
      </c>
      <c r="AA32" s="626"/>
      <c r="AB32" s="626"/>
      <c r="AC32" s="626"/>
      <c r="AD32" s="627" t="s">
        <v>63</v>
      </c>
      <c r="AE32" s="627"/>
      <c r="AF32" s="627"/>
      <c r="AG32" s="627"/>
      <c r="AH32" s="627"/>
      <c r="AI32" s="627"/>
      <c r="AJ32" s="627"/>
      <c r="AK32" s="627"/>
      <c r="AL32" s="628" t="s">
        <v>63</v>
      </c>
      <c r="AM32" s="629"/>
      <c r="AN32" s="629"/>
      <c r="AO32" s="630"/>
      <c r="AP32" s="680"/>
      <c r="AQ32" s="681"/>
      <c r="AR32" s="681"/>
      <c r="AS32" s="681"/>
      <c r="AT32" s="685"/>
      <c r="AU32" s="78" t="s">
        <v>246</v>
      </c>
      <c r="AV32" s="78"/>
      <c r="AW32" s="78"/>
      <c r="AX32" s="620" t="s">
        <v>247</v>
      </c>
      <c r="AY32" s="621"/>
      <c r="AZ32" s="621"/>
      <c r="BA32" s="621"/>
      <c r="BB32" s="621"/>
      <c r="BC32" s="621"/>
      <c r="BD32" s="621"/>
      <c r="BE32" s="621"/>
      <c r="BF32" s="622"/>
      <c r="BG32" s="690">
        <v>99.3</v>
      </c>
      <c r="BH32" s="661"/>
      <c r="BI32" s="661"/>
      <c r="BJ32" s="661"/>
      <c r="BK32" s="661"/>
      <c r="BL32" s="661"/>
      <c r="BM32" s="629">
        <v>97.1</v>
      </c>
      <c r="BN32" s="691"/>
      <c r="BO32" s="691"/>
      <c r="BP32" s="691"/>
      <c r="BQ32" s="692"/>
      <c r="BR32" s="690">
        <v>99.1</v>
      </c>
      <c r="BS32" s="661"/>
      <c r="BT32" s="661"/>
      <c r="BU32" s="661"/>
      <c r="BV32" s="661"/>
      <c r="BW32" s="661"/>
      <c r="BX32" s="629">
        <v>97.1</v>
      </c>
      <c r="BY32" s="691"/>
      <c r="BZ32" s="691"/>
      <c r="CA32" s="691"/>
      <c r="CB32" s="692"/>
      <c r="CD32" s="676"/>
      <c r="CE32" s="677"/>
      <c r="CF32" s="638" t="s">
        <v>248</v>
      </c>
      <c r="CG32" s="639"/>
      <c r="CH32" s="639"/>
      <c r="CI32" s="639"/>
      <c r="CJ32" s="639"/>
      <c r="CK32" s="639"/>
      <c r="CL32" s="639"/>
      <c r="CM32" s="639"/>
      <c r="CN32" s="639"/>
      <c r="CO32" s="639"/>
      <c r="CP32" s="639"/>
      <c r="CQ32" s="640"/>
      <c r="CR32" s="623">
        <v>1</v>
      </c>
      <c r="CS32" s="624"/>
      <c r="CT32" s="624"/>
      <c r="CU32" s="624"/>
      <c r="CV32" s="624"/>
      <c r="CW32" s="624"/>
      <c r="CX32" s="624"/>
      <c r="CY32" s="625"/>
      <c r="CZ32" s="628">
        <v>0</v>
      </c>
      <c r="DA32" s="663"/>
      <c r="DB32" s="663"/>
      <c r="DC32" s="666"/>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63"/>
      <c r="DY32" s="663"/>
      <c r="DZ32" s="663"/>
      <c r="EA32" s="663"/>
      <c r="EB32" s="663"/>
      <c r="EC32" s="664"/>
    </row>
    <row r="33" spans="2:133" ht="11.25" customHeight="1" x14ac:dyDescent="0.15">
      <c r="B33" s="648" t="s">
        <v>249</v>
      </c>
      <c r="C33" s="649"/>
      <c r="D33" s="649"/>
      <c r="E33" s="649"/>
      <c r="F33" s="649"/>
      <c r="G33" s="649"/>
      <c r="H33" s="649"/>
      <c r="I33" s="649"/>
      <c r="J33" s="649"/>
      <c r="K33" s="649"/>
      <c r="L33" s="649"/>
      <c r="M33" s="649"/>
      <c r="N33" s="649"/>
      <c r="O33" s="649"/>
      <c r="P33" s="649"/>
      <c r="Q33" s="650"/>
      <c r="R33" s="623" t="s">
        <v>63</v>
      </c>
      <c r="S33" s="624"/>
      <c r="T33" s="624"/>
      <c r="U33" s="624"/>
      <c r="V33" s="624"/>
      <c r="W33" s="624"/>
      <c r="X33" s="624"/>
      <c r="Y33" s="625"/>
      <c r="Z33" s="626" t="s">
        <v>63</v>
      </c>
      <c r="AA33" s="626"/>
      <c r="AB33" s="626"/>
      <c r="AC33" s="626"/>
      <c r="AD33" s="627" t="s">
        <v>63</v>
      </c>
      <c r="AE33" s="627"/>
      <c r="AF33" s="627"/>
      <c r="AG33" s="627"/>
      <c r="AH33" s="627"/>
      <c r="AI33" s="627"/>
      <c r="AJ33" s="627"/>
      <c r="AK33" s="627"/>
      <c r="AL33" s="628" t="s">
        <v>63</v>
      </c>
      <c r="AM33" s="629"/>
      <c r="AN33" s="629"/>
      <c r="AO33" s="630"/>
      <c r="AP33" s="682"/>
      <c r="AQ33" s="683"/>
      <c r="AR33" s="683"/>
      <c r="AS33" s="683"/>
      <c r="AT33" s="686"/>
      <c r="AU33" s="80"/>
      <c r="AV33" s="80"/>
      <c r="AW33" s="80"/>
      <c r="AX33" s="667" t="s">
        <v>250</v>
      </c>
      <c r="AY33" s="668"/>
      <c r="AZ33" s="668"/>
      <c r="BA33" s="668"/>
      <c r="BB33" s="668"/>
      <c r="BC33" s="668"/>
      <c r="BD33" s="668"/>
      <c r="BE33" s="668"/>
      <c r="BF33" s="669"/>
      <c r="BG33" s="693">
        <v>98.2</v>
      </c>
      <c r="BH33" s="694"/>
      <c r="BI33" s="694"/>
      <c r="BJ33" s="694"/>
      <c r="BK33" s="694"/>
      <c r="BL33" s="694"/>
      <c r="BM33" s="695">
        <v>91.5</v>
      </c>
      <c r="BN33" s="694"/>
      <c r="BO33" s="694"/>
      <c r="BP33" s="694"/>
      <c r="BQ33" s="696"/>
      <c r="BR33" s="693">
        <v>97.3</v>
      </c>
      <c r="BS33" s="694"/>
      <c r="BT33" s="694"/>
      <c r="BU33" s="694"/>
      <c r="BV33" s="694"/>
      <c r="BW33" s="694"/>
      <c r="BX33" s="695">
        <v>91.2</v>
      </c>
      <c r="BY33" s="694"/>
      <c r="BZ33" s="694"/>
      <c r="CA33" s="694"/>
      <c r="CB33" s="696"/>
      <c r="CD33" s="638" t="s">
        <v>251</v>
      </c>
      <c r="CE33" s="639"/>
      <c r="CF33" s="639"/>
      <c r="CG33" s="639"/>
      <c r="CH33" s="639"/>
      <c r="CI33" s="639"/>
      <c r="CJ33" s="639"/>
      <c r="CK33" s="639"/>
      <c r="CL33" s="639"/>
      <c r="CM33" s="639"/>
      <c r="CN33" s="639"/>
      <c r="CO33" s="639"/>
      <c r="CP33" s="639"/>
      <c r="CQ33" s="640"/>
      <c r="CR33" s="623">
        <v>23434566</v>
      </c>
      <c r="CS33" s="661"/>
      <c r="CT33" s="661"/>
      <c r="CU33" s="661"/>
      <c r="CV33" s="661"/>
      <c r="CW33" s="661"/>
      <c r="CX33" s="661"/>
      <c r="CY33" s="662"/>
      <c r="CZ33" s="628">
        <v>40.4</v>
      </c>
      <c r="DA33" s="663"/>
      <c r="DB33" s="663"/>
      <c r="DC33" s="666"/>
      <c r="DD33" s="632">
        <v>16650331</v>
      </c>
      <c r="DE33" s="661"/>
      <c r="DF33" s="661"/>
      <c r="DG33" s="661"/>
      <c r="DH33" s="661"/>
      <c r="DI33" s="661"/>
      <c r="DJ33" s="661"/>
      <c r="DK33" s="662"/>
      <c r="DL33" s="632">
        <v>10818192</v>
      </c>
      <c r="DM33" s="661"/>
      <c r="DN33" s="661"/>
      <c r="DO33" s="661"/>
      <c r="DP33" s="661"/>
      <c r="DQ33" s="661"/>
      <c r="DR33" s="661"/>
      <c r="DS33" s="661"/>
      <c r="DT33" s="661"/>
      <c r="DU33" s="661"/>
      <c r="DV33" s="662"/>
      <c r="DW33" s="628">
        <v>34.5</v>
      </c>
      <c r="DX33" s="663"/>
      <c r="DY33" s="663"/>
      <c r="DZ33" s="663"/>
      <c r="EA33" s="663"/>
      <c r="EB33" s="663"/>
      <c r="EC33" s="664"/>
    </row>
    <row r="34" spans="2:133" ht="11.25" customHeight="1" x14ac:dyDescent="0.15">
      <c r="B34" s="620" t="s">
        <v>252</v>
      </c>
      <c r="C34" s="621"/>
      <c r="D34" s="621"/>
      <c r="E34" s="621"/>
      <c r="F34" s="621"/>
      <c r="G34" s="621"/>
      <c r="H34" s="621"/>
      <c r="I34" s="621"/>
      <c r="J34" s="621"/>
      <c r="K34" s="621"/>
      <c r="L34" s="621"/>
      <c r="M34" s="621"/>
      <c r="N34" s="621"/>
      <c r="O34" s="621"/>
      <c r="P34" s="621"/>
      <c r="Q34" s="622"/>
      <c r="R34" s="623">
        <v>5358526</v>
      </c>
      <c r="S34" s="624"/>
      <c r="T34" s="624"/>
      <c r="U34" s="624"/>
      <c r="V34" s="624"/>
      <c r="W34" s="624"/>
      <c r="X34" s="624"/>
      <c r="Y34" s="625"/>
      <c r="Z34" s="626">
        <v>8.8000000000000007</v>
      </c>
      <c r="AA34" s="626"/>
      <c r="AB34" s="626"/>
      <c r="AC34" s="626"/>
      <c r="AD34" s="627" t="s">
        <v>63</v>
      </c>
      <c r="AE34" s="627"/>
      <c r="AF34" s="627"/>
      <c r="AG34" s="627"/>
      <c r="AH34" s="627"/>
      <c r="AI34" s="627"/>
      <c r="AJ34" s="627"/>
      <c r="AK34" s="627"/>
      <c r="AL34" s="628" t="s">
        <v>63</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253</v>
      </c>
      <c r="CE34" s="639"/>
      <c r="CF34" s="639"/>
      <c r="CG34" s="639"/>
      <c r="CH34" s="639"/>
      <c r="CI34" s="639"/>
      <c r="CJ34" s="639"/>
      <c r="CK34" s="639"/>
      <c r="CL34" s="639"/>
      <c r="CM34" s="639"/>
      <c r="CN34" s="639"/>
      <c r="CO34" s="639"/>
      <c r="CP34" s="639"/>
      <c r="CQ34" s="640"/>
      <c r="CR34" s="623">
        <v>7009021</v>
      </c>
      <c r="CS34" s="624"/>
      <c r="CT34" s="624"/>
      <c r="CU34" s="624"/>
      <c r="CV34" s="624"/>
      <c r="CW34" s="624"/>
      <c r="CX34" s="624"/>
      <c r="CY34" s="625"/>
      <c r="CZ34" s="628">
        <v>12.1</v>
      </c>
      <c r="DA34" s="663"/>
      <c r="DB34" s="663"/>
      <c r="DC34" s="666"/>
      <c r="DD34" s="632">
        <v>4789364</v>
      </c>
      <c r="DE34" s="624"/>
      <c r="DF34" s="624"/>
      <c r="DG34" s="624"/>
      <c r="DH34" s="624"/>
      <c r="DI34" s="624"/>
      <c r="DJ34" s="624"/>
      <c r="DK34" s="625"/>
      <c r="DL34" s="632">
        <v>4279640</v>
      </c>
      <c r="DM34" s="624"/>
      <c r="DN34" s="624"/>
      <c r="DO34" s="624"/>
      <c r="DP34" s="624"/>
      <c r="DQ34" s="624"/>
      <c r="DR34" s="624"/>
      <c r="DS34" s="624"/>
      <c r="DT34" s="624"/>
      <c r="DU34" s="624"/>
      <c r="DV34" s="625"/>
      <c r="DW34" s="628">
        <v>13.7</v>
      </c>
      <c r="DX34" s="663"/>
      <c r="DY34" s="663"/>
      <c r="DZ34" s="663"/>
      <c r="EA34" s="663"/>
      <c r="EB34" s="663"/>
      <c r="EC34" s="664"/>
    </row>
    <row r="35" spans="2:133" ht="11.25" customHeight="1" x14ac:dyDescent="0.15">
      <c r="B35" s="620" t="s">
        <v>254</v>
      </c>
      <c r="C35" s="621"/>
      <c r="D35" s="621"/>
      <c r="E35" s="621"/>
      <c r="F35" s="621"/>
      <c r="G35" s="621"/>
      <c r="H35" s="621"/>
      <c r="I35" s="621"/>
      <c r="J35" s="621"/>
      <c r="K35" s="621"/>
      <c r="L35" s="621"/>
      <c r="M35" s="621"/>
      <c r="N35" s="621"/>
      <c r="O35" s="621"/>
      <c r="P35" s="621"/>
      <c r="Q35" s="622"/>
      <c r="R35" s="623">
        <v>149957</v>
      </c>
      <c r="S35" s="624"/>
      <c r="T35" s="624"/>
      <c r="U35" s="624"/>
      <c r="V35" s="624"/>
      <c r="W35" s="624"/>
      <c r="X35" s="624"/>
      <c r="Y35" s="625"/>
      <c r="Z35" s="626">
        <v>0.2</v>
      </c>
      <c r="AA35" s="626"/>
      <c r="AB35" s="626"/>
      <c r="AC35" s="626"/>
      <c r="AD35" s="627">
        <v>18830</v>
      </c>
      <c r="AE35" s="627"/>
      <c r="AF35" s="627"/>
      <c r="AG35" s="627"/>
      <c r="AH35" s="627"/>
      <c r="AI35" s="627"/>
      <c r="AJ35" s="627"/>
      <c r="AK35" s="627"/>
      <c r="AL35" s="628">
        <v>0.1</v>
      </c>
      <c r="AM35" s="629"/>
      <c r="AN35" s="629"/>
      <c r="AO35" s="630"/>
      <c r="AP35" s="83"/>
      <c r="AQ35" s="602" t="s">
        <v>255</v>
      </c>
      <c r="AR35" s="603"/>
      <c r="AS35" s="603"/>
      <c r="AT35" s="603"/>
      <c r="AU35" s="603"/>
      <c r="AV35" s="603"/>
      <c r="AW35" s="603"/>
      <c r="AX35" s="603"/>
      <c r="AY35" s="603"/>
      <c r="AZ35" s="603"/>
      <c r="BA35" s="603"/>
      <c r="BB35" s="603"/>
      <c r="BC35" s="603"/>
      <c r="BD35" s="603"/>
      <c r="BE35" s="603"/>
      <c r="BF35" s="604"/>
      <c r="BG35" s="602" t="s">
        <v>256</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257</v>
      </c>
      <c r="CE35" s="639"/>
      <c r="CF35" s="639"/>
      <c r="CG35" s="639"/>
      <c r="CH35" s="639"/>
      <c r="CI35" s="639"/>
      <c r="CJ35" s="639"/>
      <c r="CK35" s="639"/>
      <c r="CL35" s="639"/>
      <c r="CM35" s="639"/>
      <c r="CN35" s="639"/>
      <c r="CO35" s="639"/>
      <c r="CP35" s="639"/>
      <c r="CQ35" s="640"/>
      <c r="CR35" s="623">
        <v>2499693</v>
      </c>
      <c r="CS35" s="661"/>
      <c r="CT35" s="661"/>
      <c r="CU35" s="661"/>
      <c r="CV35" s="661"/>
      <c r="CW35" s="661"/>
      <c r="CX35" s="661"/>
      <c r="CY35" s="662"/>
      <c r="CZ35" s="628">
        <v>4.3</v>
      </c>
      <c r="DA35" s="663"/>
      <c r="DB35" s="663"/>
      <c r="DC35" s="666"/>
      <c r="DD35" s="632">
        <v>2055504</v>
      </c>
      <c r="DE35" s="661"/>
      <c r="DF35" s="661"/>
      <c r="DG35" s="661"/>
      <c r="DH35" s="661"/>
      <c r="DI35" s="661"/>
      <c r="DJ35" s="661"/>
      <c r="DK35" s="662"/>
      <c r="DL35" s="632">
        <v>803329</v>
      </c>
      <c r="DM35" s="661"/>
      <c r="DN35" s="661"/>
      <c r="DO35" s="661"/>
      <c r="DP35" s="661"/>
      <c r="DQ35" s="661"/>
      <c r="DR35" s="661"/>
      <c r="DS35" s="661"/>
      <c r="DT35" s="661"/>
      <c r="DU35" s="661"/>
      <c r="DV35" s="662"/>
      <c r="DW35" s="628">
        <v>2.6</v>
      </c>
      <c r="DX35" s="663"/>
      <c r="DY35" s="663"/>
      <c r="DZ35" s="663"/>
      <c r="EA35" s="663"/>
      <c r="EB35" s="663"/>
      <c r="EC35" s="664"/>
    </row>
    <row r="36" spans="2:133" ht="11.25" customHeight="1" x14ac:dyDescent="0.15">
      <c r="B36" s="620" t="s">
        <v>258</v>
      </c>
      <c r="C36" s="621"/>
      <c r="D36" s="621"/>
      <c r="E36" s="621"/>
      <c r="F36" s="621"/>
      <c r="G36" s="621"/>
      <c r="H36" s="621"/>
      <c r="I36" s="621"/>
      <c r="J36" s="621"/>
      <c r="K36" s="621"/>
      <c r="L36" s="621"/>
      <c r="M36" s="621"/>
      <c r="N36" s="621"/>
      <c r="O36" s="621"/>
      <c r="P36" s="621"/>
      <c r="Q36" s="622"/>
      <c r="R36" s="623">
        <v>406226</v>
      </c>
      <c r="S36" s="624"/>
      <c r="T36" s="624"/>
      <c r="U36" s="624"/>
      <c r="V36" s="624"/>
      <c r="W36" s="624"/>
      <c r="X36" s="624"/>
      <c r="Y36" s="625"/>
      <c r="Z36" s="626">
        <v>0.7</v>
      </c>
      <c r="AA36" s="626"/>
      <c r="AB36" s="626"/>
      <c r="AC36" s="626"/>
      <c r="AD36" s="627" t="s">
        <v>63</v>
      </c>
      <c r="AE36" s="627"/>
      <c r="AF36" s="627"/>
      <c r="AG36" s="627"/>
      <c r="AH36" s="627"/>
      <c r="AI36" s="627"/>
      <c r="AJ36" s="627"/>
      <c r="AK36" s="627"/>
      <c r="AL36" s="628" t="s">
        <v>63</v>
      </c>
      <c r="AM36" s="629"/>
      <c r="AN36" s="629"/>
      <c r="AO36" s="630"/>
      <c r="AP36" s="83"/>
      <c r="AQ36" s="697" t="s">
        <v>259</v>
      </c>
      <c r="AR36" s="698"/>
      <c r="AS36" s="698"/>
      <c r="AT36" s="698"/>
      <c r="AU36" s="698"/>
      <c r="AV36" s="698"/>
      <c r="AW36" s="698"/>
      <c r="AX36" s="698"/>
      <c r="AY36" s="699"/>
      <c r="AZ36" s="612">
        <v>6673752</v>
      </c>
      <c r="BA36" s="613"/>
      <c r="BB36" s="613"/>
      <c r="BC36" s="613"/>
      <c r="BD36" s="613"/>
      <c r="BE36" s="613"/>
      <c r="BF36" s="700"/>
      <c r="BG36" s="634" t="s">
        <v>260</v>
      </c>
      <c r="BH36" s="635"/>
      <c r="BI36" s="635"/>
      <c r="BJ36" s="635"/>
      <c r="BK36" s="635"/>
      <c r="BL36" s="635"/>
      <c r="BM36" s="635"/>
      <c r="BN36" s="635"/>
      <c r="BO36" s="635"/>
      <c r="BP36" s="635"/>
      <c r="BQ36" s="635"/>
      <c r="BR36" s="635"/>
      <c r="BS36" s="635"/>
      <c r="BT36" s="635"/>
      <c r="BU36" s="636"/>
      <c r="BV36" s="612">
        <v>646979</v>
      </c>
      <c r="BW36" s="613"/>
      <c r="BX36" s="613"/>
      <c r="BY36" s="613"/>
      <c r="BZ36" s="613"/>
      <c r="CA36" s="613"/>
      <c r="CB36" s="700"/>
      <c r="CD36" s="638" t="s">
        <v>261</v>
      </c>
      <c r="CE36" s="639"/>
      <c r="CF36" s="639"/>
      <c r="CG36" s="639"/>
      <c r="CH36" s="639"/>
      <c r="CI36" s="639"/>
      <c r="CJ36" s="639"/>
      <c r="CK36" s="639"/>
      <c r="CL36" s="639"/>
      <c r="CM36" s="639"/>
      <c r="CN36" s="639"/>
      <c r="CO36" s="639"/>
      <c r="CP36" s="639"/>
      <c r="CQ36" s="640"/>
      <c r="CR36" s="623">
        <v>5455040</v>
      </c>
      <c r="CS36" s="624"/>
      <c r="CT36" s="624"/>
      <c r="CU36" s="624"/>
      <c r="CV36" s="624"/>
      <c r="CW36" s="624"/>
      <c r="CX36" s="624"/>
      <c r="CY36" s="625"/>
      <c r="CZ36" s="628">
        <v>9.4</v>
      </c>
      <c r="DA36" s="663"/>
      <c r="DB36" s="663"/>
      <c r="DC36" s="666"/>
      <c r="DD36" s="632">
        <v>3741354</v>
      </c>
      <c r="DE36" s="624"/>
      <c r="DF36" s="624"/>
      <c r="DG36" s="624"/>
      <c r="DH36" s="624"/>
      <c r="DI36" s="624"/>
      <c r="DJ36" s="624"/>
      <c r="DK36" s="625"/>
      <c r="DL36" s="632">
        <v>1993071</v>
      </c>
      <c r="DM36" s="624"/>
      <c r="DN36" s="624"/>
      <c r="DO36" s="624"/>
      <c r="DP36" s="624"/>
      <c r="DQ36" s="624"/>
      <c r="DR36" s="624"/>
      <c r="DS36" s="624"/>
      <c r="DT36" s="624"/>
      <c r="DU36" s="624"/>
      <c r="DV36" s="625"/>
      <c r="DW36" s="628">
        <v>6.4</v>
      </c>
      <c r="DX36" s="663"/>
      <c r="DY36" s="663"/>
      <c r="DZ36" s="663"/>
      <c r="EA36" s="663"/>
      <c r="EB36" s="663"/>
      <c r="EC36" s="664"/>
    </row>
    <row r="37" spans="2:133" ht="11.25" customHeight="1" x14ac:dyDescent="0.15">
      <c r="B37" s="620" t="s">
        <v>262</v>
      </c>
      <c r="C37" s="621"/>
      <c r="D37" s="621"/>
      <c r="E37" s="621"/>
      <c r="F37" s="621"/>
      <c r="G37" s="621"/>
      <c r="H37" s="621"/>
      <c r="I37" s="621"/>
      <c r="J37" s="621"/>
      <c r="K37" s="621"/>
      <c r="L37" s="621"/>
      <c r="M37" s="621"/>
      <c r="N37" s="621"/>
      <c r="O37" s="621"/>
      <c r="P37" s="621"/>
      <c r="Q37" s="622"/>
      <c r="R37" s="623">
        <v>1473847</v>
      </c>
      <c r="S37" s="624"/>
      <c r="T37" s="624"/>
      <c r="U37" s="624"/>
      <c r="V37" s="624"/>
      <c r="W37" s="624"/>
      <c r="X37" s="624"/>
      <c r="Y37" s="625"/>
      <c r="Z37" s="626">
        <v>2.4</v>
      </c>
      <c r="AA37" s="626"/>
      <c r="AB37" s="626"/>
      <c r="AC37" s="626"/>
      <c r="AD37" s="627" t="s">
        <v>63</v>
      </c>
      <c r="AE37" s="627"/>
      <c r="AF37" s="627"/>
      <c r="AG37" s="627"/>
      <c r="AH37" s="627"/>
      <c r="AI37" s="627"/>
      <c r="AJ37" s="627"/>
      <c r="AK37" s="627"/>
      <c r="AL37" s="628" t="s">
        <v>63</v>
      </c>
      <c r="AM37" s="629"/>
      <c r="AN37" s="629"/>
      <c r="AO37" s="630"/>
      <c r="AQ37" s="701" t="s">
        <v>263</v>
      </c>
      <c r="AR37" s="702"/>
      <c r="AS37" s="702"/>
      <c r="AT37" s="702"/>
      <c r="AU37" s="702"/>
      <c r="AV37" s="702"/>
      <c r="AW37" s="702"/>
      <c r="AX37" s="702"/>
      <c r="AY37" s="703"/>
      <c r="AZ37" s="623">
        <v>1276341</v>
      </c>
      <c r="BA37" s="624"/>
      <c r="BB37" s="624"/>
      <c r="BC37" s="624"/>
      <c r="BD37" s="661"/>
      <c r="BE37" s="661"/>
      <c r="BF37" s="692"/>
      <c r="BG37" s="638" t="s">
        <v>264</v>
      </c>
      <c r="BH37" s="639"/>
      <c r="BI37" s="639"/>
      <c r="BJ37" s="639"/>
      <c r="BK37" s="639"/>
      <c r="BL37" s="639"/>
      <c r="BM37" s="639"/>
      <c r="BN37" s="639"/>
      <c r="BO37" s="639"/>
      <c r="BP37" s="639"/>
      <c r="BQ37" s="639"/>
      <c r="BR37" s="639"/>
      <c r="BS37" s="639"/>
      <c r="BT37" s="639"/>
      <c r="BU37" s="640"/>
      <c r="BV37" s="623">
        <v>646979</v>
      </c>
      <c r="BW37" s="624"/>
      <c r="BX37" s="624"/>
      <c r="BY37" s="624"/>
      <c r="BZ37" s="624"/>
      <c r="CA37" s="624"/>
      <c r="CB37" s="633"/>
      <c r="CD37" s="638" t="s">
        <v>265</v>
      </c>
      <c r="CE37" s="639"/>
      <c r="CF37" s="639"/>
      <c r="CG37" s="639"/>
      <c r="CH37" s="639"/>
      <c r="CI37" s="639"/>
      <c r="CJ37" s="639"/>
      <c r="CK37" s="639"/>
      <c r="CL37" s="639"/>
      <c r="CM37" s="639"/>
      <c r="CN37" s="639"/>
      <c r="CO37" s="639"/>
      <c r="CP37" s="639"/>
      <c r="CQ37" s="640"/>
      <c r="CR37" s="623">
        <v>61332</v>
      </c>
      <c r="CS37" s="661"/>
      <c r="CT37" s="661"/>
      <c r="CU37" s="661"/>
      <c r="CV37" s="661"/>
      <c r="CW37" s="661"/>
      <c r="CX37" s="661"/>
      <c r="CY37" s="662"/>
      <c r="CZ37" s="628">
        <v>0.1</v>
      </c>
      <c r="DA37" s="663"/>
      <c r="DB37" s="663"/>
      <c r="DC37" s="666"/>
      <c r="DD37" s="632">
        <v>61332</v>
      </c>
      <c r="DE37" s="661"/>
      <c r="DF37" s="661"/>
      <c r="DG37" s="661"/>
      <c r="DH37" s="661"/>
      <c r="DI37" s="661"/>
      <c r="DJ37" s="661"/>
      <c r="DK37" s="662"/>
      <c r="DL37" s="632">
        <v>60631</v>
      </c>
      <c r="DM37" s="661"/>
      <c r="DN37" s="661"/>
      <c r="DO37" s="661"/>
      <c r="DP37" s="661"/>
      <c r="DQ37" s="661"/>
      <c r="DR37" s="661"/>
      <c r="DS37" s="661"/>
      <c r="DT37" s="661"/>
      <c r="DU37" s="661"/>
      <c r="DV37" s="662"/>
      <c r="DW37" s="628">
        <v>0.2</v>
      </c>
      <c r="DX37" s="663"/>
      <c r="DY37" s="663"/>
      <c r="DZ37" s="663"/>
      <c r="EA37" s="663"/>
      <c r="EB37" s="663"/>
      <c r="EC37" s="664"/>
    </row>
    <row r="38" spans="2:133" ht="11.25" customHeight="1" x14ac:dyDescent="0.15">
      <c r="B38" s="620" t="s">
        <v>266</v>
      </c>
      <c r="C38" s="621"/>
      <c r="D38" s="621"/>
      <c r="E38" s="621"/>
      <c r="F38" s="621"/>
      <c r="G38" s="621"/>
      <c r="H38" s="621"/>
      <c r="I38" s="621"/>
      <c r="J38" s="621"/>
      <c r="K38" s="621"/>
      <c r="L38" s="621"/>
      <c r="M38" s="621"/>
      <c r="N38" s="621"/>
      <c r="O38" s="621"/>
      <c r="P38" s="621"/>
      <c r="Q38" s="622"/>
      <c r="R38" s="623">
        <v>2940031</v>
      </c>
      <c r="S38" s="624"/>
      <c r="T38" s="624"/>
      <c r="U38" s="624"/>
      <c r="V38" s="624"/>
      <c r="W38" s="624"/>
      <c r="X38" s="624"/>
      <c r="Y38" s="625"/>
      <c r="Z38" s="626">
        <v>4.8</v>
      </c>
      <c r="AA38" s="626"/>
      <c r="AB38" s="626"/>
      <c r="AC38" s="626"/>
      <c r="AD38" s="627" t="s">
        <v>63</v>
      </c>
      <c r="AE38" s="627"/>
      <c r="AF38" s="627"/>
      <c r="AG38" s="627"/>
      <c r="AH38" s="627"/>
      <c r="AI38" s="627"/>
      <c r="AJ38" s="627"/>
      <c r="AK38" s="627"/>
      <c r="AL38" s="628" t="s">
        <v>63</v>
      </c>
      <c r="AM38" s="629"/>
      <c r="AN38" s="629"/>
      <c r="AO38" s="630"/>
      <c r="AQ38" s="701" t="s">
        <v>267</v>
      </c>
      <c r="AR38" s="702"/>
      <c r="AS38" s="702"/>
      <c r="AT38" s="702"/>
      <c r="AU38" s="702"/>
      <c r="AV38" s="702"/>
      <c r="AW38" s="702"/>
      <c r="AX38" s="702"/>
      <c r="AY38" s="703"/>
      <c r="AZ38" s="623">
        <v>801517</v>
      </c>
      <c r="BA38" s="624"/>
      <c r="BB38" s="624"/>
      <c r="BC38" s="624"/>
      <c r="BD38" s="661"/>
      <c r="BE38" s="661"/>
      <c r="BF38" s="692"/>
      <c r="BG38" s="638" t="s">
        <v>268</v>
      </c>
      <c r="BH38" s="639"/>
      <c r="BI38" s="639"/>
      <c r="BJ38" s="639"/>
      <c r="BK38" s="639"/>
      <c r="BL38" s="639"/>
      <c r="BM38" s="639"/>
      <c r="BN38" s="639"/>
      <c r="BO38" s="639"/>
      <c r="BP38" s="639"/>
      <c r="BQ38" s="639"/>
      <c r="BR38" s="639"/>
      <c r="BS38" s="639"/>
      <c r="BT38" s="639"/>
      <c r="BU38" s="640"/>
      <c r="BV38" s="623">
        <v>11845</v>
      </c>
      <c r="BW38" s="624"/>
      <c r="BX38" s="624"/>
      <c r="BY38" s="624"/>
      <c r="BZ38" s="624"/>
      <c r="CA38" s="624"/>
      <c r="CB38" s="633"/>
      <c r="CD38" s="638" t="s">
        <v>269</v>
      </c>
      <c r="CE38" s="639"/>
      <c r="CF38" s="639"/>
      <c r="CG38" s="639"/>
      <c r="CH38" s="639"/>
      <c r="CI38" s="639"/>
      <c r="CJ38" s="639"/>
      <c r="CK38" s="639"/>
      <c r="CL38" s="639"/>
      <c r="CM38" s="639"/>
      <c r="CN38" s="639"/>
      <c r="CO38" s="639"/>
      <c r="CP38" s="639"/>
      <c r="CQ38" s="640"/>
      <c r="CR38" s="623">
        <v>4397575</v>
      </c>
      <c r="CS38" s="624"/>
      <c r="CT38" s="624"/>
      <c r="CU38" s="624"/>
      <c r="CV38" s="624"/>
      <c r="CW38" s="624"/>
      <c r="CX38" s="624"/>
      <c r="CY38" s="625"/>
      <c r="CZ38" s="628">
        <v>7.6</v>
      </c>
      <c r="DA38" s="663"/>
      <c r="DB38" s="663"/>
      <c r="DC38" s="666"/>
      <c r="DD38" s="632">
        <v>3657825</v>
      </c>
      <c r="DE38" s="624"/>
      <c r="DF38" s="624"/>
      <c r="DG38" s="624"/>
      <c r="DH38" s="624"/>
      <c r="DI38" s="624"/>
      <c r="DJ38" s="624"/>
      <c r="DK38" s="625"/>
      <c r="DL38" s="632">
        <v>3130470</v>
      </c>
      <c r="DM38" s="624"/>
      <c r="DN38" s="624"/>
      <c r="DO38" s="624"/>
      <c r="DP38" s="624"/>
      <c r="DQ38" s="624"/>
      <c r="DR38" s="624"/>
      <c r="DS38" s="624"/>
      <c r="DT38" s="624"/>
      <c r="DU38" s="624"/>
      <c r="DV38" s="625"/>
      <c r="DW38" s="628">
        <v>10</v>
      </c>
      <c r="DX38" s="663"/>
      <c r="DY38" s="663"/>
      <c r="DZ38" s="663"/>
      <c r="EA38" s="663"/>
      <c r="EB38" s="663"/>
      <c r="EC38" s="664"/>
    </row>
    <row r="39" spans="2:133" ht="11.25" customHeight="1" x14ac:dyDescent="0.15">
      <c r="B39" s="620" t="s">
        <v>270</v>
      </c>
      <c r="C39" s="621"/>
      <c r="D39" s="621"/>
      <c r="E39" s="621"/>
      <c r="F39" s="621"/>
      <c r="G39" s="621"/>
      <c r="H39" s="621"/>
      <c r="I39" s="621"/>
      <c r="J39" s="621"/>
      <c r="K39" s="621"/>
      <c r="L39" s="621"/>
      <c r="M39" s="621"/>
      <c r="N39" s="621"/>
      <c r="O39" s="621"/>
      <c r="P39" s="621"/>
      <c r="Q39" s="622"/>
      <c r="R39" s="623">
        <v>2450176</v>
      </c>
      <c r="S39" s="624"/>
      <c r="T39" s="624"/>
      <c r="U39" s="624"/>
      <c r="V39" s="624"/>
      <c r="W39" s="624"/>
      <c r="X39" s="624"/>
      <c r="Y39" s="625"/>
      <c r="Z39" s="626">
        <v>4</v>
      </c>
      <c r="AA39" s="626"/>
      <c r="AB39" s="626"/>
      <c r="AC39" s="626"/>
      <c r="AD39" s="627">
        <v>570</v>
      </c>
      <c r="AE39" s="627"/>
      <c r="AF39" s="627"/>
      <c r="AG39" s="627"/>
      <c r="AH39" s="627"/>
      <c r="AI39" s="627"/>
      <c r="AJ39" s="627"/>
      <c r="AK39" s="627"/>
      <c r="AL39" s="628">
        <v>0</v>
      </c>
      <c r="AM39" s="629"/>
      <c r="AN39" s="629"/>
      <c r="AO39" s="630"/>
      <c r="AQ39" s="701" t="s">
        <v>271</v>
      </c>
      <c r="AR39" s="702"/>
      <c r="AS39" s="702"/>
      <c r="AT39" s="702"/>
      <c r="AU39" s="702"/>
      <c r="AV39" s="702"/>
      <c r="AW39" s="702"/>
      <c r="AX39" s="702"/>
      <c r="AY39" s="703"/>
      <c r="AZ39" s="623">
        <v>210297</v>
      </c>
      <c r="BA39" s="624"/>
      <c r="BB39" s="624"/>
      <c r="BC39" s="624"/>
      <c r="BD39" s="661"/>
      <c r="BE39" s="661"/>
      <c r="BF39" s="692"/>
      <c r="BG39" s="638" t="s">
        <v>272</v>
      </c>
      <c r="BH39" s="639"/>
      <c r="BI39" s="639"/>
      <c r="BJ39" s="639"/>
      <c r="BK39" s="639"/>
      <c r="BL39" s="639"/>
      <c r="BM39" s="639"/>
      <c r="BN39" s="639"/>
      <c r="BO39" s="639"/>
      <c r="BP39" s="639"/>
      <c r="BQ39" s="639"/>
      <c r="BR39" s="639"/>
      <c r="BS39" s="639"/>
      <c r="BT39" s="639"/>
      <c r="BU39" s="640"/>
      <c r="BV39" s="623">
        <v>18620</v>
      </c>
      <c r="BW39" s="624"/>
      <c r="BX39" s="624"/>
      <c r="BY39" s="624"/>
      <c r="BZ39" s="624"/>
      <c r="CA39" s="624"/>
      <c r="CB39" s="633"/>
      <c r="CD39" s="638" t="s">
        <v>273</v>
      </c>
      <c r="CE39" s="639"/>
      <c r="CF39" s="639"/>
      <c r="CG39" s="639"/>
      <c r="CH39" s="639"/>
      <c r="CI39" s="639"/>
      <c r="CJ39" s="639"/>
      <c r="CK39" s="639"/>
      <c r="CL39" s="639"/>
      <c r="CM39" s="639"/>
      <c r="CN39" s="639"/>
      <c r="CO39" s="639"/>
      <c r="CP39" s="639"/>
      <c r="CQ39" s="640"/>
      <c r="CR39" s="623">
        <v>1611297</v>
      </c>
      <c r="CS39" s="661"/>
      <c r="CT39" s="661"/>
      <c r="CU39" s="661"/>
      <c r="CV39" s="661"/>
      <c r="CW39" s="661"/>
      <c r="CX39" s="661"/>
      <c r="CY39" s="662"/>
      <c r="CZ39" s="628">
        <v>2.8</v>
      </c>
      <c r="DA39" s="663"/>
      <c r="DB39" s="663"/>
      <c r="DC39" s="666"/>
      <c r="DD39" s="632">
        <v>1573264</v>
      </c>
      <c r="DE39" s="661"/>
      <c r="DF39" s="661"/>
      <c r="DG39" s="661"/>
      <c r="DH39" s="661"/>
      <c r="DI39" s="661"/>
      <c r="DJ39" s="661"/>
      <c r="DK39" s="662"/>
      <c r="DL39" s="632" t="s">
        <v>63</v>
      </c>
      <c r="DM39" s="661"/>
      <c r="DN39" s="661"/>
      <c r="DO39" s="661"/>
      <c r="DP39" s="661"/>
      <c r="DQ39" s="661"/>
      <c r="DR39" s="661"/>
      <c r="DS39" s="661"/>
      <c r="DT39" s="661"/>
      <c r="DU39" s="661"/>
      <c r="DV39" s="662"/>
      <c r="DW39" s="628" t="s">
        <v>63</v>
      </c>
      <c r="DX39" s="663"/>
      <c r="DY39" s="663"/>
      <c r="DZ39" s="663"/>
      <c r="EA39" s="663"/>
      <c r="EB39" s="663"/>
      <c r="EC39" s="664"/>
    </row>
    <row r="40" spans="2:133" ht="11.25" customHeight="1" x14ac:dyDescent="0.15">
      <c r="B40" s="620" t="s">
        <v>274</v>
      </c>
      <c r="C40" s="621"/>
      <c r="D40" s="621"/>
      <c r="E40" s="621"/>
      <c r="F40" s="621"/>
      <c r="G40" s="621"/>
      <c r="H40" s="621"/>
      <c r="I40" s="621"/>
      <c r="J40" s="621"/>
      <c r="K40" s="621"/>
      <c r="L40" s="621"/>
      <c r="M40" s="621"/>
      <c r="N40" s="621"/>
      <c r="O40" s="621"/>
      <c r="P40" s="621"/>
      <c r="Q40" s="622"/>
      <c r="R40" s="623">
        <v>4142201</v>
      </c>
      <c r="S40" s="624"/>
      <c r="T40" s="624"/>
      <c r="U40" s="624"/>
      <c r="V40" s="624"/>
      <c r="W40" s="624"/>
      <c r="X40" s="624"/>
      <c r="Y40" s="625"/>
      <c r="Z40" s="626">
        <v>6.8</v>
      </c>
      <c r="AA40" s="626"/>
      <c r="AB40" s="626"/>
      <c r="AC40" s="626"/>
      <c r="AD40" s="627" t="s">
        <v>63</v>
      </c>
      <c r="AE40" s="627"/>
      <c r="AF40" s="627"/>
      <c r="AG40" s="627"/>
      <c r="AH40" s="627"/>
      <c r="AI40" s="627"/>
      <c r="AJ40" s="627"/>
      <c r="AK40" s="627"/>
      <c r="AL40" s="628" t="s">
        <v>63</v>
      </c>
      <c r="AM40" s="629"/>
      <c r="AN40" s="629"/>
      <c r="AO40" s="630"/>
      <c r="AQ40" s="701" t="s">
        <v>275</v>
      </c>
      <c r="AR40" s="702"/>
      <c r="AS40" s="702"/>
      <c r="AT40" s="702"/>
      <c r="AU40" s="702"/>
      <c r="AV40" s="702"/>
      <c r="AW40" s="702"/>
      <c r="AX40" s="702"/>
      <c r="AY40" s="703"/>
      <c r="AZ40" s="623">
        <v>209441</v>
      </c>
      <c r="BA40" s="624"/>
      <c r="BB40" s="624"/>
      <c r="BC40" s="624"/>
      <c r="BD40" s="661"/>
      <c r="BE40" s="661"/>
      <c r="BF40" s="692"/>
      <c r="BG40" s="704" t="s">
        <v>276</v>
      </c>
      <c r="BH40" s="705"/>
      <c r="BI40" s="705"/>
      <c r="BJ40" s="705"/>
      <c r="BK40" s="705"/>
      <c r="BL40" s="84"/>
      <c r="BM40" s="639" t="s">
        <v>277</v>
      </c>
      <c r="BN40" s="639"/>
      <c r="BO40" s="639"/>
      <c r="BP40" s="639"/>
      <c r="BQ40" s="639"/>
      <c r="BR40" s="639"/>
      <c r="BS40" s="639"/>
      <c r="BT40" s="639"/>
      <c r="BU40" s="640"/>
      <c r="BV40" s="623">
        <v>90</v>
      </c>
      <c r="BW40" s="624"/>
      <c r="BX40" s="624"/>
      <c r="BY40" s="624"/>
      <c r="BZ40" s="624"/>
      <c r="CA40" s="624"/>
      <c r="CB40" s="633"/>
      <c r="CD40" s="638" t="s">
        <v>278</v>
      </c>
      <c r="CE40" s="639"/>
      <c r="CF40" s="639"/>
      <c r="CG40" s="639"/>
      <c r="CH40" s="639"/>
      <c r="CI40" s="639"/>
      <c r="CJ40" s="639"/>
      <c r="CK40" s="639"/>
      <c r="CL40" s="639"/>
      <c r="CM40" s="639"/>
      <c r="CN40" s="639"/>
      <c r="CO40" s="639"/>
      <c r="CP40" s="639"/>
      <c r="CQ40" s="640"/>
      <c r="CR40" s="623">
        <v>2461940</v>
      </c>
      <c r="CS40" s="624"/>
      <c r="CT40" s="624"/>
      <c r="CU40" s="624"/>
      <c r="CV40" s="624"/>
      <c r="CW40" s="624"/>
      <c r="CX40" s="624"/>
      <c r="CY40" s="625"/>
      <c r="CZ40" s="628">
        <v>4.2</v>
      </c>
      <c r="DA40" s="663"/>
      <c r="DB40" s="663"/>
      <c r="DC40" s="666"/>
      <c r="DD40" s="632">
        <v>833020</v>
      </c>
      <c r="DE40" s="624"/>
      <c r="DF40" s="624"/>
      <c r="DG40" s="624"/>
      <c r="DH40" s="624"/>
      <c r="DI40" s="624"/>
      <c r="DJ40" s="624"/>
      <c r="DK40" s="625"/>
      <c r="DL40" s="632">
        <v>611682</v>
      </c>
      <c r="DM40" s="624"/>
      <c r="DN40" s="624"/>
      <c r="DO40" s="624"/>
      <c r="DP40" s="624"/>
      <c r="DQ40" s="624"/>
      <c r="DR40" s="624"/>
      <c r="DS40" s="624"/>
      <c r="DT40" s="624"/>
      <c r="DU40" s="624"/>
      <c r="DV40" s="625"/>
      <c r="DW40" s="628">
        <v>2</v>
      </c>
      <c r="DX40" s="663"/>
      <c r="DY40" s="663"/>
      <c r="DZ40" s="663"/>
      <c r="EA40" s="663"/>
      <c r="EB40" s="663"/>
      <c r="EC40" s="664"/>
    </row>
    <row r="41" spans="2:133" ht="11.25" customHeight="1" x14ac:dyDescent="0.15">
      <c r="B41" s="620" t="s">
        <v>279</v>
      </c>
      <c r="C41" s="621"/>
      <c r="D41" s="621"/>
      <c r="E41" s="621"/>
      <c r="F41" s="621"/>
      <c r="G41" s="621"/>
      <c r="H41" s="621"/>
      <c r="I41" s="621"/>
      <c r="J41" s="621"/>
      <c r="K41" s="621"/>
      <c r="L41" s="621"/>
      <c r="M41" s="621"/>
      <c r="N41" s="621"/>
      <c r="O41" s="621"/>
      <c r="P41" s="621"/>
      <c r="Q41" s="622"/>
      <c r="R41" s="623" t="s">
        <v>63</v>
      </c>
      <c r="S41" s="624"/>
      <c r="T41" s="624"/>
      <c r="U41" s="624"/>
      <c r="V41" s="624"/>
      <c r="W41" s="624"/>
      <c r="X41" s="624"/>
      <c r="Y41" s="625"/>
      <c r="Z41" s="626" t="s">
        <v>63</v>
      </c>
      <c r="AA41" s="626"/>
      <c r="AB41" s="626"/>
      <c r="AC41" s="626"/>
      <c r="AD41" s="627" t="s">
        <v>63</v>
      </c>
      <c r="AE41" s="627"/>
      <c r="AF41" s="627"/>
      <c r="AG41" s="627"/>
      <c r="AH41" s="627"/>
      <c r="AI41" s="627"/>
      <c r="AJ41" s="627"/>
      <c r="AK41" s="627"/>
      <c r="AL41" s="628" t="s">
        <v>63</v>
      </c>
      <c r="AM41" s="629"/>
      <c r="AN41" s="629"/>
      <c r="AO41" s="630"/>
      <c r="AQ41" s="701" t="s">
        <v>280</v>
      </c>
      <c r="AR41" s="702"/>
      <c r="AS41" s="702"/>
      <c r="AT41" s="702"/>
      <c r="AU41" s="702"/>
      <c r="AV41" s="702"/>
      <c r="AW41" s="702"/>
      <c r="AX41" s="702"/>
      <c r="AY41" s="703"/>
      <c r="AZ41" s="623">
        <v>820492</v>
      </c>
      <c r="BA41" s="624"/>
      <c r="BB41" s="624"/>
      <c r="BC41" s="624"/>
      <c r="BD41" s="661"/>
      <c r="BE41" s="661"/>
      <c r="BF41" s="692"/>
      <c r="BG41" s="704"/>
      <c r="BH41" s="705"/>
      <c r="BI41" s="705"/>
      <c r="BJ41" s="705"/>
      <c r="BK41" s="705"/>
      <c r="BL41" s="84"/>
      <c r="BM41" s="639" t="s">
        <v>281</v>
      </c>
      <c r="BN41" s="639"/>
      <c r="BO41" s="639"/>
      <c r="BP41" s="639"/>
      <c r="BQ41" s="639"/>
      <c r="BR41" s="639"/>
      <c r="BS41" s="639"/>
      <c r="BT41" s="639"/>
      <c r="BU41" s="640"/>
      <c r="BV41" s="623" t="s">
        <v>63</v>
      </c>
      <c r="BW41" s="624"/>
      <c r="BX41" s="624"/>
      <c r="BY41" s="624"/>
      <c r="BZ41" s="624"/>
      <c r="CA41" s="624"/>
      <c r="CB41" s="633"/>
      <c r="CD41" s="638" t="s">
        <v>282</v>
      </c>
      <c r="CE41" s="639"/>
      <c r="CF41" s="639"/>
      <c r="CG41" s="639"/>
      <c r="CH41" s="639"/>
      <c r="CI41" s="639"/>
      <c r="CJ41" s="639"/>
      <c r="CK41" s="639"/>
      <c r="CL41" s="639"/>
      <c r="CM41" s="639"/>
      <c r="CN41" s="639"/>
      <c r="CO41" s="639"/>
      <c r="CP41" s="639"/>
      <c r="CQ41" s="640"/>
      <c r="CR41" s="623" t="s">
        <v>63</v>
      </c>
      <c r="CS41" s="661"/>
      <c r="CT41" s="661"/>
      <c r="CU41" s="661"/>
      <c r="CV41" s="661"/>
      <c r="CW41" s="661"/>
      <c r="CX41" s="661"/>
      <c r="CY41" s="662"/>
      <c r="CZ41" s="628" t="s">
        <v>63</v>
      </c>
      <c r="DA41" s="663"/>
      <c r="DB41" s="663"/>
      <c r="DC41" s="666"/>
      <c r="DD41" s="632" t="s">
        <v>63</v>
      </c>
      <c r="DE41" s="661"/>
      <c r="DF41" s="661"/>
      <c r="DG41" s="661"/>
      <c r="DH41" s="661"/>
      <c r="DI41" s="661"/>
      <c r="DJ41" s="661"/>
      <c r="DK41" s="662"/>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15">
      <c r="B42" s="620" t="s">
        <v>283</v>
      </c>
      <c r="C42" s="621"/>
      <c r="D42" s="621"/>
      <c r="E42" s="621"/>
      <c r="F42" s="621"/>
      <c r="G42" s="621"/>
      <c r="H42" s="621"/>
      <c r="I42" s="621"/>
      <c r="J42" s="621"/>
      <c r="K42" s="621"/>
      <c r="L42" s="621"/>
      <c r="M42" s="621"/>
      <c r="N42" s="621"/>
      <c r="O42" s="621"/>
      <c r="P42" s="621"/>
      <c r="Q42" s="622"/>
      <c r="R42" s="623" t="s">
        <v>63</v>
      </c>
      <c r="S42" s="624"/>
      <c r="T42" s="624"/>
      <c r="U42" s="624"/>
      <c r="V42" s="624"/>
      <c r="W42" s="624"/>
      <c r="X42" s="624"/>
      <c r="Y42" s="625"/>
      <c r="Z42" s="626" t="s">
        <v>63</v>
      </c>
      <c r="AA42" s="626"/>
      <c r="AB42" s="626"/>
      <c r="AC42" s="626"/>
      <c r="AD42" s="627" t="s">
        <v>63</v>
      </c>
      <c r="AE42" s="627"/>
      <c r="AF42" s="627"/>
      <c r="AG42" s="627"/>
      <c r="AH42" s="627"/>
      <c r="AI42" s="627"/>
      <c r="AJ42" s="627"/>
      <c r="AK42" s="627"/>
      <c r="AL42" s="628" t="s">
        <v>63</v>
      </c>
      <c r="AM42" s="629"/>
      <c r="AN42" s="629"/>
      <c r="AO42" s="630"/>
      <c r="AQ42" s="711" t="s">
        <v>284</v>
      </c>
      <c r="AR42" s="712"/>
      <c r="AS42" s="712"/>
      <c r="AT42" s="712"/>
      <c r="AU42" s="712"/>
      <c r="AV42" s="712"/>
      <c r="AW42" s="712"/>
      <c r="AX42" s="712"/>
      <c r="AY42" s="713"/>
      <c r="AZ42" s="717">
        <v>3355664</v>
      </c>
      <c r="BA42" s="718"/>
      <c r="BB42" s="718"/>
      <c r="BC42" s="718"/>
      <c r="BD42" s="694"/>
      <c r="BE42" s="694"/>
      <c r="BF42" s="696"/>
      <c r="BG42" s="706"/>
      <c r="BH42" s="707"/>
      <c r="BI42" s="707"/>
      <c r="BJ42" s="707"/>
      <c r="BK42" s="707"/>
      <c r="BL42" s="85"/>
      <c r="BM42" s="652" t="s">
        <v>285</v>
      </c>
      <c r="BN42" s="652"/>
      <c r="BO42" s="652"/>
      <c r="BP42" s="652"/>
      <c r="BQ42" s="652"/>
      <c r="BR42" s="652"/>
      <c r="BS42" s="652"/>
      <c r="BT42" s="652"/>
      <c r="BU42" s="653"/>
      <c r="BV42" s="717">
        <v>348</v>
      </c>
      <c r="BW42" s="718"/>
      <c r="BX42" s="718"/>
      <c r="BY42" s="718"/>
      <c r="BZ42" s="718"/>
      <c r="CA42" s="718"/>
      <c r="CB42" s="730"/>
      <c r="CD42" s="620" t="s">
        <v>286</v>
      </c>
      <c r="CE42" s="621"/>
      <c r="CF42" s="621"/>
      <c r="CG42" s="621"/>
      <c r="CH42" s="621"/>
      <c r="CI42" s="621"/>
      <c r="CJ42" s="621"/>
      <c r="CK42" s="621"/>
      <c r="CL42" s="621"/>
      <c r="CM42" s="621"/>
      <c r="CN42" s="621"/>
      <c r="CO42" s="621"/>
      <c r="CP42" s="621"/>
      <c r="CQ42" s="622"/>
      <c r="CR42" s="623">
        <v>8023715</v>
      </c>
      <c r="CS42" s="661"/>
      <c r="CT42" s="661"/>
      <c r="CU42" s="661"/>
      <c r="CV42" s="661"/>
      <c r="CW42" s="661"/>
      <c r="CX42" s="661"/>
      <c r="CY42" s="662"/>
      <c r="CZ42" s="628">
        <v>13.8</v>
      </c>
      <c r="DA42" s="663"/>
      <c r="DB42" s="663"/>
      <c r="DC42" s="666"/>
      <c r="DD42" s="632">
        <v>1772898</v>
      </c>
      <c r="DE42" s="661"/>
      <c r="DF42" s="661"/>
      <c r="DG42" s="661"/>
      <c r="DH42" s="661"/>
      <c r="DI42" s="661"/>
      <c r="DJ42" s="661"/>
      <c r="DK42" s="662"/>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15">
      <c r="B43" s="620" t="s">
        <v>287</v>
      </c>
      <c r="C43" s="621"/>
      <c r="D43" s="621"/>
      <c r="E43" s="621"/>
      <c r="F43" s="621"/>
      <c r="G43" s="621"/>
      <c r="H43" s="621"/>
      <c r="I43" s="621"/>
      <c r="J43" s="621"/>
      <c r="K43" s="621"/>
      <c r="L43" s="621"/>
      <c r="M43" s="621"/>
      <c r="N43" s="621"/>
      <c r="O43" s="621"/>
      <c r="P43" s="621"/>
      <c r="Q43" s="622"/>
      <c r="R43" s="623">
        <v>872901</v>
      </c>
      <c r="S43" s="624"/>
      <c r="T43" s="624"/>
      <c r="U43" s="624"/>
      <c r="V43" s="624"/>
      <c r="W43" s="624"/>
      <c r="X43" s="624"/>
      <c r="Y43" s="625"/>
      <c r="Z43" s="626">
        <v>1.4</v>
      </c>
      <c r="AA43" s="626"/>
      <c r="AB43" s="626"/>
      <c r="AC43" s="626"/>
      <c r="AD43" s="627" t="s">
        <v>63</v>
      </c>
      <c r="AE43" s="627"/>
      <c r="AF43" s="627"/>
      <c r="AG43" s="627"/>
      <c r="AH43" s="627"/>
      <c r="AI43" s="627"/>
      <c r="AJ43" s="627"/>
      <c r="AK43" s="627"/>
      <c r="AL43" s="628" t="s">
        <v>63</v>
      </c>
      <c r="AM43" s="629"/>
      <c r="AN43" s="629"/>
      <c r="AO43" s="630"/>
      <c r="BV43" s="86"/>
      <c r="BW43" s="86"/>
      <c r="BX43" s="86"/>
      <c r="BY43" s="86"/>
      <c r="BZ43" s="86"/>
      <c r="CA43" s="86"/>
      <c r="CB43" s="86"/>
      <c r="CD43" s="620" t="s">
        <v>288</v>
      </c>
      <c r="CE43" s="621"/>
      <c r="CF43" s="621"/>
      <c r="CG43" s="621"/>
      <c r="CH43" s="621"/>
      <c r="CI43" s="621"/>
      <c r="CJ43" s="621"/>
      <c r="CK43" s="621"/>
      <c r="CL43" s="621"/>
      <c r="CM43" s="621"/>
      <c r="CN43" s="621"/>
      <c r="CO43" s="621"/>
      <c r="CP43" s="621"/>
      <c r="CQ43" s="622"/>
      <c r="CR43" s="623">
        <v>111098</v>
      </c>
      <c r="CS43" s="661"/>
      <c r="CT43" s="661"/>
      <c r="CU43" s="661"/>
      <c r="CV43" s="661"/>
      <c r="CW43" s="661"/>
      <c r="CX43" s="661"/>
      <c r="CY43" s="662"/>
      <c r="CZ43" s="628">
        <v>0.2</v>
      </c>
      <c r="DA43" s="663"/>
      <c r="DB43" s="663"/>
      <c r="DC43" s="666"/>
      <c r="DD43" s="632">
        <v>110611</v>
      </c>
      <c r="DE43" s="661"/>
      <c r="DF43" s="661"/>
      <c r="DG43" s="661"/>
      <c r="DH43" s="661"/>
      <c r="DI43" s="661"/>
      <c r="DJ43" s="661"/>
      <c r="DK43" s="662"/>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15">
      <c r="B44" s="667" t="s">
        <v>289</v>
      </c>
      <c r="C44" s="668"/>
      <c r="D44" s="668"/>
      <c r="E44" s="668"/>
      <c r="F44" s="668"/>
      <c r="G44" s="668"/>
      <c r="H44" s="668"/>
      <c r="I44" s="668"/>
      <c r="J44" s="668"/>
      <c r="K44" s="668"/>
      <c r="L44" s="668"/>
      <c r="M44" s="668"/>
      <c r="N44" s="668"/>
      <c r="O44" s="668"/>
      <c r="P44" s="668"/>
      <c r="Q44" s="669"/>
      <c r="R44" s="717">
        <v>60635360</v>
      </c>
      <c r="S44" s="718"/>
      <c r="T44" s="718"/>
      <c r="U44" s="718"/>
      <c r="V44" s="718"/>
      <c r="W44" s="718"/>
      <c r="X44" s="718"/>
      <c r="Y44" s="719"/>
      <c r="Z44" s="720">
        <v>100</v>
      </c>
      <c r="AA44" s="720"/>
      <c r="AB44" s="720"/>
      <c r="AC44" s="720"/>
      <c r="AD44" s="721">
        <v>30454367</v>
      </c>
      <c r="AE44" s="721"/>
      <c r="AF44" s="721"/>
      <c r="AG44" s="721"/>
      <c r="AH44" s="721"/>
      <c r="AI44" s="721"/>
      <c r="AJ44" s="721"/>
      <c r="AK44" s="721"/>
      <c r="AL44" s="722">
        <v>100</v>
      </c>
      <c r="AM44" s="695"/>
      <c r="AN44" s="695"/>
      <c r="AO44" s="723"/>
      <c r="CD44" s="724" t="s">
        <v>235</v>
      </c>
      <c r="CE44" s="725"/>
      <c r="CF44" s="620" t="s">
        <v>290</v>
      </c>
      <c r="CG44" s="621"/>
      <c r="CH44" s="621"/>
      <c r="CI44" s="621"/>
      <c r="CJ44" s="621"/>
      <c r="CK44" s="621"/>
      <c r="CL44" s="621"/>
      <c r="CM44" s="621"/>
      <c r="CN44" s="621"/>
      <c r="CO44" s="621"/>
      <c r="CP44" s="621"/>
      <c r="CQ44" s="622"/>
      <c r="CR44" s="623">
        <v>8017714</v>
      </c>
      <c r="CS44" s="624"/>
      <c r="CT44" s="624"/>
      <c r="CU44" s="624"/>
      <c r="CV44" s="624"/>
      <c r="CW44" s="624"/>
      <c r="CX44" s="624"/>
      <c r="CY44" s="625"/>
      <c r="CZ44" s="628">
        <v>13.8</v>
      </c>
      <c r="DA44" s="629"/>
      <c r="DB44" s="629"/>
      <c r="DC44" s="641"/>
      <c r="DD44" s="632">
        <v>1772074</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291</v>
      </c>
      <c r="CG45" s="621"/>
      <c r="CH45" s="621"/>
      <c r="CI45" s="621"/>
      <c r="CJ45" s="621"/>
      <c r="CK45" s="621"/>
      <c r="CL45" s="621"/>
      <c r="CM45" s="621"/>
      <c r="CN45" s="621"/>
      <c r="CO45" s="621"/>
      <c r="CP45" s="621"/>
      <c r="CQ45" s="622"/>
      <c r="CR45" s="623">
        <v>3844383</v>
      </c>
      <c r="CS45" s="661"/>
      <c r="CT45" s="661"/>
      <c r="CU45" s="661"/>
      <c r="CV45" s="661"/>
      <c r="CW45" s="661"/>
      <c r="CX45" s="661"/>
      <c r="CY45" s="662"/>
      <c r="CZ45" s="628">
        <v>6.6</v>
      </c>
      <c r="DA45" s="663"/>
      <c r="DB45" s="663"/>
      <c r="DC45" s="666"/>
      <c r="DD45" s="632">
        <v>184470</v>
      </c>
      <c r="DE45" s="661"/>
      <c r="DF45" s="661"/>
      <c r="DG45" s="661"/>
      <c r="DH45" s="661"/>
      <c r="DI45" s="661"/>
      <c r="DJ45" s="661"/>
      <c r="DK45" s="662"/>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15">
      <c r="B46" s="88" t="s">
        <v>292</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293</v>
      </c>
      <c r="CG46" s="621"/>
      <c r="CH46" s="621"/>
      <c r="CI46" s="621"/>
      <c r="CJ46" s="621"/>
      <c r="CK46" s="621"/>
      <c r="CL46" s="621"/>
      <c r="CM46" s="621"/>
      <c r="CN46" s="621"/>
      <c r="CO46" s="621"/>
      <c r="CP46" s="621"/>
      <c r="CQ46" s="622"/>
      <c r="CR46" s="623">
        <v>3731523</v>
      </c>
      <c r="CS46" s="624"/>
      <c r="CT46" s="624"/>
      <c r="CU46" s="624"/>
      <c r="CV46" s="624"/>
      <c r="CW46" s="624"/>
      <c r="CX46" s="624"/>
      <c r="CY46" s="625"/>
      <c r="CZ46" s="628">
        <v>6.4</v>
      </c>
      <c r="DA46" s="629"/>
      <c r="DB46" s="629"/>
      <c r="DC46" s="641"/>
      <c r="DD46" s="632">
        <v>1557327</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15">
      <c r="B47" s="742" t="s">
        <v>294</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295</v>
      </c>
      <c r="CG47" s="621"/>
      <c r="CH47" s="621"/>
      <c r="CI47" s="621"/>
      <c r="CJ47" s="621"/>
      <c r="CK47" s="621"/>
      <c r="CL47" s="621"/>
      <c r="CM47" s="621"/>
      <c r="CN47" s="621"/>
      <c r="CO47" s="621"/>
      <c r="CP47" s="621"/>
      <c r="CQ47" s="622"/>
      <c r="CR47" s="623">
        <v>6001</v>
      </c>
      <c r="CS47" s="661"/>
      <c r="CT47" s="661"/>
      <c r="CU47" s="661"/>
      <c r="CV47" s="661"/>
      <c r="CW47" s="661"/>
      <c r="CX47" s="661"/>
      <c r="CY47" s="662"/>
      <c r="CZ47" s="628">
        <v>0</v>
      </c>
      <c r="DA47" s="663"/>
      <c r="DB47" s="663"/>
      <c r="DC47" s="666"/>
      <c r="DD47" s="632">
        <v>824</v>
      </c>
      <c r="DE47" s="661"/>
      <c r="DF47" s="661"/>
      <c r="DG47" s="661"/>
      <c r="DH47" s="661"/>
      <c r="DI47" s="661"/>
      <c r="DJ47" s="661"/>
      <c r="DK47" s="662"/>
      <c r="DL47" s="714"/>
      <c r="DM47" s="715"/>
      <c r="DN47" s="715"/>
      <c r="DO47" s="715"/>
      <c r="DP47" s="715"/>
      <c r="DQ47" s="715"/>
      <c r="DR47" s="715"/>
      <c r="DS47" s="715"/>
      <c r="DT47" s="715"/>
      <c r="DU47" s="715"/>
      <c r="DV47" s="716"/>
      <c r="DW47" s="708"/>
      <c r="DX47" s="709"/>
      <c r="DY47" s="709"/>
      <c r="DZ47" s="709"/>
      <c r="EA47" s="709"/>
      <c r="EB47" s="709"/>
      <c r="EC47" s="710"/>
    </row>
    <row r="48" spans="2:133" x14ac:dyDescent="0.15">
      <c r="B48" s="741" t="s">
        <v>296</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297</v>
      </c>
      <c r="CG48" s="621"/>
      <c r="CH48" s="621"/>
      <c r="CI48" s="621"/>
      <c r="CJ48" s="621"/>
      <c r="CK48" s="621"/>
      <c r="CL48" s="621"/>
      <c r="CM48" s="621"/>
      <c r="CN48" s="621"/>
      <c r="CO48" s="621"/>
      <c r="CP48" s="621"/>
      <c r="CQ48" s="622"/>
      <c r="CR48" s="623" t="s">
        <v>63</v>
      </c>
      <c r="CS48" s="624"/>
      <c r="CT48" s="624"/>
      <c r="CU48" s="624"/>
      <c r="CV48" s="624"/>
      <c r="CW48" s="624"/>
      <c r="CX48" s="624"/>
      <c r="CY48" s="625"/>
      <c r="CZ48" s="628" t="s">
        <v>63</v>
      </c>
      <c r="DA48" s="629"/>
      <c r="DB48" s="629"/>
      <c r="DC48" s="641"/>
      <c r="DD48" s="632" t="s">
        <v>63</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298</v>
      </c>
      <c r="CE49" s="668"/>
      <c r="CF49" s="668"/>
      <c r="CG49" s="668"/>
      <c r="CH49" s="668"/>
      <c r="CI49" s="668"/>
      <c r="CJ49" s="668"/>
      <c r="CK49" s="668"/>
      <c r="CL49" s="668"/>
      <c r="CM49" s="668"/>
      <c r="CN49" s="668"/>
      <c r="CO49" s="668"/>
      <c r="CP49" s="668"/>
      <c r="CQ49" s="669"/>
      <c r="CR49" s="717">
        <v>57968592</v>
      </c>
      <c r="CS49" s="694"/>
      <c r="CT49" s="694"/>
      <c r="CU49" s="694"/>
      <c r="CV49" s="694"/>
      <c r="CW49" s="694"/>
      <c r="CX49" s="694"/>
      <c r="CY49" s="731"/>
      <c r="CZ49" s="722">
        <v>100</v>
      </c>
      <c r="DA49" s="732"/>
      <c r="DB49" s="732"/>
      <c r="DC49" s="733"/>
      <c r="DD49" s="734">
        <v>36393288</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eCjIKMxV/I8vZm2an0NXGnxVEJjZI1/4hJ6oGkFPOR6Yjn1AOtSzDe+G2q5eMke3vHj1WZvVQrbeQ7m5Q0ZZQ==" saltValue="YQ9oA7EMFGpJmxBA7QfbR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757" t="s">
        <v>299</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58" t="s">
        <v>300</v>
      </c>
      <c r="DK2" s="759"/>
      <c r="DL2" s="759"/>
      <c r="DM2" s="759"/>
      <c r="DN2" s="759"/>
      <c r="DO2" s="760"/>
      <c r="DP2" s="93"/>
      <c r="DQ2" s="758" t="s">
        <v>301</v>
      </c>
      <c r="DR2" s="759"/>
      <c r="DS2" s="759"/>
      <c r="DT2" s="759"/>
      <c r="DU2" s="759"/>
      <c r="DV2" s="759"/>
      <c r="DW2" s="759"/>
      <c r="DX2" s="759"/>
      <c r="DY2" s="759"/>
      <c r="DZ2" s="760"/>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761" t="s">
        <v>302</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97"/>
      <c r="BA4" s="97"/>
      <c r="BB4" s="97"/>
      <c r="BC4" s="97"/>
      <c r="BD4" s="97"/>
      <c r="BE4" s="98"/>
      <c r="BF4" s="98"/>
      <c r="BG4" s="98"/>
      <c r="BH4" s="98"/>
      <c r="BI4" s="98"/>
      <c r="BJ4" s="98"/>
      <c r="BK4" s="98"/>
      <c r="BL4" s="98"/>
      <c r="BM4" s="98"/>
      <c r="BN4" s="98"/>
      <c r="BO4" s="98"/>
      <c r="BP4" s="98"/>
      <c r="BQ4" s="762" t="s">
        <v>303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99"/>
    </row>
    <row r="5" spans="1:131" s="100" customFormat="1" ht="26.25" customHeight="1" x14ac:dyDescent="0.15">
      <c r="A5" s="751" t="s">
        <v>304</v>
      </c>
      <c r="B5" s="752"/>
      <c r="C5" s="752"/>
      <c r="D5" s="752"/>
      <c r="E5" s="752"/>
      <c r="F5" s="752"/>
      <c r="G5" s="752"/>
      <c r="H5" s="752"/>
      <c r="I5" s="752"/>
      <c r="J5" s="752"/>
      <c r="K5" s="752"/>
      <c r="L5" s="752"/>
      <c r="M5" s="752"/>
      <c r="N5" s="752"/>
      <c r="O5" s="752"/>
      <c r="P5" s="753"/>
      <c r="Q5" s="747" t="s">
        <v>305</v>
      </c>
      <c r="R5" s="743"/>
      <c r="S5" s="743"/>
      <c r="T5" s="743"/>
      <c r="U5" s="744"/>
      <c r="V5" s="747" t="s">
        <v>306</v>
      </c>
      <c r="W5" s="743"/>
      <c r="X5" s="743"/>
      <c r="Y5" s="743"/>
      <c r="Z5" s="744"/>
      <c r="AA5" s="747" t="s">
        <v>307</v>
      </c>
      <c r="AB5" s="743"/>
      <c r="AC5" s="743"/>
      <c r="AD5" s="743"/>
      <c r="AE5" s="743"/>
      <c r="AF5" s="763" t="s">
        <v>308</v>
      </c>
      <c r="AG5" s="743"/>
      <c r="AH5" s="743"/>
      <c r="AI5" s="743"/>
      <c r="AJ5" s="749"/>
      <c r="AK5" s="743" t="s">
        <v>309</v>
      </c>
      <c r="AL5" s="743"/>
      <c r="AM5" s="743"/>
      <c r="AN5" s="743"/>
      <c r="AO5" s="744"/>
      <c r="AP5" s="747" t="s">
        <v>310</v>
      </c>
      <c r="AQ5" s="743"/>
      <c r="AR5" s="743"/>
      <c r="AS5" s="743"/>
      <c r="AT5" s="744"/>
      <c r="AU5" s="747" t="s">
        <v>311</v>
      </c>
      <c r="AV5" s="743"/>
      <c r="AW5" s="743"/>
      <c r="AX5" s="743"/>
      <c r="AY5" s="749"/>
      <c r="AZ5" s="97"/>
      <c r="BA5" s="97"/>
      <c r="BB5" s="97"/>
      <c r="BC5" s="97"/>
      <c r="BD5" s="97"/>
      <c r="BE5" s="98"/>
      <c r="BF5" s="98"/>
      <c r="BG5" s="98"/>
      <c r="BH5" s="98"/>
      <c r="BI5" s="98"/>
      <c r="BJ5" s="98"/>
      <c r="BK5" s="98"/>
      <c r="BL5" s="98"/>
      <c r="BM5" s="98"/>
      <c r="BN5" s="98"/>
      <c r="BO5" s="98"/>
      <c r="BP5" s="98"/>
      <c r="BQ5" s="751" t="s">
        <v>312</v>
      </c>
      <c r="BR5" s="752"/>
      <c r="BS5" s="752"/>
      <c r="BT5" s="752"/>
      <c r="BU5" s="752"/>
      <c r="BV5" s="752"/>
      <c r="BW5" s="752"/>
      <c r="BX5" s="752"/>
      <c r="BY5" s="752"/>
      <c r="BZ5" s="752"/>
      <c r="CA5" s="752"/>
      <c r="CB5" s="752"/>
      <c r="CC5" s="752"/>
      <c r="CD5" s="752"/>
      <c r="CE5" s="752"/>
      <c r="CF5" s="752"/>
      <c r="CG5" s="753"/>
      <c r="CH5" s="747" t="s">
        <v>313</v>
      </c>
      <c r="CI5" s="743"/>
      <c r="CJ5" s="743"/>
      <c r="CK5" s="743"/>
      <c r="CL5" s="744"/>
      <c r="CM5" s="747" t="s">
        <v>314</v>
      </c>
      <c r="CN5" s="743"/>
      <c r="CO5" s="743"/>
      <c r="CP5" s="743"/>
      <c r="CQ5" s="744"/>
      <c r="CR5" s="747" t="s">
        <v>315</v>
      </c>
      <c r="CS5" s="743"/>
      <c r="CT5" s="743"/>
      <c r="CU5" s="743"/>
      <c r="CV5" s="744"/>
      <c r="CW5" s="747" t="s">
        <v>316</v>
      </c>
      <c r="CX5" s="743"/>
      <c r="CY5" s="743"/>
      <c r="CZ5" s="743"/>
      <c r="DA5" s="744"/>
      <c r="DB5" s="747" t="s">
        <v>317</v>
      </c>
      <c r="DC5" s="743"/>
      <c r="DD5" s="743"/>
      <c r="DE5" s="743"/>
      <c r="DF5" s="744"/>
      <c r="DG5" s="796" t="s">
        <v>318</v>
      </c>
      <c r="DH5" s="797"/>
      <c r="DI5" s="797"/>
      <c r="DJ5" s="797"/>
      <c r="DK5" s="798"/>
      <c r="DL5" s="796" t="s">
        <v>319</v>
      </c>
      <c r="DM5" s="797"/>
      <c r="DN5" s="797"/>
      <c r="DO5" s="797"/>
      <c r="DP5" s="798"/>
      <c r="DQ5" s="747" t="s">
        <v>320</v>
      </c>
      <c r="DR5" s="743"/>
      <c r="DS5" s="743"/>
      <c r="DT5" s="743"/>
      <c r="DU5" s="744"/>
      <c r="DV5" s="747" t="s">
        <v>311</v>
      </c>
      <c r="DW5" s="743"/>
      <c r="DX5" s="743"/>
      <c r="DY5" s="743"/>
      <c r="DZ5" s="749"/>
      <c r="EA5" s="99"/>
    </row>
    <row r="6" spans="1:131" s="100" customFormat="1" ht="26.25" customHeight="1" thickBot="1" x14ac:dyDescent="0.2">
      <c r="A6" s="754"/>
      <c r="B6" s="755"/>
      <c r="C6" s="755"/>
      <c r="D6" s="755"/>
      <c r="E6" s="755"/>
      <c r="F6" s="755"/>
      <c r="G6" s="755"/>
      <c r="H6" s="755"/>
      <c r="I6" s="755"/>
      <c r="J6" s="755"/>
      <c r="K6" s="755"/>
      <c r="L6" s="755"/>
      <c r="M6" s="755"/>
      <c r="N6" s="755"/>
      <c r="O6" s="755"/>
      <c r="P6" s="756"/>
      <c r="Q6" s="748"/>
      <c r="R6" s="745"/>
      <c r="S6" s="745"/>
      <c r="T6" s="745"/>
      <c r="U6" s="746"/>
      <c r="V6" s="748"/>
      <c r="W6" s="745"/>
      <c r="X6" s="745"/>
      <c r="Y6" s="745"/>
      <c r="Z6" s="746"/>
      <c r="AA6" s="748"/>
      <c r="AB6" s="745"/>
      <c r="AC6" s="745"/>
      <c r="AD6" s="745"/>
      <c r="AE6" s="745"/>
      <c r="AF6" s="764"/>
      <c r="AG6" s="745"/>
      <c r="AH6" s="745"/>
      <c r="AI6" s="745"/>
      <c r="AJ6" s="750"/>
      <c r="AK6" s="745"/>
      <c r="AL6" s="745"/>
      <c r="AM6" s="745"/>
      <c r="AN6" s="745"/>
      <c r="AO6" s="746"/>
      <c r="AP6" s="748"/>
      <c r="AQ6" s="745"/>
      <c r="AR6" s="745"/>
      <c r="AS6" s="745"/>
      <c r="AT6" s="746"/>
      <c r="AU6" s="748"/>
      <c r="AV6" s="745"/>
      <c r="AW6" s="745"/>
      <c r="AX6" s="745"/>
      <c r="AY6" s="750"/>
      <c r="AZ6" s="97"/>
      <c r="BA6" s="97"/>
      <c r="BB6" s="97"/>
      <c r="BC6" s="97"/>
      <c r="BD6" s="97"/>
      <c r="BE6" s="98"/>
      <c r="BF6" s="98"/>
      <c r="BG6" s="98"/>
      <c r="BH6" s="98"/>
      <c r="BI6" s="98"/>
      <c r="BJ6" s="98"/>
      <c r="BK6" s="98"/>
      <c r="BL6" s="98"/>
      <c r="BM6" s="98"/>
      <c r="BN6" s="98"/>
      <c r="BO6" s="98"/>
      <c r="BP6" s="98"/>
      <c r="BQ6" s="754"/>
      <c r="BR6" s="755"/>
      <c r="BS6" s="755"/>
      <c r="BT6" s="755"/>
      <c r="BU6" s="755"/>
      <c r="BV6" s="755"/>
      <c r="BW6" s="755"/>
      <c r="BX6" s="755"/>
      <c r="BY6" s="755"/>
      <c r="BZ6" s="755"/>
      <c r="CA6" s="755"/>
      <c r="CB6" s="755"/>
      <c r="CC6" s="755"/>
      <c r="CD6" s="755"/>
      <c r="CE6" s="755"/>
      <c r="CF6" s="755"/>
      <c r="CG6" s="756"/>
      <c r="CH6" s="748"/>
      <c r="CI6" s="745"/>
      <c r="CJ6" s="745"/>
      <c r="CK6" s="745"/>
      <c r="CL6" s="746"/>
      <c r="CM6" s="748"/>
      <c r="CN6" s="745"/>
      <c r="CO6" s="745"/>
      <c r="CP6" s="745"/>
      <c r="CQ6" s="746"/>
      <c r="CR6" s="748"/>
      <c r="CS6" s="745"/>
      <c r="CT6" s="745"/>
      <c r="CU6" s="745"/>
      <c r="CV6" s="746"/>
      <c r="CW6" s="748"/>
      <c r="CX6" s="745"/>
      <c r="CY6" s="745"/>
      <c r="CZ6" s="745"/>
      <c r="DA6" s="746"/>
      <c r="DB6" s="748"/>
      <c r="DC6" s="745"/>
      <c r="DD6" s="745"/>
      <c r="DE6" s="745"/>
      <c r="DF6" s="746"/>
      <c r="DG6" s="799"/>
      <c r="DH6" s="800"/>
      <c r="DI6" s="800"/>
      <c r="DJ6" s="800"/>
      <c r="DK6" s="801"/>
      <c r="DL6" s="799"/>
      <c r="DM6" s="800"/>
      <c r="DN6" s="800"/>
      <c r="DO6" s="800"/>
      <c r="DP6" s="801"/>
      <c r="DQ6" s="748"/>
      <c r="DR6" s="745"/>
      <c r="DS6" s="745"/>
      <c r="DT6" s="745"/>
      <c r="DU6" s="746"/>
      <c r="DV6" s="748"/>
      <c r="DW6" s="745"/>
      <c r="DX6" s="745"/>
      <c r="DY6" s="745"/>
      <c r="DZ6" s="750"/>
      <c r="EA6" s="99"/>
    </row>
    <row r="7" spans="1:131" s="100" customFormat="1" ht="26.25" customHeight="1" thickTop="1" x14ac:dyDescent="0.15">
      <c r="A7" s="101">
        <v>1</v>
      </c>
      <c r="B7" s="782" t="s">
        <v>321</v>
      </c>
      <c r="C7" s="783"/>
      <c r="D7" s="783"/>
      <c r="E7" s="783"/>
      <c r="F7" s="783"/>
      <c r="G7" s="783"/>
      <c r="H7" s="783"/>
      <c r="I7" s="783"/>
      <c r="J7" s="783"/>
      <c r="K7" s="783"/>
      <c r="L7" s="783"/>
      <c r="M7" s="783"/>
      <c r="N7" s="783"/>
      <c r="O7" s="783"/>
      <c r="P7" s="784"/>
      <c r="Q7" s="785">
        <v>60699</v>
      </c>
      <c r="R7" s="786"/>
      <c r="S7" s="786"/>
      <c r="T7" s="786"/>
      <c r="U7" s="786"/>
      <c r="V7" s="786">
        <v>58043</v>
      </c>
      <c r="W7" s="786"/>
      <c r="X7" s="786"/>
      <c r="Y7" s="786"/>
      <c r="Z7" s="786"/>
      <c r="AA7" s="786">
        <v>2656</v>
      </c>
      <c r="AB7" s="786"/>
      <c r="AC7" s="786"/>
      <c r="AD7" s="786"/>
      <c r="AE7" s="787"/>
      <c r="AF7" s="788">
        <v>2431</v>
      </c>
      <c r="AG7" s="789"/>
      <c r="AH7" s="789"/>
      <c r="AI7" s="789"/>
      <c r="AJ7" s="790"/>
      <c r="AK7" s="791">
        <v>1474</v>
      </c>
      <c r="AL7" s="792"/>
      <c r="AM7" s="792"/>
      <c r="AN7" s="792"/>
      <c r="AO7" s="792"/>
      <c r="AP7" s="792">
        <v>66781</v>
      </c>
      <c r="AQ7" s="792"/>
      <c r="AR7" s="792"/>
      <c r="AS7" s="792"/>
      <c r="AT7" s="792"/>
      <c r="AU7" s="793"/>
      <c r="AV7" s="793"/>
      <c r="AW7" s="793"/>
      <c r="AX7" s="793"/>
      <c r="AY7" s="794"/>
      <c r="AZ7" s="97"/>
      <c r="BA7" s="97"/>
      <c r="BB7" s="97"/>
      <c r="BC7" s="97"/>
      <c r="BD7" s="97"/>
      <c r="BE7" s="98"/>
      <c r="BF7" s="98"/>
      <c r="BG7" s="98"/>
      <c r="BH7" s="98"/>
      <c r="BI7" s="98"/>
      <c r="BJ7" s="98"/>
      <c r="BK7" s="98"/>
      <c r="BL7" s="98"/>
      <c r="BM7" s="98"/>
      <c r="BN7" s="98"/>
      <c r="BO7" s="98"/>
      <c r="BP7" s="98"/>
      <c r="BQ7" s="101">
        <v>1</v>
      </c>
      <c r="BR7" s="102"/>
      <c r="BS7" s="768" t="s">
        <v>322</v>
      </c>
      <c r="BT7" s="769"/>
      <c r="BU7" s="769"/>
      <c r="BV7" s="769"/>
      <c r="BW7" s="769"/>
      <c r="BX7" s="769"/>
      <c r="BY7" s="769"/>
      <c r="BZ7" s="769"/>
      <c r="CA7" s="769"/>
      <c r="CB7" s="769"/>
      <c r="CC7" s="769"/>
      <c r="CD7" s="769"/>
      <c r="CE7" s="769"/>
      <c r="CF7" s="769"/>
      <c r="CG7" s="795"/>
      <c r="CH7" s="765">
        <v>2</v>
      </c>
      <c r="CI7" s="766"/>
      <c r="CJ7" s="766"/>
      <c r="CK7" s="766"/>
      <c r="CL7" s="767"/>
      <c r="CM7" s="765">
        <v>89</v>
      </c>
      <c r="CN7" s="766"/>
      <c r="CO7" s="766"/>
      <c r="CP7" s="766"/>
      <c r="CQ7" s="767"/>
      <c r="CR7" s="765">
        <v>6</v>
      </c>
      <c r="CS7" s="766"/>
      <c r="CT7" s="766"/>
      <c r="CU7" s="766"/>
      <c r="CV7" s="767"/>
      <c r="CW7" s="765" t="s">
        <v>323</v>
      </c>
      <c r="CX7" s="766"/>
      <c r="CY7" s="766"/>
      <c r="CZ7" s="766"/>
      <c r="DA7" s="767"/>
      <c r="DB7" s="765" t="s">
        <v>323</v>
      </c>
      <c r="DC7" s="766"/>
      <c r="DD7" s="766"/>
      <c r="DE7" s="766"/>
      <c r="DF7" s="767"/>
      <c r="DG7" s="765" t="s">
        <v>323</v>
      </c>
      <c r="DH7" s="766"/>
      <c r="DI7" s="766"/>
      <c r="DJ7" s="766"/>
      <c r="DK7" s="767"/>
      <c r="DL7" s="765" t="s">
        <v>323</v>
      </c>
      <c r="DM7" s="766"/>
      <c r="DN7" s="766"/>
      <c r="DO7" s="766"/>
      <c r="DP7" s="767"/>
      <c r="DQ7" s="765" t="s">
        <v>323</v>
      </c>
      <c r="DR7" s="766"/>
      <c r="DS7" s="766"/>
      <c r="DT7" s="766"/>
      <c r="DU7" s="767"/>
      <c r="DV7" s="768"/>
      <c r="DW7" s="769"/>
      <c r="DX7" s="769"/>
      <c r="DY7" s="769"/>
      <c r="DZ7" s="770"/>
      <c r="EA7" s="99"/>
    </row>
    <row r="8" spans="1:131" s="100" customFormat="1" ht="26.25" customHeight="1" x14ac:dyDescent="0.15">
      <c r="A8" s="103">
        <v>2</v>
      </c>
      <c r="B8" s="771" t="s">
        <v>324</v>
      </c>
      <c r="C8" s="772"/>
      <c r="D8" s="772"/>
      <c r="E8" s="772"/>
      <c r="F8" s="772"/>
      <c r="G8" s="772"/>
      <c r="H8" s="772"/>
      <c r="I8" s="772"/>
      <c r="J8" s="772"/>
      <c r="K8" s="772"/>
      <c r="L8" s="772"/>
      <c r="M8" s="772"/>
      <c r="N8" s="772"/>
      <c r="O8" s="772"/>
      <c r="P8" s="773"/>
      <c r="Q8" s="774">
        <v>60</v>
      </c>
      <c r="R8" s="775"/>
      <c r="S8" s="775"/>
      <c r="T8" s="775"/>
      <c r="U8" s="775"/>
      <c r="V8" s="775">
        <v>54</v>
      </c>
      <c r="W8" s="775"/>
      <c r="X8" s="775"/>
      <c r="Y8" s="775"/>
      <c r="Z8" s="775"/>
      <c r="AA8" s="775">
        <v>6</v>
      </c>
      <c r="AB8" s="775"/>
      <c r="AC8" s="775"/>
      <c r="AD8" s="775"/>
      <c r="AE8" s="776"/>
      <c r="AF8" s="777">
        <v>6</v>
      </c>
      <c r="AG8" s="778"/>
      <c r="AH8" s="778"/>
      <c r="AI8" s="778"/>
      <c r="AJ8" s="779"/>
      <c r="AK8" s="780"/>
      <c r="AL8" s="781"/>
      <c r="AM8" s="781"/>
      <c r="AN8" s="781"/>
      <c r="AO8" s="781"/>
      <c r="AP8" s="781"/>
      <c r="AQ8" s="781"/>
      <c r="AR8" s="781"/>
      <c r="AS8" s="781"/>
      <c r="AT8" s="781"/>
      <c r="AU8" s="802"/>
      <c r="AV8" s="802"/>
      <c r="AW8" s="802"/>
      <c r="AX8" s="802"/>
      <c r="AY8" s="803"/>
      <c r="AZ8" s="97"/>
      <c r="BA8" s="97"/>
      <c r="BB8" s="97"/>
      <c r="BC8" s="97"/>
      <c r="BD8" s="97"/>
      <c r="BE8" s="98"/>
      <c r="BF8" s="98"/>
      <c r="BG8" s="98"/>
      <c r="BH8" s="98"/>
      <c r="BI8" s="98"/>
      <c r="BJ8" s="98"/>
      <c r="BK8" s="98"/>
      <c r="BL8" s="98"/>
      <c r="BM8" s="98"/>
      <c r="BN8" s="98"/>
      <c r="BO8" s="98"/>
      <c r="BP8" s="98"/>
      <c r="BQ8" s="103">
        <v>2</v>
      </c>
      <c r="BR8" s="104"/>
      <c r="BS8" s="804" t="s">
        <v>325</v>
      </c>
      <c r="BT8" s="805"/>
      <c r="BU8" s="805"/>
      <c r="BV8" s="805"/>
      <c r="BW8" s="805"/>
      <c r="BX8" s="805"/>
      <c r="BY8" s="805"/>
      <c r="BZ8" s="805"/>
      <c r="CA8" s="805"/>
      <c r="CB8" s="805"/>
      <c r="CC8" s="805"/>
      <c r="CD8" s="805"/>
      <c r="CE8" s="805"/>
      <c r="CF8" s="805"/>
      <c r="CG8" s="806"/>
      <c r="CH8" s="807">
        <v>14</v>
      </c>
      <c r="CI8" s="808"/>
      <c r="CJ8" s="808"/>
      <c r="CK8" s="808"/>
      <c r="CL8" s="809"/>
      <c r="CM8" s="807">
        <v>83</v>
      </c>
      <c r="CN8" s="808"/>
      <c r="CO8" s="808"/>
      <c r="CP8" s="808"/>
      <c r="CQ8" s="809"/>
      <c r="CR8" s="807">
        <v>10</v>
      </c>
      <c r="CS8" s="808"/>
      <c r="CT8" s="808"/>
      <c r="CU8" s="808"/>
      <c r="CV8" s="809"/>
      <c r="CW8" s="807" t="s">
        <v>323</v>
      </c>
      <c r="CX8" s="808"/>
      <c r="CY8" s="808"/>
      <c r="CZ8" s="808"/>
      <c r="DA8" s="809"/>
      <c r="DB8" s="807" t="s">
        <v>323</v>
      </c>
      <c r="DC8" s="808"/>
      <c r="DD8" s="808"/>
      <c r="DE8" s="808"/>
      <c r="DF8" s="809"/>
      <c r="DG8" s="807" t="s">
        <v>323</v>
      </c>
      <c r="DH8" s="808"/>
      <c r="DI8" s="808"/>
      <c r="DJ8" s="808"/>
      <c r="DK8" s="809"/>
      <c r="DL8" s="807" t="s">
        <v>323</v>
      </c>
      <c r="DM8" s="808"/>
      <c r="DN8" s="808"/>
      <c r="DO8" s="808"/>
      <c r="DP8" s="809"/>
      <c r="DQ8" s="807" t="s">
        <v>323</v>
      </c>
      <c r="DR8" s="808"/>
      <c r="DS8" s="808"/>
      <c r="DT8" s="808"/>
      <c r="DU8" s="809"/>
      <c r="DV8" s="804"/>
      <c r="DW8" s="805"/>
      <c r="DX8" s="805"/>
      <c r="DY8" s="805"/>
      <c r="DZ8" s="810"/>
      <c r="EA8" s="99"/>
    </row>
    <row r="9" spans="1:131" s="100" customFormat="1" ht="26.25" customHeight="1" x14ac:dyDescent="0.15">
      <c r="A9" s="103">
        <v>3</v>
      </c>
      <c r="B9" s="771"/>
      <c r="C9" s="772"/>
      <c r="D9" s="772"/>
      <c r="E9" s="772"/>
      <c r="F9" s="772"/>
      <c r="G9" s="772"/>
      <c r="H9" s="772"/>
      <c r="I9" s="772"/>
      <c r="J9" s="772"/>
      <c r="K9" s="772"/>
      <c r="L9" s="772"/>
      <c r="M9" s="772"/>
      <c r="N9" s="772"/>
      <c r="O9" s="772"/>
      <c r="P9" s="773"/>
      <c r="Q9" s="774"/>
      <c r="R9" s="775"/>
      <c r="S9" s="775"/>
      <c r="T9" s="775"/>
      <c r="U9" s="775"/>
      <c r="V9" s="775"/>
      <c r="W9" s="775"/>
      <c r="X9" s="775"/>
      <c r="Y9" s="775"/>
      <c r="Z9" s="775"/>
      <c r="AA9" s="775"/>
      <c r="AB9" s="775"/>
      <c r="AC9" s="775"/>
      <c r="AD9" s="775"/>
      <c r="AE9" s="776"/>
      <c r="AF9" s="777"/>
      <c r="AG9" s="778"/>
      <c r="AH9" s="778"/>
      <c r="AI9" s="778"/>
      <c r="AJ9" s="779"/>
      <c r="AK9" s="780"/>
      <c r="AL9" s="781"/>
      <c r="AM9" s="781"/>
      <c r="AN9" s="781"/>
      <c r="AO9" s="781"/>
      <c r="AP9" s="781"/>
      <c r="AQ9" s="781"/>
      <c r="AR9" s="781"/>
      <c r="AS9" s="781"/>
      <c r="AT9" s="781"/>
      <c r="AU9" s="802"/>
      <c r="AV9" s="802"/>
      <c r="AW9" s="802"/>
      <c r="AX9" s="802"/>
      <c r="AY9" s="803"/>
      <c r="AZ9" s="97"/>
      <c r="BA9" s="97"/>
      <c r="BB9" s="97"/>
      <c r="BC9" s="97"/>
      <c r="BD9" s="97"/>
      <c r="BE9" s="98"/>
      <c r="BF9" s="98"/>
      <c r="BG9" s="98"/>
      <c r="BH9" s="98"/>
      <c r="BI9" s="98"/>
      <c r="BJ9" s="98"/>
      <c r="BK9" s="98"/>
      <c r="BL9" s="98"/>
      <c r="BM9" s="98"/>
      <c r="BN9" s="98"/>
      <c r="BO9" s="98"/>
      <c r="BP9" s="98"/>
      <c r="BQ9" s="103">
        <v>3</v>
      </c>
      <c r="BR9" s="104"/>
      <c r="BS9" s="804" t="s">
        <v>326</v>
      </c>
      <c r="BT9" s="805"/>
      <c r="BU9" s="805"/>
      <c r="BV9" s="805"/>
      <c r="BW9" s="805"/>
      <c r="BX9" s="805"/>
      <c r="BY9" s="805"/>
      <c r="BZ9" s="805"/>
      <c r="CA9" s="805"/>
      <c r="CB9" s="805"/>
      <c r="CC9" s="805"/>
      <c r="CD9" s="805"/>
      <c r="CE9" s="805"/>
      <c r="CF9" s="805"/>
      <c r="CG9" s="806"/>
      <c r="CH9" s="807">
        <v>-20</v>
      </c>
      <c r="CI9" s="808"/>
      <c r="CJ9" s="808"/>
      <c r="CK9" s="808"/>
      <c r="CL9" s="809"/>
      <c r="CM9" s="807">
        <v>76</v>
      </c>
      <c r="CN9" s="808"/>
      <c r="CO9" s="808"/>
      <c r="CP9" s="808"/>
      <c r="CQ9" s="809"/>
      <c r="CR9" s="807">
        <v>28</v>
      </c>
      <c r="CS9" s="808"/>
      <c r="CT9" s="808"/>
      <c r="CU9" s="808"/>
      <c r="CV9" s="809"/>
      <c r="CW9" s="807" t="s">
        <v>323</v>
      </c>
      <c r="CX9" s="808"/>
      <c r="CY9" s="808"/>
      <c r="CZ9" s="808"/>
      <c r="DA9" s="809"/>
      <c r="DB9" s="807" t="s">
        <v>323</v>
      </c>
      <c r="DC9" s="808"/>
      <c r="DD9" s="808"/>
      <c r="DE9" s="808"/>
      <c r="DF9" s="809"/>
      <c r="DG9" s="807" t="s">
        <v>323</v>
      </c>
      <c r="DH9" s="808"/>
      <c r="DI9" s="808"/>
      <c r="DJ9" s="808"/>
      <c r="DK9" s="809"/>
      <c r="DL9" s="807" t="s">
        <v>323</v>
      </c>
      <c r="DM9" s="808"/>
      <c r="DN9" s="808"/>
      <c r="DO9" s="808"/>
      <c r="DP9" s="809"/>
      <c r="DQ9" s="807" t="s">
        <v>323</v>
      </c>
      <c r="DR9" s="808"/>
      <c r="DS9" s="808"/>
      <c r="DT9" s="808"/>
      <c r="DU9" s="809"/>
      <c r="DV9" s="804"/>
      <c r="DW9" s="805"/>
      <c r="DX9" s="805"/>
      <c r="DY9" s="805"/>
      <c r="DZ9" s="810"/>
      <c r="EA9" s="99"/>
    </row>
    <row r="10" spans="1:131" s="100" customFormat="1" ht="26.25" customHeight="1" x14ac:dyDescent="0.15">
      <c r="A10" s="103">
        <v>4</v>
      </c>
      <c r="B10" s="771"/>
      <c r="C10" s="772"/>
      <c r="D10" s="772"/>
      <c r="E10" s="772"/>
      <c r="F10" s="772"/>
      <c r="G10" s="772"/>
      <c r="H10" s="772"/>
      <c r="I10" s="772"/>
      <c r="J10" s="772"/>
      <c r="K10" s="772"/>
      <c r="L10" s="772"/>
      <c r="M10" s="772"/>
      <c r="N10" s="772"/>
      <c r="O10" s="772"/>
      <c r="P10" s="773"/>
      <c r="Q10" s="774"/>
      <c r="R10" s="775"/>
      <c r="S10" s="775"/>
      <c r="T10" s="775"/>
      <c r="U10" s="775"/>
      <c r="V10" s="775"/>
      <c r="W10" s="775"/>
      <c r="X10" s="775"/>
      <c r="Y10" s="775"/>
      <c r="Z10" s="775"/>
      <c r="AA10" s="775"/>
      <c r="AB10" s="775"/>
      <c r="AC10" s="775"/>
      <c r="AD10" s="775"/>
      <c r="AE10" s="776"/>
      <c r="AF10" s="777"/>
      <c r="AG10" s="778"/>
      <c r="AH10" s="778"/>
      <c r="AI10" s="778"/>
      <c r="AJ10" s="779"/>
      <c r="AK10" s="780"/>
      <c r="AL10" s="781"/>
      <c r="AM10" s="781"/>
      <c r="AN10" s="781"/>
      <c r="AO10" s="781"/>
      <c r="AP10" s="781"/>
      <c r="AQ10" s="781"/>
      <c r="AR10" s="781"/>
      <c r="AS10" s="781"/>
      <c r="AT10" s="781"/>
      <c r="AU10" s="802"/>
      <c r="AV10" s="802"/>
      <c r="AW10" s="802"/>
      <c r="AX10" s="802"/>
      <c r="AY10" s="803"/>
      <c r="AZ10" s="97"/>
      <c r="BA10" s="97"/>
      <c r="BB10" s="97"/>
      <c r="BC10" s="97"/>
      <c r="BD10" s="97"/>
      <c r="BE10" s="98"/>
      <c r="BF10" s="98"/>
      <c r="BG10" s="98"/>
      <c r="BH10" s="98"/>
      <c r="BI10" s="98"/>
      <c r="BJ10" s="98"/>
      <c r="BK10" s="98"/>
      <c r="BL10" s="98"/>
      <c r="BM10" s="98"/>
      <c r="BN10" s="98"/>
      <c r="BO10" s="98"/>
      <c r="BP10" s="98"/>
      <c r="BQ10" s="103">
        <v>4</v>
      </c>
      <c r="BR10" s="104"/>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99"/>
    </row>
    <row r="11" spans="1:131" s="100" customFormat="1" ht="26.25" customHeight="1" x14ac:dyDescent="0.15">
      <c r="A11" s="103">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802"/>
      <c r="AV11" s="802"/>
      <c r="AW11" s="802"/>
      <c r="AX11" s="802"/>
      <c r="AY11" s="803"/>
      <c r="AZ11" s="97"/>
      <c r="BA11" s="97"/>
      <c r="BB11" s="97"/>
      <c r="BC11" s="97"/>
      <c r="BD11" s="97"/>
      <c r="BE11" s="98"/>
      <c r="BF11" s="98"/>
      <c r="BG11" s="98"/>
      <c r="BH11" s="98"/>
      <c r="BI11" s="98"/>
      <c r="BJ11" s="98"/>
      <c r="BK11" s="98"/>
      <c r="BL11" s="98"/>
      <c r="BM11" s="98"/>
      <c r="BN11" s="98"/>
      <c r="BO11" s="98"/>
      <c r="BP11" s="98"/>
      <c r="BQ11" s="103">
        <v>5</v>
      </c>
      <c r="BR11" s="104"/>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99"/>
    </row>
    <row r="12" spans="1:131" s="100" customFormat="1" ht="26.25" customHeight="1" x14ac:dyDescent="0.15">
      <c r="A12" s="103">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802"/>
      <c r="AV12" s="802"/>
      <c r="AW12" s="802"/>
      <c r="AX12" s="802"/>
      <c r="AY12" s="803"/>
      <c r="AZ12" s="97"/>
      <c r="BA12" s="97"/>
      <c r="BB12" s="97"/>
      <c r="BC12" s="97"/>
      <c r="BD12" s="97"/>
      <c r="BE12" s="98"/>
      <c r="BF12" s="98"/>
      <c r="BG12" s="98"/>
      <c r="BH12" s="98"/>
      <c r="BI12" s="98"/>
      <c r="BJ12" s="98"/>
      <c r="BK12" s="98"/>
      <c r="BL12" s="98"/>
      <c r="BM12" s="98"/>
      <c r="BN12" s="98"/>
      <c r="BO12" s="98"/>
      <c r="BP12" s="98"/>
      <c r="BQ12" s="103">
        <v>6</v>
      </c>
      <c r="BR12" s="104"/>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99"/>
    </row>
    <row r="13" spans="1:131" s="100" customFormat="1" ht="26.25" customHeight="1" x14ac:dyDescent="0.15">
      <c r="A13" s="103">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802"/>
      <c r="AV13" s="802"/>
      <c r="AW13" s="802"/>
      <c r="AX13" s="802"/>
      <c r="AY13" s="803"/>
      <c r="AZ13" s="97"/>
      <c r="BA13" s="97"/>
      <c r="BB13" s="97"/>
      <c r="BC13" s="97"/>
      <c r="BD13" s="97"/>
      <c r="BE13" s="98"/>
      <c r="BF13" s="98"/>
      <c r="BG13" s="98"/>
      <c r="BH13" s="98"/>
      <c r="BI13" s="98"/>
      <c r="BJ13" s="98"/>
      <c r="BK13" s="98"/>
      <c r="BL13" s="98"/>
      <c r="BM13" s="98"/>
      <c r="BN13" s="98"/>
      <c r="BO13" s="98"/>
      <c r="BP13" s="98"/>
      <c r="BQ13" s="103">
        <v>7</v>
      </c>
      <c r="BR13" s="104"/>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99"/>
    </row>
    <row r="14" spans="1:131" s="100" customFormat="1" ht="26.25" customHeight="1" x14ac:dyDescent="0.15">
      <c r="A14" s="103">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802"/>
      <c r="AV14" s="802"/>
      <c r="AW14" s="802"/>
      <c r="AX14" s="802"/>
      <c r="AY14" s="803"/>
      <c r="AZ14" s="97"/>
      <c r="BA14" s="97"/>
      <c r="BB14" s="97"/>
      <c r="BC14" s="97"/>
      <c r="BD14" s="97"/>
      <c r="BE14" s="98"/>
      <c r="BF14" s="98"/>
      <c r="BG14" s="98"/>
      <c r="BH14" s="98"/>
      <c r="BI14" s="98"/>
      <c r="BJ14" s="98"/>
      <c r="BK14" s="98"/>
      <c r="BL14" s="98"/>
      <c r="BM14" s="98"/>
      <c r="BN14" s="98"/>
      <c r="BO14" s="98"/>
      <c r="BP14" s="98"/>
      <c r="BQ14" s="103">
        <v>8</v>
      </c>
      <c r="BR14" s="104"/>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99"/>
    </row>
    <row r="15" spans="1:131" s="100" customFormat="1" ht="26.25" customHeight="1" x14ac:dyDescent="0.15">
      <c r="A15" s="103">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802"/>
      <c r="AV15" s="802"/>
      <c r="AW15" s="802"/>
      <c r="AX15" s="802"/>
      <c r="AY15" s="803"/>
      <c r="AZ15" s="97"/>
      <c r="BA15" s="97"/>
      <c r="BB15" s="97"/>
      <c r="BC15" s="97"/>
      <c r="BD15" s="97"/>
      <c r="BE15" s="98"/>
      <c r="BF15" s="98"/>
      <c r="BG15" s="98"/>
      <c r="BH15" s="98"/>
      <c r="BI15" s="98"/>
      <c r="BJ15" s="98"/>
      <c r="BK15" s="98"/>
      <c r="BL15" s="98"/>
      <c r="BM15" s="98"/>
      <c r="BN15" s="98"/>
      <c r="BO15" s="98"/>
      <c r="BP15" s="98"/>
      <c r="BQ15" s="103">
        <v>9</v>
      </c>
      <c r="BR15" s="104"/>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99"/>
    </row>
    <row r="16" spans="1:131" s="100" customFormat="1" ht="26.25" customHeight="1" x14ac:dyDescent="0.15">
      <c r="A16" s="103">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802"/>
      <c r="AV16" s="802"/>
      <c r="AW16" s="802"/>
      <c r="AX16" s="802"/>
      <c r="AY16" s="803"/>
      <c r="AZ16" s="97"/>
      <c r="BA16" s="97"/>
      <c r="BB16" s="97"/>
      <c r="BC16" s="97"/>
      <c r="BD16" s="97"/>
      <c r="BE16" s="98"/>
      <c r="BF16" s="98"/>
      <c r="BG16" s="98"/>
      <c r="BH16" s="98"/>
      <c r="BI16" s="98"/>
      <c r="BJ16" s="98"/>
      <c r="BK16" s="98"/>
      <c r="BL16" s="98"/>
      <c r="BM16" s="98"/>
      <c r="BN16" s="98"/>
      <c r="BO16" s="98"/>
      <c r="BP16" s="98"/>
      <c r="BQ16" s="103">
        <v>10</v>
      </c>
      <c r="BR16" s="104"/>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99"/>
    </row>
    <row r="17" spans="1:131" s="100" customFormat="1" ht="26.25" customHeight="1" x14ac:dyDescent="0.15">
      <c r="A17" s="103">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802"/>
      <c r="AV17" s="802"/>
      <c r="AW17" s="802"/>
      <c r="AX17" s="802"/>
      <c r="AY17" s="803"/>
      <c r="AZ17" s="97"/>
      <c r="BA17" s="97"/>
      <c r="BB17" s="97"/>
      <c r="BC17" s="97"/>
      <c r="BD17" s="97"/>
      <c r="BE17" s="98"/>
      <c r="BF17" s="98"/>
      <c r="BG17" s="98"/>
      <c r="BH17" s="98"/>
      <c r="BI17" s="98"/>
      <c r="BJ17" s="98"/>
      <c r="BK17" s="98"/>
      <c r="BL17" s="98"/>
      <c r="BM17" s="98"/>
      <c r="BN17" s="98"/>
      <c r="BO17" s="98"/>
      <c r="BP17" s="98"/>
      <c r="BQ17" s="103">
        <v>11</v>
      </c>
      <c r="BR17" s="104"/>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99"/>
    </row>
    <row r="18" spans="1:131" s="100" customFormat="1" ht="26.25" customHeight="1" x14ac:dyDescent="0.15">
      <c r="A18" s="103">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802"/>
      <c r="AV18" s="802"/>
      <c r="AW18" s="802"/>
      <c r="AX18" s="802"/>
      <c r="AY18" s="803"/>
      <c r="AZ18" s="97"/>
      <c r="BA18" s="97"/>
      <c r="BB18" s="97"/>
      <c r="BC18" s="97"/>
      <c r="BD18" s="97"/>
      <c r="BE18" s="98"/>
      <c r="BF18" s="98"/>
      <c r="BG18" s="98"/>
      <c r="BH18" s="98"/>
      <c r="BI18" s="98"/>
      <c r="BJ18" s="98"/>
      <c r="BK18" s="98"/>
      <c r="BL18" s="98"/>
      <c r="BM18" s="98"/>
      <c r="BN18" s="98"/>
      <c r="BO18" s="98"/>
      <c r="BP18" s="98"/>
      <c r="BQ18" s="103">
        <v>12</v>
      </c>
      <c r="BR18" s="104"/>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99"/>
    </row>
    <row r="19" spans="1:131" s="100" customFormat="1" ht="26.25" customHeight="1" x14ac:dyDescent="0.15">
      <c r="A19" s="103">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802"/>
      <c r="AV19" s="802"/>
      <c r="AW19" s="802"/>
      <c r="AX19" s="802"/>
      <c r="AY19" s="803"/>
      <c r="AZ19" s="97"/>
      <c r="BA19" s="97"/>
      <c r="BB19" s="97"/>
      <c r="BC19" s="97"/>
      <c r="BD19" s="97"/>
      <c r="BE19" s="98"/>
      <c r="BF19" s="98"/>
      <c r="BG19" s="98"/>
      <c r="BH19" s="98"/>
      <c r="BI19" s="98"/>
      <c r="BJ19" s="98"/>
      <c r="BK19" s="98"/>
      <c r="BL19" s="98"/>
      <c r="BM19" s="98"/>
      <c r="BN19" s="98"/>
      <c r="BO19" s="98"/>
      <c r="BP19" s="98"/>
      <c r="BQ19" s="103">
        <v>13</v>
      </c>
      <c r="BR19" s="104"/>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99"/>
    </row>
    <row r="20" spans="1:131" s="100" customFormat="1" ht="26.25" customHeight="1" x14ac:dyDescent="0.15">
      <c r="A20" s="103">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802"/>
      <c r="AV20" s="802"/>
      <c r="AW20" s="802"/>
      <c r="AX20" s="802"/>
      <c r="AY20" s="803"/>
      <c r="AZ20" s="97"/>
      <c r="BA20" s="97"/>
      <c r="BB20" s="97"/>
      <c r="BC20" s="97"/>
      <c r="BD20" s="97"/>
      <c r="BE20" s="98"/>
      <c r="BF20" s="98"/>
      <c r="BG20" s="98"/>
      <c r="BH20" s="98"/>
      <c r="BI20" s="98"/>
      <c r="BJ20" s="98"/>
      <c r="BK20" s="98"/>
      <c r="BL20" s="98"/>
      <c r="BM20" s="98"/>
      <c r="BN20" s="98"/>
      <c r="BO20" s="98"/>
      <c r="BP20" s="98"/>
      <c r="BQ20" s="103">
        <v>14</v>
      </c>
      <c r="BR20" s="104"/>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99"/>
    </row>
    <row r="21" spans="1:131" s="100" customFormat="1" ht="26.25" customHeight="1" thickBot="1" x14ac:dyDescent="0.2">
      <c r="A21" s="103">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802"/>
      <c r="AV21" s="802"/>
      <c r="AW21" s="802"/>
      <c r="AX21" s="802"/>
      <c r="AY21" s="803"/>
      <c r="AZ21" s="97"/>
      <c r="BA21" s="97"/>
      <c r="BB21" s="97"/>
      <c r="BC21" s="97"/>
      <c r="BD21" s="97"/>
      <c r="BE21" s="98"/>
      <c r="BF21" s="98"/>
      <c r="BG21" s="98"/>
      <c r="BH21" s="98"/>
      <c r="BI21" s="98"/>
      <c r="BJ21" s="98"/>
      <c r="BK21" s="98"/>
      <c r="BL21" s="98"/>
      <c r="BM21" s="98"/>
      <c r="BN21" s="98"/>
      <c r="BO21" s="98"/>
      <c r="BP21" s="98"/>
      <c r="BQ21" s="103">
        <v>15</v>
      </c>
      <c r="BR21" s="10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99"/>
    </row>
    <row r="22" spans="1:131" s="100" customFormat="1" ht="26.25" customHeight="1" x14ac:dyDescent="0.15">
      <c r="A22" s="103">
        <v>16</v>
      </c>
      <c r="B22" s="771"/>
      <c r="C22" s="772"/>
      <c r="D22" s="772"/>
      <c r="E22" s="772"/>
      <c r="F22" s="772"/>
      <c r="G22" s="772"/>
      <c r="H22" s="772"/>
      <c r="I22" s="772"/>
      <c r="J22" s="772"/>
      <c r="K22" s="772"/>
      <c r="L22" s="772"/>
      <c r="M22" s="772"/>
      <c r="N22" s="772"/>
      <c r="O22" s="772"/>
      <c r="P22" s="773"/>
      <c r="Q22" s="821"/>
      <c r="R22" s="822"/>
      <c r="S22" s="822"/>
      <c r="T22" s="822"/>
      <c r="U22" s="822"/>
      <c r="V22" s="822"/>
      <c r="W22" s="822"/>
      <c r="X22" s="822"/>
      <c r="Y22" s="822"/>
      <c r="Z22" s="822"/>
      <c r="AA22" s="822"/>
      <c r="AB22" s="822"/>
      <c r="AC22" s="822"/>
      <c r="AD22" s="822"/>
      <c r="AE22" s="823"/>
      <c r="AF22" s="777"/>
      <c r="AG22" s="778"/>
      <c r="AH22" s="778"/>
      <c r="AI22" s="778"/>
      <c r="AJ22" s="779"/>
      <c r="AK22" s="824"/>
      <c r="AL22" s="825"/>
      <c r="AM22" s="825"/>
      <c r="AN22" s="825"/>
      <c r="AO22" s="825"/>
      <c r="AP22" s="825"/>
      <c r="AQ22" s="825"/>
      <c r="AR22" s="825"/>
      <c r="AS22" s="825"/>
      <c r="AT22" s="825"/>
      <c r="AU22" s="826"/>
      <c r="AV22" s="826"/>
      <c r="AW22" s="826"/>
      <c r="AX22" s="826"/>
      <c r="AY22" s="827"/>
      <c r="AZ22" s="828" t="s">
        <v>327</v>
      </c>
      <c r="BA22" s="828"/>
      <c r="BB22" s="828"/>
      <c r="BC22" s="828"/>
      <c r="BD22" s="829"/>
      <c r="BE22" s="98"/>
      <c r="BF22" s="98"/>
      <c r="BG22" s="98"/>
      <c r="BH22" s="98"/>
      <c r="BI22" s="98"/>
      <c r="BJ22" s="98"/>
      <c r="BK22" s="98"/>
      <c r="BL22" s="98"/>
      <c r="BM22" s="98"/>
      <c r="BN22" s="98"/>
      <c r="BO22" s="98"/>
      <c r="BP22" s="98"/>
      <c r="BQ22" s="103">
        <v>16</v>
      </c>
      <c r="BR22" s="10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99"/>
    </row>
    <row r="23" spans="1:131" s="100" customFormat="1" ht="26.25" customHeight="1" thickBot="1" x14ac:dyDescent="0.2">
      <c r="A23" s="105" t="s">
        <v>328</v>
      </c>
      <c r="B23" s="811" t="s">
        <v>329</v>
      </c>
      <c r="C23" s="812"/>
      <c r="D23" s="812"/>
      <c r="E23" s="812"/>
      <c r="F23" s="812"/>
      <c r="G23" s="812"/>
      <c r="H23" s="812"/>
      <c r="I23" s="812"/>
      <c r="J23" s="812"/>
      <c r="K23" s="812"/>
      <c r="L23" s="812"/>
      <c r="M23" s="812"/>
      <c r="N23" s="812"/>
      <c r="O23" s="812"/>
      <c r="P23" s="813"/>
      <c r="Q23" s="814">
        <v>60759</v>
      </c>
      <c r="R23" s="815"/>
      <c r="S23" s="815"/>
      <c r="T23" s="815"/>
      <c r="U23" s="815"/>
      <c r="V23" s="815">
        <v>58097</v>
      </c>
      <c r="W23" s="815"/>
      <c r="X23" s="815"/>
      <c r="Y23" s="815"/>
      <c r="Z23" s="815"/>
      <c r="AA23" s="815">
        <v>2662</v>
      </c>
      <c r="AB23" s="815"/>
      <c r="AC23" s="815"/>
      <c r="AD23" s="815"/>
      <c r="AE23" s="816"/>
      <c r="AF23" s="817">
        <v>2437</v>
      </c>
      <c r="AG23" s="815"/>
      <c r="AH23" s="815"/>
      <c r="AI23" s="815"/>
      <c r="AJ23" s="818"/>
      <c r="AK23" s="819"/>
      <c r="AL23" s="820"/>
      <c r="AM23" s="820"/>
      <c r="AN23" s="820"/>
      <c r="AO23" s="820"/>
      <c r="AP23" s="815">
        <v>66781</v>
      </c>
      <c r="AQ23" s="815"/>
      <c r="AR23" s="815"/>
      <c r="AS23" s="815"/>
      <c r="AT23" s="815"/>
      <c r="AU23" s="831"/>
      <c r="AV23" s="831"/>
      <c r="AW23" s="831"/>
      <c r="AX23" s="831"/>
      <c r="AY23" s="832"/>
      <c r="AZ23" s="833" t="s">
        <v>63</v>
      </c>
      <c r="BA23" s="834"/>
      <c r="BB23" s="834"/>
      <c r="BC23" s="834"/>
      <c r="BD23" s="835"/>
      <c r="BE23" s="98"/>
      <c r="BF23" s="98"/>
      <c r="BG23" s="98"/>
      <c r="BH23" s="98"/>
      <c r="BI23" s="98"/>
      <c r="BJ23" s="98"/>
      <c r="BK23" s="98"/>
      <c r="BL23" s="98"/>
      <c r="BM23" s="98"/>
      <c r="BN23" s="98"/>
      <c r="BO23" s="98"/>
      <c r="BP23" s="98"/>
      <c r="BQ23" s="103">
        <v>17</v>
      </c>
      <c r="BR23" s="10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99"/>
    </row>
    <row r="24" spans="1:131" s="100" customFormat="1" ht="26.25" customHeight="1" x14ac:dyDescent="0.15">
      <c r="A24" s="830" t="s">
        <v>330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99"/>
    </row>
    <row r="25" spans="1:131" ht="26.25" customHeight="1" thickBot="1" x14ac:dyDescent="0.2">
      <c r="A25" s="761" t="s">
        <v>331</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97"/>
      <c r="BK25" s="97"/>
      <c r="BL25" s="97"/>
      <c r="BM25" s="97"/>
      <c r="BN25" s="97"/>
      <c r="BO25" s="106"/>
      <c r="BP25" s="106"/>
      <c r="BQ25" s="103">
        <v>19</v>
      </c>
      <c r="BR25" s="10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95"/>
    </row>
    <row r="26" spans="1:131" ht="26.25" customHeight="1" x14ac:dyDescent="0.15">
      <c r="A26" s="751" t="s">
        <v>304</v>
      </c>
      <c r="B26" s="752"/>
      <c r="C26" s="752"/>
      <c r="D26" s="752"/>
      <c r="E26" s="752"/>
      <c r="F26" s="752"/>
      <c r="G26" s="752"/>
      <c r="H26" s="752"/>
      <c r="I26" s="752"/>
      <c r="J26" s="752"/>
      <c r="K26" s="752"/>
      <c r="L26" s="752"/>
      <c r="M26" s="752"/>
      <c r="N26" s="752"/>
      <c r="O26" s="752"/>
      <c r="P26" s="753"/>
      <c r="Q26" s="747" t="s">
        <v>332</v>
      </c>
      <c r="R26" s="743"/>
      <c r="S26" s="743"/>
      <c r="T26" s="743"/>
      <c r="U26" s="744"/>
      <c r="V26" s="747" t="s">
        <v>333</v>
      </c>
      <c r="W26" s="743"/>
      <c r="X26" s="743"/>
      <c r="Y26" s="743"/>
      <c r="Z26" s="744"/>
      <c r="AA26" s="747" t="s">
        <v>334</v>
      </c>
      <c r="AB26" s="743"/>
      <c r="AC26" s="743"/>
      <c r="AD26" s="743"/>
      <c r="AE26" s="743"/>
      <c r="AF26" s="836" t="s">
        <v>335</v>
      </c>
      <c r="AG26" s="837"/>
      <c r="AH26" s="837"/>
      <c r="AI26" s="837"/>
      <c r="AJ26" s="838"/>
      <c r="AK26" s="743" t="s">
        <v>336</v>
      </c>
      <c r="AL26" s="743"/>
      <c r="AM26" s="743"/>
      <c r="AN26" s="743"/>
      <c r="AO26" s="744"/>
      <c r="AP26" s="747" t="s">
        <v>337</v>
      </c>
      <c r="AQ26" s="743"/>
      <c r="AR26" s="743"/>
      <c r="AS26" s="743"/>
      <c r="AT26" s="744"/>
      <c r="AU26" s="747" t="s">
        <v>338</v>
      </c>
      <c r="AV26" s="743"/>
      <c r="AW26" s="743"/>
      <c r="AX26" s="743"/>
      <c r="AY26" s="744"/>
      <c r="AZ26" s="747" t="s">
        <v>339</v>
      </c>
      <c r="BA26" s="743"/>
      <c r="BB26" s="743"/>
      <c r="BC26" s="743"/>
      <c r="BD26" s="744"/>
      <c r="BE26" s="747" t="s">
        <v>311</v>
      </c>
      <c r="BF26" s="743"/>
      <c r="BG26" s="743"/>
      <c r="BH26" s="743"/>
      <c r="BI26" s="749"/>
      <c r="BJ26" s="97"/>
      <c r="BK26" s="97"/>
      <c r="BL26" s="97"/>
      <c r="BM26" s="97"/>
      <c r="BN26" s="97"/>
      <c r="BO26" s="106"/>
      <c r="BP26" s="106"/>
      <c r="BQ26" s="103">
        <v>20</v>
      </c>
      <c r="BR26" s="10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95"/>
    </row>
    <row r="27" spans="1:131" ht="26.25" customHeight="1" thickBot="1" x14ac:dyDescent="0.2">
      <c r="A27" s="754"/>
      <c r="B27" s="755"/>
      <c r="C27" s="755"/>
      <c r="D27" s="755"/>
      <c r="E27" s="755"/>
      <c r="F27" s="755"/>
      <c r="G27" s="755"/>
      <c r="H27" s="755"/>
      <c r="I27" s="755"/>
      <c r="J27" s="755"/>
      <c r="K27" s="755"/>
      <c r="L27" s="755"/>
      <c r="M27" s="755"/>
      <c r="N27" s="755"/>
      <c r="O27" s="755"/>
      <c r="P27" s="756"/>
      <c r="Q27" s="748"/>
      <c r="R27" s="745"/>
      <c r="S27" s="745"/>
      <c r="T27" s="745"/>
      <c r="U27" s="746"/>
      <c r="V27" s="748"/>
      <c r="W27" s="745"/>
      <c r="X27" s="745"/>
      <c r="Y27" s="745"/>
      <c r="Z27" s="746"/>
      <c r="AA27" s="748"/>
      <c r="AB27" s="745"/>
      <c r="AC27" s="745"/>
      <c r="AD27" s="745"/>
      <c r="AE27" s="745"/>
      <c r="AF27" s="839"/>
      <c r="AG27" s="840"/>
      <c r="AH27" s="840"/>
      <c r="AI27" s="840"/>
      <c r="AJ27" s="841"/>
      <c r="AK27" s="745"/>
      <c r="AL27" s="745"/>
      <c r="AM27" s="745"/>
      <c r="AN27" s="745"/>
      <c r="AO27" s="746"/>
      <c r="AP27" s="748"/>
      <c r="AQ27" s="745"/>
      <c r="AR27" s="745"/>
      <c r="AS27" s="745"/>
      <c r="AT27" s="746"/>
      <c r="AU27" s="748"/>
      <c r="AV27" s="745"/>
      <c r="AW27" s="745"/>
      <c r="AX27" s="745"/>
      <c r="AY27" s="746"/>
      <c r="AZ27" s="748"/>
      <c r="BA27" s="745"/>
      <c r="BB27" s="745"/>
      <c r="BC27" s="745"/>
      <c r="BD27" s="746"/>
      <c r="BE27" s="748"/>
      <c r="BF27" s="745"/>
      <c r="BG27" s="745"/>
      <c r="BH27" s="745"/>
      <c r="BI27" s="750"/>
      <c r="BJ27" s="97"/>
      <c r="BK27" s="97"/>
      <c r="BL27" s="97"/>
      <c r="BM27" s="97"/>
      <c r="BN27" s="97"/>
      <c r="BO27" s="106"/>
      <c r="BP27" s="106"/>
      <c r="BQ27" s="103">
        <v>21</v>
      </c>
      <c r="BR27" s="10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95"/>
    </row>
    <row r="28" spans="1:131" ht="26.25" customHeight="1" thickTop="1" x14ac:dyDescent="0.15">
      <c r="A28" s="107">
        <v>1</v>
      </c>
      <c r="B28" s="782" t="s">
        <v>340</v>
      </c>
      <c r="C28" s="783"/>
      <c r="D28" s="783"/>
      <c r="E28" s="783"/>
      <c r="F28" s="783"/>
      <c r="G28" s="783"/>
      <c r="H28" s="783"/>
      <c r="I28" s="783"/>
      <c r="J28" s="783"/>
      <c r="K28" s="783"/>
      <c r="L28" s="783"/>
      <c r="M28" s="783"/>
      <c r="N28" s="783"/>
      <c r="O28" s="783"/>
      <c r="P28" s="784"/>
      <c r="Q28" s="844">
        <v>9703</v>
      </c>
      <c r="R28" s="845"/>
      <c r="S28" s="845"/>
      <c r="T28" s="845"/>
      <c r="U28" s="845"/>
      <c r="V28" s="845">
        <v>9056</v>
      </c>
      <c r="W28" s="845"/>
      <c r="X28" s="845"/>
      <c r="Y28" s="845"/>
      <c r="Z28" s="845"/>
      <c r="AA28" s="845">
        <v>647</v>
      </c>
      <c r="AB28" s="845"/>
      <c r="AC28" s="845"/>
      <c r="AD28" s="845"/>
      <c r="AE28" s="846"/>
      <c r="AF28" s="847">
        <v>647</v>
      </c>
      <c r="AG28" s="845"/>
      <c r="AH28" s="845"/>
      <c r="AI28" s="845"/>
      <c r="AJ28" s="848"/>
      <c r="AK28" s="849">
        <v>820</v>
      </c>
      <c r="AL28" s="850"/>
      <c r="AM28" s="850"/>
      <c r="AN28" s="850"/>
      <c r="AO28" s="850"/>
      <c r="AP28" s="850" t="s">
        <v>323</v>
      </c>
      <c r="AQ28" s="850"/>
      <c r="AR28" s="850"/>
      <c r="AS28" s="850"/>
      <c r="AT28" s="850"/>
      <c r="AU28" s="850" t="s">
        <v>323</v>
      </c>
      <c r="AV28" s="850"/>
      <c r="AW28" s="850"/>
      <c r="AX28" s="850"/>
      <c r="AY28" s="850"/>
      <c r="AZ28" s="851"/>
      <c r="BA28" s="851"/>
      <c r="BB28" s="851"/>
      <c r="BC28" s="851"/>
      <c r="BD28" s="851"/>
      <c r="BE28" s="842"/>
      <c r="BF28" s="842"/>
      <c r="BG28" s="842"/>
      <c r="BH28" s="842"/>
      <c r="BI28" s="843"/>
      <c r="BJ28" s="97"/>
      <c r="BK28" s="97"/>
      <c r="BL28" s="97"/>
      <c r="BM28" s="97"/>
      <c r="BN28" s="97"/>
      <c r="BO28" s="106"/>
      <c r="BP28" s="106"/>
      <c r="BQ28" s="103">
        <v>22</v>
      </c>
      <c r="BR28" s="10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95"/>
    </row>
    <row r="29" spans="1:131" ht="26.25" customHeight="1" x14ac:dyDescent="0.15">
      <c r="A29" s="107">
        <v>2</v>
      </c>
      <c r="B29" s="771" t="s">
        <v>341</v>
      </c>
      <c r="C29" s="772"/>
      <c r="D29" s="772"/>
      <c r="E29" s="772"/>
      <c r="F29" s="772"/>
      <c r="G29" s="772"/>
      <c r="H29" s="772"/>
      <c r="I29" s="772"/>
      <c r="J29" s="772"/>
      <c r="K29" s="772"/>
      <c r="L29" s="772"/>
      <c r="M29" s="772"/>
      <c r="N29" s="772"/>
      <c r="O29" s="772"/>
      <c r="P29" s="773"/>
      <c r="Q29" s="774">
        <v>1117</v>
      </c>
      <c r="R29" s="775"/>
      <c r="S29" s="775"/>
      <c r="T29" s="775"/>
      <c r="U29" s="775"/>
      <c r="V29" s="775">
        <v>1116</v>
      </c>
      <c r="W29" s="775"/>
      <c r="X29" s="775"/>
      <c r="Y29" s="775"/>
      <c r="Z29" s="775"/>
      <c r="AA29" s="775">
        <v>1</v>
      </c>
      <c r="AB29" s="775"/>
      <c r="AC29" s="775"/>
      <c r="AD29" s="775"/>
      <c r="AE29" s="776"/>
      <c r="AF29" s="777">
        <v>1</v>
      </c>
      <c r="AG29" s="778"/>
      <c r="AH29" s="778"/>
      <c r="AI29" s="778"/>
      <c r="AJ29" s="779"/>
      <c r="AK29" s="856">
        <v>347</v>
      </c>
      <c r="AL29" s="852"/>
      <c r="AM29" s="852"/>
      <c r="AN29" s="852"/>
      <c r="AO29" s="852"/>
      <c r="AP29" s="852" t="s">
        <v>323</v>
      </c>
      <c r="AQ29" s="852"/>
      <c r="AR29" s="852"/>
      <c r="AS29" s="852"/>
      <c r="AT29" s="852"/>
      <c r="AU29" s="852" t="s">
        <v>323</v>
      </c>
      <c r="AV29" s="852"/>
      <c r="AW29" s="852"/>
      <c r="AX29" s="852"/>
      <c r="AY29" s="852"/>
      <c r="AZ29" s="853"/>
      <c r="BA29" s="853"/>
      <c r="BB29" s="853"/>
      <c r="BC29" s="853"/>
      <c r="BD29" s="853"/>
      <c r="BE29" s="854"/>
      <c r="BF29" s="854"/>
      <c r="BG29" s="854"/>
      <c r="BH29" s="854"/>
      <c r="BI29" s="855"/>
      <c r="BJ29" s="97"/>
      <c r="BK29" s="97"/>
      <c r="BL29" s="97"/>
      <c r="BM29" s="97"/>
      <c r="BN29" s="97"/>
      <c r="BO29" s="106"/>
      <c r="BP29" s="106"/>
      <c r="BQ29" s="103">
        <v>23</v>
      </c>
      <c r="BR29" s="10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95"/>
    </row>
    <row r="30" spans="1:131" ht="26.25" customHeight="1" x14ac:dyDescent="0.15">
      <c r="A30" s="107">
        <v>3</v>
      </c>
      <c r="B30" s="771" t="s">
        <v>342</v>
      </c>
      <c r="C30" s="772"/>
      <c r="D30" s="772"/>
      <c r="E30" s="772"/>
      <c r="F30" s="772"/>
      <c r="G30" s="772"/>
      <c r="H30" s="772"/>
      <c r="I30" s="772"/>
      <c r="J30" s="772"/>
      <c r="K30" s="772"/>
      <c r="L30" s="772"/>
      <c r="M30" s="772"/>
      <c r="N30" s="772"/>
      <c r="O30" s="772"/>
      <c r="P30" s="773"/>
      <c r="Q30" s="774">
        <v>12851</v>
      </c>
      <c r="R30" s="775"/>
      <c r="S30" s="775"/>
      <c r="T30" s="775"/>
      <c r="U30" s="775"/>
      <c r="V30" s="775">
        <v>12561</v>
      </c>
      <c r="W30" s="775"/>
      <c r="X30" s="775"/>
      <c r="Y30" s="775"/>
      <c r="Z30" s="775"/>
      <c r="AA30" s="775">
        <v>290</v>
      </c>
      <c r="AB30" s="775"/>
      <c r="AC30" s="775"/>
      <c r="AD30" s="775"/>
      <c r="AE30" s="776"/>
      <c r="AF30" s="777">
        <v>290</v>
      </c>
      <c r="AG30" s="778"/>
      <c r="AH30" s="778"/>
      <c r="AI30" s="778"/>
      <c r="AJ30" s="779"/>
      <c r="AK30" s="856">
        <v>1848</v>
      </c>
      <c r="AL30" s="852"/>
      <c r="AM30" s="852"/>
      <c r="AN30" s="852"/>
      <c r="AO30" s="852"/>
      <c r="AP30" s="852" t="s">
        <v>323</v>
      </c>
      <c r="AQ30" s="852"/>
      <c r="AR30" s="852"/>
      <c r="AS30" s="852"/>
      <c r="AT30" s="852"/>
      <c r="AU30" s="852" t="s">
        <v>323</v>
      </c>
      <c r="AV30" s="852"/>
      <c r="AW30" s="852"/>
      <c r="AX30" s="852"/>
      <c r="AY30" s="852"/>
      <c r="AZ30" s="853"/>
      <c r="BA30" s="853"/>
      <c r="BB30" s="853"/>
      <c r="BC30" s="853"/>
      <c r="BD30" s="853"/>
      <c r="BE30" s="854"/>
      <c r="BF30" s="854"/>
      <c r="BG30" s="854"/>
      <c r="BH30" s="854"/>
      <c r="BI30" s="855"/>
      <c r="BJ30" s="97"/>
      <c r="BK30" s="97"/>
      <c r="BL30" s="97"/>
      <c r="BM30" s="97"/>
      <c r="BN30" s="97"/>
      <c r="BO30" s="106"/>
      <c r="BP30" s="106"/>
      <c r="BQ30" s="103">
        <v>24</v>
      </c>
      <c r="BR30" s="10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95"/>
    </row>
    <row r="31" spans="1:131" ht="26.25" customHeight="1" x14ac:dyDescent="0.15">
      <c r="A31" s="107">
        <v>4</v>
      </c>
      <c r="B31" s="771" t="s">
        <v>343</v>
      </c>
      <c r="C31" s="772"/>
      <c r="D31" s="772"/>
      <c r="E31" s="772"/>
      <c r="F31" s="772"/>
      <c r="G31" s="772"/>
      <c r="H31" s="772"/>
      <c r="I31" s="772"/>
      <c r="J31" s="772"/>
      <c r="K31" s="772"/>
      <c r="L31" s="772"/>
      <c r="M31" s="772"/>
      <c r="N31" s="772"/>
      <c r="O31" s="772"/>
      <c r="P31" s="773"/>
      <c r="Q31" s="774">
        <v>1247</v>
      </c>
      <c r="R31" s="775"/>
      <c r="S31" s="775"/>
      <c r="T31" s="775"/>
      <c r="U31" s="775"/>
      <c r="V31" s="775">
        <v>1217</v>
      </c>
      <c r="W31" s="775"/>
      <c r="X31" s="775"/>
      <c r="Y31" s="775"/>
      <c r="Z31" s="775"/>
      <c r="AA31" s="775">
        <v>30</v>
      </c>
      <c r="AB31" s="775"/>
      <c r="AC31" s="775"/>
      <c r="AD31" s="775"/>
      <c r="AE31" s="776"/>
      <c r="AF31" s="777">
        <v>30</v>
      </c>
      <c r="AG31" s="778"/>
      <c r="AH31" s="778"/>
      <c r="AI31" s="778"/>
      <c r="AJ31" s="779"/>
      <c r="AK31" s="856">
        <v>210</v>
      </c>
      <c r="AL31" s="852"/>
      <c r="AM31" s="852"/>
      <c r="AN31" s="852"/>
      <c r="AO31" s="852"/>
      <c r="AP31" s="852">
        <v>494</v>
      </c>
      <c r="AQ31" s="852"/>
      <c r="AR31" s="852"/>
      <c r="AS31" s="852"/>
      <c r="AT31" s="852"/>
      <c r="AU31" s="852">
        <v>70</v>
      </c>
      <c r="AV31" s="852"/>
      <c r="AW31" s="852"/>
      <c r="AX31" s="852"/>
      <c r="AY31" s="852"/>
      <c r="AZ31" s="853"/>
      <c r="BA31" s="853"/>
      <c r="BB31" s="853"/>
      <c r="BC31" s="853"/>
      <c r="BD31" s="853"/>
      <c r="BE31" s="854"/>
      <c r="BF31" s="854"/>
      <c r="BG31" s="854"/>
      <c r="BH31" s="854"/>
      <c r="BI31" s="855"/>
      <c r="BJ31" s="97"/>
      <c r="BK31" s="97"/>
      <c r="BL31" s="97"/>
      <c r="BM31" s="97"/>
      <c r="BN31" s="97"/>
      <c r="BO31" s="106"/>
      <c r="BP31" s="106"/>
      <c r="BQ31" s="103">
        <v>25</v>
      </c>
      <c r="BR31" s="10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95"/>
    </row>
    <row r="32" spans="1:131" ht="26.25" customHeight="1" x14ac:dyDescent="0.15">
      <c r="A32" s="107">
        <v>5</v>
      </c>
      <c r="B32" s="771" t="s">
        <v>344</v>
      </c>
      <c r="C32" s="772"/>
      <c r="D32" s="772"/>
      <c r="E32" s="772"/>
      <c r="F32" s="772"/>
      <c r="G32" s="772"/>
      <c r="H32" s="772"/>
      <c r="I32" s="772"/>
      <c r="J32" s="772"/>
      <c r="K32" s="772"/>
      <c r="L32" s="772"/>
      <c r="M32" s="772"/>
      <c r="N32" s="772"/>
      <c r="O32" s="772"/>
      <c r="P32" s="773"/>
      <c r="Q32" s="774">
        <v>7531</v>
      </c>
      <c r="R32" s="775"/>
      <c r="S32" s="775"/>
      <c r="T32" s="775"/>
      <c r="U32" s="775"/>
      <c r="V32" s="775">
        <v>7736</v>
      </c>
      <c r="W32" s="775"/>
      <c r="X32" s="775"/>
      <c r="Y32" s="775"/>
      <c r="Z32" s="775"/>
      <c r="AA32" s="775">
        <v>-205</v>
      </c>
      <c r="AB32" s="775"/>
      <c r="AC32" s="775"/>
      <c r="AD32" s="775"/>
      <c r="AE32" s="776"/>
      <c r="AF32" s="777">
        <v>4487</v>
      </c>
      <c r="AG32" s="778"/>
      <c r="AH32" s="778"/>
      <c r="AI32" s="778"/>
      <c r="AJ32" s="779"/>
      <c r="AK32" s="856">
        <v>806</v>
      </c>
      <c r="AL32" s="852"/>
      <c r="AM32" s="852"/>
      <c r="AN32" s="852"/>
      <c r="AO32" s="852"/>
      <c r="AP32" s="852">
        <v>4859</v>
      </c>
      <c r="AQ32" s="852"/>
      <c r="AR32" s="852"/>
      <c r="AS32" s="852"/>
      <c r="AT32" s="852"/>
      <c r="AU32" s="852">
        <v>2833</v>
      </c>
      <c r="AV32" s="852"/>
      <c r="AW32" s="852"/>
      <c r="AX32" s="852"/>
      <c r="AY32" s="852"/>
      <c r="AZ32" s="853"/>
      <c r="BA32" s="853"/>
      <c r="BB32" s="853"/>
      <c r="BC32" s="853"/>
      <c r="BD32" s="853"/>
      <c r="BE32" s="854" t="s">
        <v>345</v>
      </c>
      <c r="BF32" s="854"/>
      <c r="BG32" s="854"/>
      <c r="BH32" s="854"/>
      <c r="BI32" s="855"/>
      <c r="BJ32" s="97"/>
      <c r="BK32" s="97"/>
      <c r="BL32" s="97"/>
      <c r="BM32" s="97"/>
      <c r="BN32" s="97"/>
      <c r="BO32" s="106"/>
      <c r="BP32" s="106"/>
      <c r="BQ32" s="103">
        <v>26</v>
      </c>
      <c r="BR32" s="10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95"/>
    </row>
    <row r="33" spans="1:131" ht="26.25" customHeight="1" x14ac:dyDescent="0.15">
      <c r="A33" s="107">
        <v>6</v>
      </c>
      <c r="B33" s="771" t="s">
        <v>346</v>
      </c>
      <c r="C33" s="772"/>
      <c r="D33" s="772"/>
      <c r="E33" s="772"/>
      <c r="F33" s="772"/>
      <c r="G33" s="772"/>
      <c r="H33" s="772"/>
      <c r="I33" s="772"/>
      <c r="J33" s="772"/>
      <c r="K33" s="772"/>
      <c r="L33" s="772"/>
      <c r="M33" s="772"/>
      <c r="N33" s="772"/>
      <c r="O33" s="772"/>
      <c r="P33" s="773"/>
      <c r="Q33" s="774">
        <v>1895</v>
      </c>
      <c r="R33" s="775"/>
      <c r="S33" s="775"/>
      <c r="T33" s="775"/>
      <c r="U33" s="775"/>
      <c r="V33" s="775">
        <v>1831</v>
      </c>
      <c r="W33" s="775"/>
      <c r="X33" s="775"/>
      <c r="Y33" s="775"/>
      <c r="Z33" s="775"/>
      <c r="AA33" s="775">
        <v>64</v>
      </c>
      <c r="AB33" s="775"/>
      <c r="AC33" s="775"/>
      <c r="AD33" s="775"/>
      <c r="AE33" s="776"/>
      <c r="AF33" s="777">
        <v>1522</v>
      </c>
      <c r="AG33" s="778"/>
      <c r="AH33" s="778"/>
      <c r="AI33" s="778"/>
      <c r="AJ33" s="779"/>
      <c r="AK33" s="856">
        <v>209</v>
      </c>
      <c r="AL33" s="852"/>
      <c r="AM33" s="852"/>
      <c r="AN33" s="852"/>
      <c r="AO33" s="852"/>
      <c r="AP33" s="852">
        <v>10748</v>
      </c>
      <c r="AQ33" s="852"/>
      <c r="AR33" s="852"/>
      <c r="AS33" s="852"/>
      <c r="AT33" s="852"/>
      <c r="AU33" s="852">
        <v>656</v>
      </c>
      <c r="AV33" s="852"/>
      <c r="AW33" s="852"/>
      <c r="AX33" s="852"/>
      <c r="AY33" s="852"/>
      <c r="AZ33" s="853"/>
      <c r="BA33" s="853"/>
      <c r="BB33" s="853"/>
      <c r="BC33" s="853"/>
      <c r="BD33" s="853"/>
      <c r="BE33" s="854" t="s">
        <v>345</v>
      </c>
      <c r="BF33" s="854"/>
      <c r="BG33" s="854"/>
      <c r="BH33" s="854"/>
      <c r="BI33" s="855"/>
      <c r="BJ33" s="97"/>
      <c r="BK33" s="97"/>
      <c r="BL33" s="97"/>
      <c r="BM33" s="97"/>
      <c r="BN33" s="97"/>
      <c r="BO33" s="106"/>
      <c r="BP33" s="106"/>
      <c r="BQ33" s="103">
        <v>27</v>
      </c>
      <c r="BR33" s="10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95"/>
    </row>
    <row r="34" spans="1:131" ht="26.25" customHeight="1" x14ac:dyDescent="0.15">
      <c r="A34" s="107">
        <v>7</v>
      </c>
      <c r="B34" s="771" t="s">
        <v>347</v>
      </c>
      <c r="C34" s="772"/>
      <c r="D34" s="772"/>
      <c r="E34" s="772"/>
      <c r="F34" s="772"/>
      <c r="G34" s="772"/>
      <c r="H34" s="772"/>
      <c r="I34" s="772"/>
      <c r="J34" s="772"/>
      <c r="K34" s="772"/>
      <c r="L34" s="772"/>
      <c r="M34" s="772"/>
      <c r="N34" s="772"/>
      <c r="O34" s="772"/>
      <c r="P34" s="773"/>
      <c r="Q34" s="774">
        <v>2013</v>
      </c>
      <c r="R34" s="775"/>
      <c r="S34" s="775"/>
      <c r="T34" s="775"/>
      <c r="U34" s="775"/>
      <c r="V34" s="775">
        <v>1921</v>
      </c>
      <c r="W34" s="775"/>
      <c r="X34" s="775"/>
      <c r="Y34" s="775"/>
      <c r="Z34" s="775"/>
      <c r="AA34" s="775">
        <v>92</v>
      </c>
      <c r="AB34" s="775"/>
      <c r="AC34" s="775"/>
      <c r="AD34" s="775"/>
      <c r="AE34" s="776"/>
      <c r="AF34" s="777">
        <v>1283</v>
      </c>
      <c r="AG34" s="778"/>
      <c r="AH34" s="778"/>
      <c r="AI34" s="778"/>
      <c r="AJ34" s="779"/>
      <c r="AK34" s="856">
        <v>1265</v>
      </c>
      <c r="AL34" s="852"/>
      <c r="AM34" s="852"/>
      <c r="AN34" s="852"/>
      <c r="AO34" s="852"/>
      <c r="AP34" s="852">
        <v>15033</v>
      </c>
      <c r="AQ34" s="852"/>
      <c r="AR34" s="852"/>
      <c r="AS34" s="852"/>
      <c r="AT34" s="852"/>
      <c r="AU34" s="852">
        <v>7502</v>
      </c>
      <c r="AV34" s="852"/>
      <c r="AW34" s="852"/>
      <c r="AX34" s="852"/>
      <c r="AY34" s="852"/>
      <c r="AZ34" s="853"/>
      <c r="BA34" s="853"/>
      <c r="BB34" s="853"/>
      <c r="BC34" s="853"/>
      <c r="BD34" s="853"/>
      <c r="BE34" s="854" t="s">
        <v>345</v>
      </c>
      <c r="BF34" s="854"/>
      <c r="BG34" s="854"/>
      <c r="BH34" s="854"/>
      <c r="BI34" s="855"/>
      <c r="BJ34" s="97"/>
      <c r="BK34" s="97"/>
      <c r="BL34" s="97"/>
      <c r="BM34" s="97"/>
      <c r="BN34" s="97"/>
      <c r="BO34" s="106"/>
      <c r="BP34" s="106"/>
      <c r="BQ34" s="103">
        <v>28</v>
      </c>
      <c r="BR34" s="10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95"/>
    </row>
    <row r="35" spans="1:131" ht="26.25" customHeight="1" x14ac:dyDescent="0.15">
      <c r="A35" s="107">
        <v>8</v>
      </c>
      <c r="B35" s="771" t="s">
        <v>348</v>
      </c>
      <c r="C35" s="772"/>
      <c r="D35" s="772"/>
      <c r="E35" s="772"/>
      <c r="F35" s="772"/>
      <c r="G35" s="772"/>
      <c r="H35" s="772"/>
      <c r="I35" s="772"/>
      <c r="J35" s="772"/>
      <c r="K35" s="772"/>
      <c r="L35" s="772"/>
      <c r="M35" s="772"/>
      <c r="N35" s="772"/>
      <c r="O35" s="772"/>
      <c r="P35" s="773"/>
      <c r="Q35" s="774">
        <v>68</v>
      </c>
      <c r="R35" s="775"/>
      <c r="S35" s="775"/>
      <c r="T35" s="775"/>
      <c r="U35" s="775"/>
      <c r="V35" s="775">
        <v>54</v>
      </c>
      <c r="W35" s="775"/>
      <c r="X35" s="775"/>
      <c r="Y35" s="775"/>
      <c r="Z35" s="775"/>
      <c r="AA35" s="775">
        <v>14</v>
      </c>
      <c r="AB35" s="775"/>
      <c r="AC35" s="775"/>
      <c r="AD35" s="775"/>
      <c r="AE35" s="776"/>
      <c r="AF35" s="777">
        <v>14</v>
      </c>
      <c r="AG35" s="778"/>
      <c r="AH35" s="778"/>
      <c r="AI35" s="778"/>
      <c r="AJ35" s="779"/>
      <c r="AK35" s="856">
        <v>11</v>
      </c>
      <c r="AL35" s="852"/>
      <c r="AM35" s="852"/>
      <c r="AN35" s="852"/>
      <c r="AO35" s="852"/>
      <c r="AP35" s="852">
        <v>145</v>
      </c>
      <c r="AQ35" s="852"/>
      <c r="AR35" s="852"/>
      <c r="AS35" s="852"/>
      <c r="AT35" s="852"/>
      <c r="AU35" s="852">
        <v>118</v>
      </c>
      <c r="AV35" s="852"/>
      <c r="AW35" s="852"/>
      <c r="AX35" s="852"/>
      <c r="AY35" s="852"/>
      <c r="AZ35" s="853"/>
      <c r="BA35" s="853"/>
      <c r="BB35" s="853"/>
      <c r="BC35" s="853"/>
      <c r="BD35" s="853"/>
      <c r="BE35" s="854" t="s">
        <v>349</v>
      </c>
      <c r="BF35" s="854"/>
      <c r="BG35" s="854"/>
      <c r="BH35" s="854"/>
      <c r="BI35" s="855"/>
      <c r="BJ35" s="97"/>
      <c r="BK35" s="97"/>
      <c r="BL35" s="97"/>
      <c r="BM35" s="97"/>
      <c r="BN35" s="97"/>
      <c r="BO35" s="106"/>
      <c r="BP35" s="106"/>
      <c r="BQ35" s="103">
        <v>29</v>
      </c>
      <c r="BR35" s="10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95"/>
    </row>
    <row r="36" spans="1:131" ht="26.25" customHeight="1" x14ac:dyDescent="0.15">
      <c r="A36" s="107">
        <v>9</v>
      </c>
      <c r="B36" s="771" t="s">
        <v>350</v>
      </c>
      <c r="C36" s="772"/>
      <c r="D36" s="772"/>
      <c r="E36" s="772"/>
      <c r="F36" s="772"/>
      <c r="G36" s="772"/>
      <c r="H36" s="772"/>
      <c r="I36" s="772"/>
      <c r="J36" s="772"/>
      <c r="K36" s="772"/>
      <c r="L36" s="772"/>
      <c r="M36" s="772"/>
      <c r="N36" s="772"/>
      <c r="O36" s="772"/>
      <c r="P36" s="773"/>
      <c r="Q36" s="774">
        <v>338</v>
      </c>
      <c r="R36" s="775"/>
      <c r="S36" s="775"/>
      <c r="T36" s="775"/>
      <c r="U36" s="775"/>
      <c r="V36" s="775">
        <v>315</v>
      </c>
      <c r="W36" s="775"/>
      <c r="X36" s="775"/>
      <c r="Y36" s="775"/>
      <c r="Z36" s="775"/>
      <c r="AA36" s="775">
        <v>23</v>
      </c>
      <c r="AB36" s="775"/>
      <c r="AC36" s="775"/>
      <c r="AD36" s="775"/>
      <c r="AE36" s="776"/>
      <c r="AF36" s="777">
        <v>23</v>
      </c>
      <c r="AG36" s="778"/>
      <c r="AH36" s="778"/>
      <c r="AI36" s="778"/>
      <c r="AJ36" s="779"/>
      <c r="AK36" s="856">
        <v>149</v>
      </c>
      <c r="AL36" s="852"/>
      <c r="AM36" s="852"/>
      <c r="AN36" s="852"/>
      <c r="AO36" s="852"/>
      <c r="AP36" s="852" t="s">
        <v>323</v>
      </c>
      <c r="AQ36" s="852"/>
      <c r="AR36" s="852"/>
      <c r="AS36" s="852"/>
      <c r="AT36" s="852"/>
      <c r="AU36" s="852" t="s">
        <v>323</v>
      </c>
      <c r="AV36" s="852"/>
      <c r="AW36" s="852"/>
      <c r="AX36" s="852"/>
      <c r="AY36" s="852"/>
      <c r="AZ36" s="853"/>
      <c r="BA36" s="853"/>
      <c r="BB36" s="853"/>
      <c r="BC36" s="853"/>
      <c r="BD36" s="853"/>
      <c r="BE36" s="854" t="s">
        <v>349</v>
      </c>
      <c r="BF36" s="854"/>
      <c r="BG36" s="854"/>
      <c r="BH36" s="854"/>
      <c r="BI36" s="855"/>
      <c r="BJ36" s="97"/>
      <c r="BK36" s="97"/>
      <c r="BL36" s="97"/>
      <c r="BM36" s="97"/>
      <c r="BN36" s="97"/>
      <c r="BO36" s="106"/>
      <c r="BP36" s="106"/>
      <c r="BQ36" s="103">
        <v>30</v>
      </c>
      <c r="BR36" s="10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95"/>
    </row>
    <row r="37" spans="1:131" ht="26.25" customHeight="1" x14ac:dyDescent="0.15">
      <c r="A37" s="107">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95"/>
    </row>
    <row r="38" spans="1:131" ht="26.25" customHeight="1" x14ac:dyDescent="0.15">
      <c r="A38" s="107">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95"/>
    </row>
    <row r="39" spans="1:131" ht="26.25" customHeight="1" x14ac:dyDescent="0.15">
      <c r="A39" s="107">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95"/>
    </row>
    <row r="40" spans="1:131" ht="26.25" customHeight="1" x14ac:dyDescent="0.15">
      <c r="A40" s="103">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95"/>
    </row>
    <row r="41" spans="1:131" ht="26.25" customHeight="1" x14ac:dyDescent="0.15">
      <c r="A41" s="103">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95"/>
    </row>
    <row r="42" spans="1:131" ht="26.25" customHeight="1" x14ac:dyDescent="0.15">
      <c r="A42" s="103">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95"/>
    </row>
    <row r="43" spans="1:131" ht="26.25" customHeight="1" x14ac:dyDescent="0.15">
      <c r="A43" s="103">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95"/>
    </row>
    <row r="44" spans="1:131" ht="26.25" customHeight="1" x14ac:dyDescent="0.15">
      <c r="A44" s="103">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95"/>
    </row>
    <row r="45" spans="1:131" ht="26.25" customHeight="1" x14ac:dyDescent="0.15">
      <c r="A45" s="103">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95"/>
    </row>
    <row r="46" spans="1:131" ht="26.25" customHeight="1" x14ac:dyDescent="0.15">
      <c r="A46" s="103">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95"/>
    </row>
    <row r="47" spans="1:131" ht="26.25" customHeight="1" x14ac:dyDescent="0.15">
      <c r="A47" s="103">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95"/>
    </row>
    <row r="48" spans="1:131" ht="26.25" customHeight="1" x14ac:dyDescent="0.15">
      <c r="A48" s="103">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95"/>
    </row>
    <row r="49" spans="1:131" ht="26.25" customHeight="1" x14ac:dyDescent="0.15">
      <c r="A49" s="103">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95"/>
    </row>
    <row r="50" spans="1:131" ht="26.25" customHeight="1" x14ac:dyDescent="0.15">
      <c r="A50" s="103">
        <v>23</v>
      </c>
      <c r="B50" s="771"/>
      <c r="C50" s="772"/>
      <c r="D50" s="772"/>
      <c r="E50" s="772"/>
      <c r="F50" s="772"/>
      <c r="G50" s="772"/>
      <c r="H50" s="772"/>
      <c r="I50" s="772"/>
      <c r="J50" s="772"/>
      <c r="K50" s="772"/>
      <c r="L50" s="772"/>
      <c r="M50" s="772"/>
      <c r="N50" s="772"/>
      <c r="O50" s="772"/>
      <c r="P50" s="773"/>
      <c r="Q50" s="857"/>
      <c r="R50" s="858"/>
      <c r="S50" s="858"/>
      <c r="T50" s="858"/>
      <c r="U50" s="858"/>
      <c r="V50" s="858"/>
      <c r="W50" s="858"/>
      <c r="X50" s="858"/>
      <c r="Y50" s="858"/>
      <c r="Z50" s="858"/>
      <c r="AA50" s="858"/>
      <c r="AB50" s="858"/>
      <c r="AC50" s="858"/>
      <c r="AD50" s="858"/>
      <c r="AE50" s="859"/>
      <c r="AF50" s="777"/>
      <c r="AG50" s="778"/>
      <c r="AH50" s="778"/>
      <c r="AI50" s="778"/>
      <c r="AJ50" s="779"/>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95"/>
    </row>
    <row r="51" spans="1:131" ht="26.25" customHeight="1" x14ac:dyDescent="0.15">
      <c r="A51" s="103">
        <v>24</v>
      </c>
      <c r="B51" s="771"/>
      <c r="C51" s="772"/>
      <c r="D51" s="772"/>
      <c r="E51" s="772"/>
      <c r="F51" s="772"/>
      <c r="G51" s="772"/>
      <c r="H51" s="772"/>
      <c r="I51" s="772"/>
      <c r="J51" s="772"/>
      <c r="K51" s="772"/>
      <c r="L51" s="772"/>
      <c r="M51" s="772"/>
      <c r="N51" s="772"/>
      <c r="O51" s="772"/>
      <c r="P51" s="773"/>
      <c r="Q51" s="857"/>
      <c r="R51" s="858"/>
      <c r="S51" s="858"/>
      <c r="T51" s="858"/>
      <c r="U51" s="858"/>
      <c r="V51" s="858"/>
      <c r="W51" s="858"/>
      <c r="X51" s="858"/>
      <c r="Y51" s="858"/>
      <c r="Z51" s="858"/>
      <c r="AA51" s="858"/>
      <c r="AB51" s="858"/>
      <c r="AC51" s="858"/>
      <c r="AD51" s="858"/>
      <c r="AE51" s="859"/>
      <c r="AF51" s="777"/>
      <c r="AG51" s="778"/>
      <c r="AH51" s="778"/>
      <c r="AI51" s="778"/>
      <c r="AJ51" s="779"/>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95"/>
    </row>
    <row r="52" spans="1:131" ht="26.25" customHeight="1" x14ac:dyDescent="0.15">
      <c r="A52" s="103">
        <v>25</v>
      </c>
      <c r="B52" s="771"/>
      <c r="C52" s="772"/>
      <c r="D52" s="772"/>
      <c r="E52" s="772"/>
      <c r="F52" s="772"/>
      <c r="G52" s="772"/>
      <c r="H52" s="772"/>
      <c r="I52" s="772"/>
      <c r="J52" s="772"/>
      <c r="K52" s="772"/>
      <c r="L52" s="772"/>
      <c r="M52" s="772"/>
      <c r="N52" s="772"/>
      <c r="O52" s="772"/>
      <c r="P52" s="773"/>
      <c r="Q52" s="857"/>
      <c r="R52" s="858"/>
      <c r="S52" s="858"/>
      <c r="T52" s="858"/>
      <c r="U52" s="858"/>
      <c r="V52" s="858"/>
      <c r="W52" s="858"/>
      <c r="X52" s="858"/>
      <c r="Y52" s="858"/>
      <c r="Z52" s="858"/>
      <c r="AA52" s="858"/>
      <c r="AB52" s="858"/>
      <c r="AC52" s="858"/>
      <c r="AD52" s="858"/>
      <c r="AE52" s="859"/>
      <c r="AF52" s="777"/>
      <c r="AG52" s="778"/>
      <c r="AH52" s="778"/>
      <c r="AI52" s="778"/>
      <c r="AJ52" s="779"/>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95"/>
    </row>
    <row r="53" spans="1:131" ht="26.25" customHeight="1" x14ac:dyDescent="0.15">
      <c r="A53" s="103">
        <v>26</v>
      </c>
      <c r="B53" s="771"/>
      <c r="C53" s="772"/>
      <c r="D53" s="772"/>
      <c r="E53" s="772"/>
      <c r="F53" s="772"/>
      <c r="G53" s="772"/>
      <c r="H53" s="772"/>
      <c r="I53" s="772"/>
      <c r="J53" s="772"/>
      <c r="K53" s="772"/>
      <c r="L53" s="772"/>
      <c r="M53" s="772"/>
      <c r="N53" s="772"/>
      <c r="O53" s="772"/>
      <c r="P53" s="773"/>
      <c r="Q53" s="857"/>
      <c r="R53" s="858"/>
      <c r="S53" s="858"/>
      <c r="T53" s="858"/>
      <c r="U53" s="858"/>
      <c r="V53" s="858"/>
      <c r="W53" s="858"/>
      <c r="X53" s="858"/>
      <c r="Y53" s="858"/>
      <c r="Z53" s="858"/>
      <c r="AA53" s="858"/>
      <c r="AB53" s="858"/>
      <c r="AC53" s="858"/>
      <c r="AD53" s="858"/>
      <c r="AE53" s="859"/>
      <c r="AF53" s="777"/>
      <c r="AG53" s="778"/>
      <c r="AH53" s="778"/>
      <c r="AI53" s="778"/>
      <c r="AJ53" s="779"/>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95"/>
    </row>
    <row r="54" spans="1:131" ht="26.25" customHeight="1" x14ac:dyDescent="0.15">
      <c r="A54" s="103">
        <v>27</v>
      </c>
      <c r="B54" s="771"/>
      <c r="C54" s="772"/>
      <c r="D54" s="772"/>
      <c r="E54" s="772"/>
      <c r="F54" s="772"/>
      <c r="G54" s="772"/>
      <c r="H54" s="772"/>
      <c r="I54" s="772"/>
      <c r="J54" s="772"/>
      <c r="K54" s="772"/>
      <c r="L54" s="772"/>
      <c r="M54" s="772"/>
      <c r="N54" s="772"/>
      <c r="O54" s="772"/>
      <c r="P54" s="773"/>
      <c r="Q54" s="857"/>
      <c r="R54" s="858"/>
      <c r="S54" s="858"/>
      <c r="T54" s="858"/>
      <c r="U54" s="858"/>
      <c r="V54" s="858"/>
      <c r="W54" s="858"/>
      <c r="X54" s="858"/>
      <c r="Y54" s="858"/>
      <c r="Z54" s="858"/>
      <c r="AA54" s="858"/>
      <c r="AB54" s="858"/>
      <c r="AC54" s="858"/>
      <c r="AD54" s="858"/>
      <c r="AE54" s="859"/>
      <c r="AF54" s="777"/>
      <c r="AG54" s="778"/>
      <c r="AH54" s="778"/>
      <c r="AI54" s="778"/>
      <c r="AJ54" s="779"/>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95"/>
    </row>
    <row r="55" spans="1:131" ht="26.25" customHeight="1" x14ac:dyDescent="0.15">
      <c r="A55" s="103">
        <v>28</v>
      </c>
      <c r="B55" s="771"/>
      <c r="C55" s="772"/>
      <c r="D55" s="772"/>
      <c r="E55" s="772"/>
      <c r="F55" s="772"/>
      <c r="G55" s="772"/>
      <c r="H55" s="772"/>
      <c r="I55" s="772"/>
      <c r="J55" s="772"/>
      <c r="K55" s="772"/>
      <c r="L55" s="772"/>
      <c r="M55" s="772"/>
      <c r="N55" s="772"/>
      <c r="O55" s="772"/>
      <c r="P55" s="773"/>
      <c r="Q55" s="857"/>
      <c r="R55" s="858"/>
      <c r="S55" s="858"/>
      <c r="T55" s="858"/>
      <c r="U55" s="858"/>
      <c r="V55" s="858"/>
      <c r="W55" s="858"/>
      <c r="X55" s="858"/>
      <c r="Y55" s="858"/>
      <c r="Z55" s="858"/>
      <c r="AA55" s="858"/>
      <c r="AB55" s="858"/>
      <c r="AC55" s="858"/>
      <c r="AD55" s="858"/>
      <c r="AE55" s="859"/>
      <c r="AF55" s="777"/>
      <c r="AG55" s="778"/>
      <c r="AH55" s="778"/>
      <c r="AI55" s="778"/>
      <c r="AJ55" s="779"/>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95"/>
    </row>
    <row r="56" spans="1:131" ht="26.25" customHeight="1" x14ac:dyDescent="0.15">
      <c r="A56" s="103">
        <v>29</v>
      </c>
      <c r="B56" s="771"/>
      <c r="C56" s="772"/>
      <c r="D56" s="772"/>
      <c r="E56" s="772"/>
      <c r="F56" s="772"/>
      <c r="G56" s="772"/>
      <c r="H56" s="772"/>
      <c r="I56" s="772"/>
      <c r="J56" s="772"/>
      <c r="K56" s="772"/>
      <c r="L56" s="772"/>
      <c r="M56" s="772"/>
      <c r="N56" s="772"/>
      <c r="O56" s="772"/>
      <c r="P56" s="773"/>
      <c r="Q56" s="857"/>
      <c r="R56" s="858"/>
      <c r="S56" s="858"/>
      <c r="T56" s="858"/>
      <c r="U56" s="858"/>
      <c r="V56" s="858"/>
      <c r="W56" s="858"/>
      <c r="X56" s="858"/>
      <c r="Y56" s="858"/>
      <c r="Z56" s="858"/>
      <c r="AA56" s="858"/>
      <c r="AB56" s="858"/>
      <c r="AC56" s="858"/>
      <c r="AD56" s="858"/>
      <c r="AE56" s="859"/>
      <c r="AF56" s="777"/>
      <c r="AG56" s="778"/>
      <c r="AH56" s="778"/>
      <c r="AI56" s="778"/>
      <c r="AJ56" s="779"/>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95"/>
    </row>
    <row r="57" spans="1:131" ht="26.25" customHeight="1" x14ac:dyDescent="0.15">
      <c r="A57" s="103">
        <v>30</v>
      </c>
      <c r="B57" s="771"/>
      <c r="C57" s="772"/>
      <c r="D57" s="772"/>
      <c r="E57" s="772"/>
      <c r="F57" s="772"/>
      <c r="G57" s="772"/>
      <c r="H57" s="772"/>
      <c r="I57" s="772"/>
      <c r="J57" s="772"/>
      <c r="K57" s="772"/>
      <c r="L57" s="772"/>
      <c r="M57" s="772"/>
      <c r="N57" s="772"/>
      <c r="O57" s="772"/>
      <c r="P57" s="773"/>
      <c r="Q57" s="857"/>
      <c r="R57" s="858"/>
      <c r="S57" s="858"/>
      <c r="T57" s="858"/>
      <c r="U57" s="858"/>
      <c r="V57" s="858"/>
      <c r="W57" s="858"/>
      <c r="X57" s="858"/>
      <c r="Y57" s="858"/>
      <c r="Z57" s="858"/>
      <c r="AA57" s="858"/>
      <c r="AB57" s="858"/>
      <c r="AC57" s="858"/>
      <c r="AD57" s="858"/>
      <c r="AE57" s="859"/>
      <c r="AF57" s="777"/>
      <c r="AG57" s="778"/>
      <c r="AH57" s="778"/>
      <c r="AI57" s="778"/>
      <c r="AJ57" s="779"/>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95"/>
    </row>
    <row r="58" spans="1:131" ht="26.25" customHeight="1" x14ac:dyDescent="0.15">
      <c r="A58" s="103">
        <v>31</v>
      </c>
      <c r="B58" s="771"/>
      <c r="C58" s="772"/>
      <c r="D58" s="772"/>
      <c r="E58" s="772"/>
      <c r="F58" s="772"/>
      <c r="G58" s="772"/>
      <c r="H58" s="772"/>
      <c r="I58" s="772"/>
      <c r="J58" s="772"/>
      <c r="K58" s="772"/>
      <c r="L58" s="772"/>
      <c r="M58" s="772"/>
      <c r="N58" s="772"/>
      <c r="O58" s="772"/>
      <c r="P58" s="773"/>
      <c r="Q58" s="857"/>
      <c r="R58" s="858"/>
      <c r="S58" s="858"/>
      <c r="T58" s="858"/>
      <c r="U58" s="858"/>
      <c r="V58" s="858"/>
      <c r="W58" s="858"/>
      <c r="X58" s="858"/>
      <c r="Y58" s="858"/>
      <c r="Z58" s="858"/>
      <c r="AA58" s="858"/>
      <c r="AB58" s="858"/>
      <c r="AC58" s="858"/>
      <c r="AD58" s="858"/>
      <c r="AE58" s="859"/>
      <c r="AF58" s="777"/>
      <c r="AG58" s="778"/>
      <c r="AH58" s="778"/>
      <c r="AI58" s="778"/>
      <c r="AJ58" s="779"/>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95"/>
    </row>
    <row r="59" spans="1:131" ht="26.25" customHeight="1" x14ac:dyDescent="0.15">
      <c r="A59" s="103">
        <v>32</v>
      </c>
      <c r="B59" s="771"/>
      <c r="C59" s="772"/>
      <c r="D59" s="772"/>
      <c r="E59" s="772"/>
      <c r="F59" s="772"/>
      <c r="G59" s="772"/>
      <c r="H59" s="772"/>
      <c r="I59" s="772"/>
      <c r="J59" s="772"/>
      <c r="K59" s="772"/>
      <c r="L59" s="772"/>
      <c r="M59" s="772"/>
      <c r="N59" s="772"/>
      <c r="O59" s="772"/>
      <c r="P59" s="773"/>
      <c r="Q59" s="857"/>
      <c r="R59" s="858"/>
      <c r="S59" s="858"/>
      <c r="T59" s="858"/>
      <c r="U59" s="858"/>
      <c r="V59" s="858"/>
      <c r="W59" s="858"/>
      <c r="X59" s="858"/>
      <c r="Y59" s="858"/>
      <c r="Z59" s="858"/>
      <c r="AA59" s="858"/>
      <c r="AB59" s="858"/>
      <c r="AC59" s="858"/>
      <c r="AD59" s="858"/>
      <c r="AE59" s="859"/>
      <c r="AF59" s="777"/>
      <c r="AG59" s="778"/>
      <c r="AH59" s="778"/>
      <c r="AI59" s="778"/>
      <c r="AJ59" s="779"/>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95"/>
    </row>
    <row r="60" spans="1:131" ht="26.25" customHeight="1" x14ac:dyDescent="0.15">
      <c r="A60" s="103">
        <v>33</v>
      </c>
      <c r="B60" s="771"/>
      <c r="C60" s="772"/>
      <c r="D60" s="772"/>
      <c r="E60" s="772"/>
      <c r="F60" s="772"/>
      <c r="G60" s="772"/>
      <c r="H60" s="772"/>
      <c r="I60" s="772"/>
      <c r="J60" s="772"/>
      <c r="K60" s="772"/>
      <c r="L60" s="772"/>
      <c r="M60" s="772"/>
      <c r="N60" s="772"/>
      <c r="O60" s="772"/>
      <c r="P60" s="773"/>
      <c r="Q60" s="857"/>
      <c r="R60" s="858"/>
      <c r="S60" s="858"/>
      <c r="T60" s="858"/>
      <c r="U60" s="858"/>
      <c r="V60" s="858"/>
      <c r="W60" s="858"/>
      <c r="X60" s="858"/>
      <c r="Y60" s="858"/>
      <c r="Z60" s="858"/>
      <c r="AA60" s="858"/>
      <c r="AB60" s="858"/>
      <c r="AC60" s="858"/>
      <c r="AD60" s="858"/>
      <c r="AE60" s="859"/>
      <c r="AF60" s="777"/>
      <c r="AG60" s="778"/>
      <c r="AH60" s="778"/>
      <c r="AI60" s="778"/>
      <c r="AJ60" s="779"/>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95"/>
    </row>
    <row r="61" spans="1:131" ht="26.25" customHeight="1" thickBot="1" x14ac:dyDescent="0.2">
      <c r="A61" s="103">
        <v>34</v>
      </c>
      <c r="B61" s="771"/>
      <c r="C61" s="772"/>
      <c r="D61" s="772"/>
      <c r="E61" s="772"/>
      <c r="F61" s="772"/>
      <c r="G61" s="772"/>
      <c r="H61" s="772"/>
      <c r="I61" s="772"/>
      <c r="J61" s="772"/>
      <c r="K61" s="772"/>
      <c r="L61" s="772"/>
      <c r="M61" s="772"/>
      <c r="N61" s="772"/>
      <c r="O61" s="772"/>
      <c r="P61" s="773"/>
      <c r="Q61" s="857"/>
      <c r="R61" s="858"/>
      <c r="S61" s="858"/>
      <c r="T61" s="858"/>
      <c r="U61" s="858"/>
      <c r="V61" s="858"/>
      <c r="W61" s="858"/>
      <c r="X61" s="858"/>
      <c r="Y61" s="858"/>
      <c r="Z61" s="858"/>
      <c r="AA61" s="858"/>
      <c r="AB61" s="858"/>
      <c r="AC61" s="858"/>
      <c r="AD61" s="858"/>
      <c r="AE61" s="859"/>
      <c r="AF61" s="777"/>
      <c r="AG61" s="778"/>
      <c r="AH61" s="778"/>
      <c r="AI61" s="778"/>
      <c r="AJ61" s="779"/>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95"/>
    </row>
    <row r="62" spans="1:131" ht="26.25" customHeight="1" x14ac:dyDescent="0.15">
      <c r="A62" s="103">
        <v>35</v>
      </c>
      <c r="B62" s="771"/>
      <c r="C62" s="772"/>
      <c r="D62" s="772"/>
      <c r="E62" s="772"/>
      <c r="F62" s="772"/>
      <c r="G62" s="772"/>
      <c r="H62" s="772"/>
      <c r="I62" s="772"/>
      <c r="J62" s="772"/>
      <c r="K62" s="772"/>
      <c r="L62" s="772"/>
      <c r="M62" s="772"/>
      <c r="N62" s="772"/>
      <c r="O62" s="772"/>
      <c r="P62" s="773"/>
      <c r="Q62" s="857"/>
      <c r="R62" s="858"/>
      <c r="S62" s="858"/>
      <c r="T62" s="858"/>
      <c r="U62" s="858"/>
      <c r="V62" s="858"/>
      <c r="W62" s="858"/>
      <c r="X62" s="858"/>
      <c r="Y62" s="858"/>
      <c r="Z62" s="858"/>
      <c r="AA62" s="858"/>
      <c r="AB62" s="858"/>
      <c r="AC62" s="858"/>
      <c r="AD62" s="858"/>
      <c r="AE62" s="859"/>
      <c r="AF62" s="777"/>
      <c r="AG62" s="778"/>
      <c r="AH62" s="778"/>
      <c r="AI62" s="778"/>
      <c r="AJ62" s="779"/>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351</v>
      </c>
      <c r="BK62" s="828"/>
      <c r="BL62" s="828"/>
      <c r="BM62" s="828"/>
      <c r="BN62" s="829"/>
      <c r="BO62" s="106"/>
      <c r="BP62" s="106"/>
      <c r="BQ62" s="103">
        <v>56</v>
      </c>
      <c r="BR62" s="10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95"/>
    </row>
    <row r="63" spans="1:131" ht="26.25" customHeight="1" thickBot="1" x14ac:dyDescent="0.2">
      <c r="A63" s="105" t="s">
        <v>328</v>
      </c>
      <c r="B63" s="811" t="s">
        <v>352</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8297</v>
      </c>
      <c r="AG63" s="866"/>
      <c r="AH63" s="866"/>
      <c r="AI63" s="866"/>
      <c r="AJ63" s="867"/>
      <c r="AK63" s="868"/>
      <c r="AL63" s="863"/>
      <c r="AM63" s="863"/>
      <c r="AN63" s="863"/>
      <c r="AO63" s="863"/>
      <c r="AP63" s="866">
        <v>31279</v>
      </c>
      <c r="AQ63" s="866"/>
      <c r="AR63" s="866"/>
      <c r="AS63" s="866"/>
      <c r="AT63" s="866"/>
      <c r="AU63" s="866">
        <v>11179</v>
      </c>
      <c r="AV63" s="866"/>
      <c r="AW63" s="866"/>
      <c r="AX63" s="866"/>
      <c r="AY63" s="866"/>
      <c r="AZ63" s="870"/>
      <c r="BA63" s="870"/>
      <c r="BB63" s="870"/>
      <c r="BC63" s="870"/>
      <c r="BD63" s="870"/>
      <c r="BE63" s="871"/>
      <c r="BF63" s="871"/>
      <c r="BG63" s="871"/>
      <c r="BH63" s="871"/>
      <c r="BI63" s="872"/>
      <c r="BJ63" s="873" t="s">
        <v>63</v>
      </c>
      <c r="BK63" s="874"/>
      <c r="BL63" s="874"/>
      <c r="BM63" s="874"/>
      <c r="BN63" s="875"/>
      <c r="BO63" s="106"/>
      <c r="BP63" s="106"/>
      <c r="BQ63" s="103">
        <v>57</v>
      </c>
      <c r="BR63" s="10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95"/>
    </row>
    <row r="65" spans="1:131" ht="26.25" customHeight="1" thickBot="1" x14ac:dyDescent="0.2">
      <c r="A65" s="97" t="s">
        <v>353</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95"/>
    </row>
    <row r="66" spans="1:131" ht="26.25" customHeight="1" x14ac:dyDescent="0.15">
      <c r="A66" s="751" t="s">
        <v>354</v>
      </c>
      <c r="B66" s="752"/>
      <c r="C66" s="752"/>
      <c r="D66" s="752"/>
      <c r="E66" s="752"/>
      <c r="F66" s="752"/>
      <c r="G66" s="752"/>
      <c r="H66" s="752"/>
      <c r="I66" s="752"/>
      <c r="J66" s="752"/>
      <c r="K66" s="752"/>
      <c r="L66" s="752"/>
      <c r="M66" s="752"/>
      <c r="N66" s="752"/>
      <c r="O66" s="752"/>
      <c r="P66" s="753"/>
      <c r="Q66" s="747" t="s">
        <v>332</v>
      </c>
      <c r="R66" s="743"/>
      <c r="S66" s="743"/>
      <c r="T66" s="743"/>
      <c r="U66" s="744"/>
      <c r="V66" s="747" t="s">
        <v>333</v>
      </c>
      <c r="W66" s="743"/>
      <c r="X66" s="743"/>
      <c r="Y66" s="743"/>
      <c r="Z66" s="744"/>
      <c r="AA66" s="747" t="s">
        <v>334</v>
      </c>
      <c r="AB66" s="743"/>
      <c r="AC66" s="743"/>
      <c r="AD66" s="743"/>
      <c r="AE66" s="744"/>
      <c r="AF66" s="876" t="s">
        <v>335</v>
      </c>
      <c r="AG66" s="837"/>
      <c r="AH66" s="837"/>
      <c r="AI66" s="837"/>
      <c r="AJ66" s="877"/>
      <c r="AK66" s="747" t="s">
        <v>336</v>
      </c>
      <c r="AL66" s="752"/>
      <c r="AM66" s="752"/>
      <c r="AN66" s="752"/>
      <c r="AO66" s="753"/>
      <c r="AP66" s="747" t="s">
        <v>337</v>
      </c>
      <c r="AQ66" s="743"/>
      <c r="AR66" s="743"/>
      <c r="AS66" s="743"/>
      <c r="AT66" s="744"/>
      <c r="AU66" s="747" t="s">
        <v>355</v>
      </c>
      <c r="AV66" s="743"/>
      <c r="AW66" s="743"/>
      <c r="AX66" s="743"/>
      <c r="AY66" s="744"/>
      <c r="AZ66" s="747" t="s">
        <v>311</v>
      </c>
      <c r="BA66" s="743"/>
      <c r="BB66" s="743"/>
      <c r="BC66" s="743"/>
      <c r="BD66" s="749"/>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
      <c r="A67" s="754"/>
      <c r="B67" s="755"/>
      <c r="C67" s="755"/>
      <c r="D67" s="755"/>
      <c r="E67" s="755"/>
      <c r="F67" s="755"/>
      <c r="G67" s="755"/>
      <c r="H67" s="755"/>
      <c r="I67" s="755"/>
      <c r="J67" s="755"/>
      <c r="K67" s="755"/>
      <c r="L67" s="755"/>
      <c r="M67" s="755"/>
      <c r="N67" s="755"/>
      <c r="O67" s="755"/>
      <c r="P67" s="756"/>
      <c r="Q67" s="748"/>
      <c r="R67" s="745"/>
      <c r="S67" s="745"/>
      <c r="T67" s="745"/>
      <c r="U67" s="746"/>
      <c r="V67" s="748"/>
      <c r="W67" s="745"/>
      <c r="X67" s="745"/>
      <c r="Y67" s="745"/>
      <c r="Z67" s="746"/>
      <c r="AA67" s="748"/>
      <c r="AB67" s="745"/>
      <c r="AC67" s="745"/>
      <c r="AD67" s="745"/>
      <c r="AE67" s="746"/>
      <c r="AF67" s="878"/>
      <c r="AG67" s="840"/>
      <c r="AH67" s="840"/>
      <c r="AI67" s="840"/>
      <c r="AJ67" s="879"/>
      <c r="AK67" s="880"/>
      <c r="AL67" s="755"/>
      <c r="AM67" s="755"/>
      <c r="AN67" s="755"/>
      <c r="AO67" s="756"/>
      <c r="AP67" s="748"/>
      <c r="AQ67" s="745"/>
      <c r="AR67" s="745"/>
      <c r="AS67" s="745"/>
      <c r="AT67" s="746"/>
      <c r="AU67" s="748"/>
      <c r="AV67" s="745"/>
      <c r="AW67" s="745"/>
      <c r="AX67" s="745"/>
      <c r="AY67" s="746"/>
      <c r="AZ67" s="748"/>
      <c r="BA67" s="745"/>
      <c r="BB67" s="745"/>
      <c r="BC67" s="745"/>
      <c r="BD67" s="750"/>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15">
      <c r="A68" s="101">
        <v>1</v>
      </c>
      <c r="B68" s="891" t="s">
        <v>356</v>
      </c>
      <c r="C68" s="892"/>
      <c r="D68" s="892"/>
      <c r="E68" s="892"/>
      <c r="F68" s="892"/>
      <c r="G68" s="892"/>
      <c r="H68" s="892"/>
      <c r="I68" s="892"/>
      <c r="J68" s="892"/>
      <c r="K68" s="892"/>
      <c r="L68" s="892"/>
      <c r="M68" s="892"/>
      <c r="N68" s="892"/>
      <c r="O68" s="892"/>
      <c r="P68" s="893"/>
      <c r="Q68" s="894">
        <v>8084</v>
      </c>
      <c r="R68" s="888"/>
      <c r="S68" s="888"/>
      <c r="T68" s="888"/>
      <c r="U68" s="888"/>
      <c r="V68" s="888">
        <v>7771</v>
      </c>
      <c r="W68" s="888"/>
      <c r="X68" s="888"/>
      <c r="Y68" s="888"/>
      <c r="Z68" s="888"/>
      <c r="AA68" s="888">
        <v>313</v>
      </c>
      <c r="AB68" s="888"/>
      <c r="AC68" s="888"/>
      <c r="AD68" s="888"/>
      <c r="AE68" s="888"/>
      <c r="AF68" s="888">
        <v>313</v>
      </c>
      <c r="AG68" s="888"/>
      <c r="AH68" s="888"/>
      <c r="AI68" s="888"/>
      <c r="AJ68" s="888"/>
      <c r="AK68" s="888">
        <v>7</v>
      </c>
      <c r="AL68" s="888"/>
      <c r="AM68" s="888"/>
      <c r="AN68" s="888"/>
      <c r="AO68" s="888"/>
      <c r="AP68" s="888"/>
      <c r="AQ68" s="888"/>
      <c r="AR68" s="888"/>
      <c r="AS68" s="888"/>
      <c r="AT68" s="888"/>
      <c r="AU68" s="888"/>
      <c r="AV68" s="888"/>
      <c r="AW68" s="888"/>
      <c r="AX68" s="888"/>
      <c r="AY68" s="888"/>
      <c r="AZ68" s="889"/>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15">
      <c r="A69" s="103">
        <v>2</v>
      </c>
      <c r="B69" s="895" t="s">
        <v>357</v>
      </c>
      <c r="C69" s="896"/>
      <c r="D69" s="896"/>
      <c r="E69" s="896"/>
      <c r="F69" s="896"/>
      <c r="G69" s="896"/>
      <c r="H69" s="896"/>
      <c r="I69" s="896"/>
      <c r="J69" s="896"/>
      <c r="K69" s="896"/>
      <c r="L69" s="896"/>
      <c r="M69" s="896"/>
      <c r="N69" s="896"/>
      <c r="O69" s="896"/>
      <c r="P69" s="897"/>
      <c r="Q69" s="898">
        <v>92</v>
      </c>
      <c r="R69" s="852"/>
      <c r="S69" s="852"/>
      <c r="T69" s="852"/>
      <c r="U69" s="852"/>
      <c r="V69" s="852">
        <v>80</v>
      </c>
      <c r="W69" s="852"/>
      <c r="X69" s="852"/>
      <c r="Y69" s="852"/>
      <c r="Z69" s="852"/>
      <c r="AA69" s="852">
        <v>12</v>
      </c>
      <c r="AB69" s="852"/>
      <c r="AC69" s="852"/>
      <c r="AD69" s="852"/>
      <c r="AE69" s="852"/>
      <c r="AF69" s="852">
        <v>12</v>
      </c>
      <c r="AG69" s="852"/>
      <c r="AH69" s="852"/>
      <c r="AI69" s="852"/>
      <c r="AJ69" s="852"/>
      <c r="AK69" s="852"/>
      <c r="AL69" s="852"/>
      <c r="AM69" s="852"/>
      <c r="AN69" s="852"/>
      <c r="AO69" s="852"/>
      <c r="AP69" s="852"/>
      <c r="AQ69" s="852"/>
      <c r="AR69" s="852"/>
      <c r="AS69" s="852"/>
      <c r="AT69" s="852"/>
      <c r="AU69" s="852"/>
      <c r="AV69" s="852"/>
      <c r="AW69" s="852"/>
      <c r="AX69" s="852"/>
      <c r="AY69" s="852"/>
      <c r="AZ69" s="854"/>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15">
      <c r="A70" s="103">
        <v>3</v>
      </c>
      <c r="B70" s="895" t="s">
        <v>358</v>
      </c>
      <c r="C70" s="896"/>
      <c r="D70" s="896"/>
      <c r="E70" s="896"/>
      <c r="F70" s="896"/>
      <c r="G70" s="896"/>
      <c r="H70" s="896"/>
      <c r="I70" s="896"/>
      <c r="J70" s="896"/>
      <c r="K70" s="896"/>
      <c r="L70" s="896"/>
      <c r="M70" s="896"/>
      <c r="N70" s="896"/>
      <c r="O70" s="896"/>
      <c r="P70" s="897"/>
      <c r="Q70" s="898">
        <v>120</v>
      </c>
      <c r="R70" s="852"/>
      <c r="S70" s="852"/>
      <c r="T70" s="852"/>
      <c r="U70" s="852"/>
      <c r="V70" s="852">
        <v>109</v>
      </c>
      <c r="W70" s="852"/>
      <c r="X70" s="852"/>
      <c r="Y70" s="852"/>
      <c r="Z70" s="852"/>
      <c r="AA70" s="852">
        <v>11</v>
      </c>
      <c r="AB70" s="852"/>
      <c r="AC70" s="852"/>
      <c r="AD70" s="852"/>
      <c r="AE70" s="852"/>
      <c r="AF70" s="852">
        <v>11</v>
      </c>
      <c r="AG70" s="852"/>
      <c r="AH70" s="852"/>
      <c r="AI70" s="852"/>
      <c r="AJ70" s="852"/>
      <c r="AK70" s="852"/>
      <c r="AL70" s="852"/>
      <c r="AM70" s="852"/>
      <c r="AN70" s="852"/>
      <c r="AO70" s="852"/>
      <c r="AP70" s="852"/>
      <c r="AQ70" s="852"/>
      <c r="AR70" s="852"/>
      <c r="AS70" s="852"/>
      <c r="AT70" s="852"/>
      <c r="AU70" s="852"/>
      <c r="AV70" s="852"/>
      <c r="AW70" s="852"/>
      <c r="AX70" s="852"/>
      <c r="AY70" s="852"/>
      <c r="AZ70" s="854"/>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15">
      <c r="A71" s="103">
        <v>4</v>
      </c>
      <c r="B71" s="895" t="s">
        <v>359</v>
      </c>
      <c r="C71" s="896"/>
      <c r="D71" s="896"/>
      <c r="E71" s="896"/>
      <c r="F71" s="896"/>
      <c r="G71" s="896"/>
      <c r="H71" s="896"/>
      <c r="I71" s="896"/>
      <c r="J71" s="896"/>
      <c r="K71" s="896"/>
      <c r="L71" s="896"/>
      <c r="M71" s="896"/>
      <c r="N71" s="896"/>
      <c r="O71" s="896"/>
      <c r="P71" s="897"/>
      <c r="Q71" s="898">
        <v>544</v>
      </c>
      <c r="R71" s="852"/>
      <c r="S71" s="852"/>
      <c r="T71" s="852"/>
      <c r="U71" s="852"/>
      <c r="V71" s="852">
        <v>492</v>
      </c>
      <c r="W71" s="852"/>
      <c r="X71" s="852"/>
      <c r="Y71" s="852"/>
      <c r="Z71" s="852"/>
      <c r="AA71" s="852">
        <v>52</v>
      </c>
      <c r="AB71" s="852"/>
      <c r="AC71" s="852"/>
      <c r="AD71" s="852"/>
      <c r="AE71" s="852"/>
      <c r="AF71" s="852">
        <v>52</v>
      </c>
      <c r="AG71" s="852"/>
      <c r="AH71" s="852"/>
      <c r="AI71" s="852"/>
      <c r="AJ71" s="852"/>
      <c r="AK71" s="852"/>
      <c r="AL71" s="852"/>
      <c r="AM71" s="852"/>
      <c r="AN71" s="852"/>
      <c r="AO71" s="852"/>
      <c r="AP71" s="852"/>
      <c r="AQ71" s="852"/>
      <c r="AR71" s="852"/>
      <c r="AS71" s="852"/>
      <c r="AT71" s="852"/>
      <c r="AU71" s="852"/>
      <c r="AV71" s="852"/>
      <c r="AW71" s="852"/>
      <c r="AX71" s="852"/>
      <c r="AY71" s="852"/>
      <c r="AZ71" s="854"/>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15">
      <c r="A72" s="103">
        <v>5</v>
      </c>
      <c r="B72" s="895" t="s">
        <v>360</v>
      </c>
      <c r="C72" s="896"/>
      <c r="D72" s="896"/>
      <c r="E72" s="896"/>
      <c r="F72" s="896"/>
      <c r="G72" s="896"/>
      <c r="H72" s="896"/>
      <c r="I72" s="896"/>
      <c r="J72" s="896"/>
      <c r="K72" s="896"/>
      <c r="L72" s="896"/>
      <c r="M72" s="896"/>
      <c r="N72" s="896"/>
      <c r="O72" s="896"/>
      <c r="P72" s="897"/>
      <c r="Q72" s="898">
        <v>156510</v>
      </c>
      <c r="R72" s="852"/>
      <c r="S72" s="852"/>
      <c r="T72" s="852"/>
      <c r="U72" s="852"/>
      <c r="V72" s="852">
        <v>149924</v>
      </c>
      <c r="W72" s="852"/>
      <c r="X72" s="852"/>
      <c r="Y72" s="852"/>
      <c r="Z72" s="852"/>
      <c r="AA72" s="852">
        <v>6586</v>
      </c>
      <c r="AB72" s="852"/>
      <c r="AC72" s="852"/>
      <c r="AD72" s="852"/>
      <c r="AE72" s="852"/>
      <c r="AF72" s="852">
        <v>6586</v>
      </c>
      <c r="AG72" s="852"/>
      <c r="AH72" s="852"/>
      <c r="AI72" s="852"/>
      <c r="AJ72" s="852"/>
      <c r="AK72" s="852">
        <v>1312</v>
      </c>
      <c r="AL72" s="852"/>
      <c r="AM72" s="852"/>
      <c r="AN72" s="852"/>
      <c r="AO72" s="852"/>
      <c r="AP72" s="852"/>
      <c r="AQ72" s="852"/>
      <c r="AR72" s="852"/>
      <c r="AS72" s="852"/>
      <c r="AT72" s="852"/>
      <c r="AU72" s="852"/>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15">
      <c r="A73" s="103">
        <v>6</v>
      </c>
      <c r="B73" s="895"/>
      <c r="C73" s="896"/>
      <c r="D73" s="896"/>
      <c r="E73" s="896"/>
      <c r="F73" s="896"/>
      <c r="G73" s="896"/>
      <c r="H73" s="896"/>
      <c r="I73" s="896"/>
      <c r="J73" s="896"/>
      <c r="K73" s="896"/>
      <c r="L73" s="896"/>
      <c r="M73" s="896"/>
      <c r="N73" s="896"/>
      <c r="O73" s="896"/>
      <c r="P73" s="897"/>
      <c r="Q73" s="898"/>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15">
      <c r="A74" s="103">
        <v>7</v>
      </c>
      <c r="B74" s="895"/>
      <c r="C74" s="896"/>
      <c r="D74" s="896"/>
      <c r="E74" s="896"/>
      <c r="F74" s="896"/>
      <c r="G74" s="896"/>
      <c r="H74" s="896"/>
      <c r="I74" s="896"/>
      <c r="J74" s="896"/>
      <c r="K74" s="896"/>
      <c r="L74" s="896"/>
      <c r="M74" s="896"/>
      <c r="N74" s="896"/>
      <c r="O74" s="896"/>
      <c r="P74" s="897"/>
      <c r="Q74" s="898"/>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15">
      <c r="A75" s="103">
        <v>8</v>
      </c>
      <c r="B75" s="895"/>
      <c r="C75" s="896"/>
      <c r="D75" s="896"/>
      <c r="E75" s="896"/>
      <c r="F75" s="896"/>
      <c r="G75" s="896"/>
      <c r="H75" s="896"/>
      <c r="I75" s="896"/>
      <c r="J75" s="896"/>
      <c r="K75" s="896"/>
      <c r="L75" s="896"/>
      <c r="M75" s="896"/>
      <c r="N75" s="896"/>
      <c r="O75" s="896"/>
      <c r="P75" s="897"/>
      <c r="Q75" s="899"/>
      <c r="R75" s="900"/>
      <c r="S75" s="900"/>
      <c r="T75" s="900"/>
      <c r="U75" s="856"/>
      <c r="V75" s="901"/>
      <c r="W75" s="900"/>
      <c r="X75" s="900"/>
      <c r="Y75" s="900"/>
      <c r="Z75" s="856"/>
      <c r="AA75" s="901"/>
      <c r="AB75" s="900"/>
      <c r="AC75" s="900"/>
      <c r="AD75" s="900"/>
      <c r="AE75" s="856"/>
      <c r="AF75" s="901"/>
      <c r="AG75" s="900"/>
      <c r="AH75" s="900"/>
      <c r="AI75" s="900"/>
      <c r="AJ75" s="856"/>
      <c r="AK75" s="901"/>
      <c r="AL75" s="900"/>
      <c r="AM75" s="900"/>
      <c r="AN75" s="900"/>
      <c r="AO75" s="856"/>
      <c r="AP75" s="901"/>
      <c r="AQ75" s="900"/>
      <c r="AR75" s="900"/>
      <c r="AS75" s="900"/>
      <c r="AT75" s="856"/>
      <c r="AU75" s="901"/>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15">
      <c r="A76" s="103">
        <v>9</v>
      </c>
      <c r="B76" s="895"/>
      <c r="C76" s="896"/>
      <c r="D76" s="896"/>
      <c r="E76" s="896"/>
      <c r="F76" s="896"/>
      <c r="G76" s="896"/>
      <c r="H76" s="896"/>
      <c r="I76" s="896"/>
      <c r="J76" s="896"/>
      <c r="K76" s="896"/>
      <c r="L76" s="896"/>
      <c r="M76" s="896"/>
      <c r="N76" s="896"/>
      <c r="O76" s="896"/>
      <c r="P76" s="897"/>
      <c r="Q76" s="899"/>
      <c r="R76" s="900"/>
      <c r="S76" s="900"/>
      <c r="T76" s="900"/>
      <c r="U76" s="856"/>
      <c r="V76" s="901"/>
      <c r="W76" s="900"/>
      <c r="X76" s="900"/>
      <c r="Y76" s="900"/>
      <c r="Z76" s="856"/>
      <c r="AA76" s="901"/>
      <c r="AB76" s="900"/>
      <c r="AC76" s="900"/>
      <c r="AD76" s="900"/>
      <c r="AE76" s="856"/>
      <c r="AF76" s="901"/>
      <c r="AG76" s="900"/>
      <c r="AH76" s="900"/>
      <c r="AI76" s="900"/>
      <c r="AJ76" s="856"/>
      <c r="AK76" s="901"/>
      <c r="AL76" s="900"/>
      <c r="AM76" s="900"/>
      <c r="AN76" s="900"/>
      <c r="AO76" s="856"/>
      <c r="AP76" s="901"/>
      <c r="AQ76" s="900"/>
      <c r="AR76" s="900"/>
      <c r="AS76" s="900"/>
      <c r="AT76" s="856"/>
      <c r="AU76" s="901"/>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15">
      <c r="A77" s="103">
        <v>10</v>
      </c>
      <c r="B77" s="895"/>
      <c r="C77" s="896"/>
      <c r="D77" s="896"/>
      <c r="E77" s="896"/>
      <c r="F77" s="896"/>
      <c r="G77" s="896"/>
      <c r="H77" s="896"/>
      <c r="I77" s="896"/>
      <c r="J77" s="896"/>
      <c r="K77" s="896"/>
      <c r="L77" s="896"/>
      <c r="M77" s="896"/>
      <c r="N77" s="896"/>
      <c r="O77" s="896"/>
      <c r="P77" s="897"/>
      <c r="Q77" s="899"/>
      <c r="R77" s="900"/>
      <c r="S77" s="900"/>
      <c r="T77" s="900"/>
      <c r="U77" s="856"/>
      <c r="V77" s="901"/>
      <c r="W77" s="900"/>
      <c r="X77" s="900"/>
      <c r="Y77" s="900"/>
      <c r="Z77" s="856"/>
      <c r="AA77" s="901"/>
      <c r="AB77" s="900"/>
      <c r="AC77" s="900"/>
      <c r="AD77" s="900"/>
      <c r="AE77" s="856"/>
      <c r="AF77" s="901"/>
      <c r="AG77" s="900"/>
      <c r="AH77" s="900"/>
      <c r="AI77" s="900"/>
      <c r="AJ77" s="856"/>
      <c r="AK77" s="901"/>
      <c r="AL77" s="900"/>
      <c r="AM77" s="900"/>
      <c r="AN77" s="900"/>
      <c r="AO77" s="856"/>
      <c r="AP77" s="901"/>
      <c r="AQ77" s="900"/>
      <c r="AR77" s="900"/>
      <c r="AS77" s="900"/>
      <c r="AT77" s="856"/>
      <c r="AU77" s="901"/>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15">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15">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15">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15">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15">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15">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15">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15">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15">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15">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
      <c r="A88" s="105" t="s">
        <v>328</v>
      </c>
      <c r="B88" s="811" t="s">
        <v>361</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6974</v>
      </c>
      <c r="AG88" s="866"/>
      <c r="AH88" s="866"/>
      <c r="AI88" s="866"/>
      <c r="AJ88" s="866"/>
      <c r="AK88" s="863"/>
      <c r="AL88" s="863"/>
      <c r="AM88" s="863"/>
      <c r="AN88" s="863"/>
      <c r="AO88" s="863"/>
      <c r="AP88" s="866"/>
      <c r="AQ88" s="866"/>
      <c r="AR88" s="866"/>
      <c r="AS88" s="866"/>
      <c r="AT88" s="866"/>
      <c r="AU88" s="866"/>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328</v>
      </c>
      <c r="BR102" s="811" t="s">
        <v>362</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v>44</v>
      </c>
      <c r="CS102" s="874"/>
      <c r="CT102" s="874"/>
      <c r="CU102" s="874"/>
      <c r="CV102" s="913"/>
      <c r="CW102" s="912"/>
      <c r="CX102" s="874"/>
      <c r="CY102" s="874"/>
      <c r="CZ102" s="874"/>
      <c r="DA102" s="913"/>
      <c r="DB102" s="912"/>
      <c r="DC102" s="874"/>
      <c r="DD102" s="874"/>
      <c r="DE102" s="874"/>
      <c r="DF102" s="913"/>
      <c r="DG102" s="912"/>
      <c r="DH102" s="874"/>
      <c r="DI102" s="874"/>
      <c r="DJ102" s="874"/>
      <c r="DK102" s="913"/>
      <c r="DL102" s="912"/>
      <c r="DM102" s="874"/>
      <c r="DN102" s="874"/>
      <c r="DO102" s="874"/>
      <c r="DP102" s="913"/>
      <c r="DQ102" s="912"/>
      <c r="DR102" s="874"/>
      <c r="DS102" s="874"/>
      <c r="DT102" s="874"/>
      <c r="DU102" s="913"/>
      <c r="DV102" s="811"/>
      <c r="DW102" s="812"/>
      <c r="DX102" s="812"/>
      <c r="DY102" s="812"/>
      <c r="DZ102" s="936"/>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363</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364</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365</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366</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39" t="s">
        <v>367</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368</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15">
      <c r="A109" s="934" t="s">
        <v>369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370</v>
      </c>
      <c r="AB109" s="915"/>
      <c r="AC109" s="915"/>
      <c r="AD109" s="915"/>
      <c r="AE109" s="916"/>
      <c r="AF109" s="914" t="s">
        <v>371</v>
      </c>
      <c r="AG109" s="915"/>
      <c r="AH109" s="915"/>
      <c r="AI109" s="915"/>
      <c r="AJ109" s="916"/>
      <c r="AK109" s="914" t="s">
        <v>238</v>
      </c>
      <c r="AL109" s="915"/>
      <c r="AM109" s="915"/>
      <c r="AN109" s="915"/>
      <c r="AO109" s="916"/>
      <c r="AP109" s="914" t="s">
        <v>372</v>
      </c>
      <c r="AQ109" s="915"/>
      <c r="AR109" s="915"/>
      <c r="AS109" s="915"/>
      <c r="AT109" s="917"/>
      <c r="AU109" s="934" t="s">
        <v>369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370</v>
      </c>
      <c r="BR109" s="915"/>
      <c r="BS109" s="915"/>
      <c r="BT109" s="915"/>
      <c r="BU109" s="916"/>
      <c r="BV109" s="914" t="s">
        <v>371</v>
      </c>
      <c r="BW109" s="915"/>
      <c r="BX109" s="915"/>
      <c r="BY109" s="915"/>
      <c r="BZ109" s="916"/>
      <c r="CA109" s="914" t="s">
        <v>238</v>
      </c>
      <c r="CB109" s="915"/>
      <c r="CC109" s="915"/>
      <c r="CD109" s="915"/>
      <c r="CE109" s="916"/>
      <c r="CF109" s="935" t="s">
        <v>372</v>
      </c>
      <c r="CG109" s="935"/>
      <c r="CH109" s="935"/>
      <c r="CI109" s="935"/>
      <c r="CJ109" s="935"/>
      <c r="CK109" s="914" t="s">
        <v>373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370</v>
      </c>
      <c r="DH109" s="915"/>
      <c r="DI109" s="915"/>
      <c r="DJ109" s="915"/>
      <c r="DK109" s="916"/>
      <c r="DL109" s="914" t="s">
        <v>371</v>
      </c>
      <c r="DM109" s="915"/>
      <c r="DN109" s="915"/>
      <c r="DO109" s="915"/>
      <c r="DP109" s="916"/>
      <c r="DQ109" s="914" t="s">
        <v>238</v>
      </c>
      <c r="DR109" s="915"/>
      <c r="DS109" s="915"/>
      <c r="DT109" s="915"/>
      <c r="DU109" s="916"/>
      <c r="DV109" s="914" t="s">
        <v>372</v>
      </c>
      <c r="DW109" s="915"/>
      <c r="DX109" s="915"/>
      <c r="DY109" s="915"/>
      <c r="DZ109" s="917"/>
    </row>
    <row r="110" spans="1:131" s="95" customFormat="1" ht="26.25" customHeight="1" x14ac:dyDescent="0.15">
      <c r="A110" s="918" t="s">
        <v>374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6309968</v>
      </c>
      <c r="AB110" s="922"/>
      <c r="AC110" s="922"/>
      <c r="AD110" s="922"/>
      <c r="AE110" s="923"/>
      <c r="AF110" s="924">
        <v>6377690</v>
      </c>
      <c r="AG110" s="922"/>
      <c r="AH110" s="922"/>
      <c r="AI110" s="922"/>
      <c r="AJ110" s="923"/>
      <c r="AK110" s="924">
        <v>6536798</v>
      </c>
      <c r="AL110" s="922"/>
      <c r="AM110" s="922"/>
      <c r="AN110" s="922"/>
      <c r="AO110" s="923"/>
      <c r="AP110" s="925">
        <v>25.6</v>
      </c>
      <c r="AQ110" s="926"/>
      <c r="AR110" s="926"/>
      <c r="AS110" s="926"/>
      <c r="AT110" s="927"/>
      <c r="AU110" s="928" t="s">
        <v>375</v>
      </c>
      <c r="AV110" s="929"/>
      <c r="AW110" s="929"/>
      <c r="AX110" s="929"/>
      <c r="AY110" s="929"/>
      <c r="AZ110" s="951" t="s">
        <v>376</v>
      </c>
      <c r="BA110" s="919"/>
      <c r="BB110" s="919"/>
      <c r="BC110" s="919"/>
      <c r="BD110" s="919"/>
      <c r="BE110" s="919"/>
      <c r="BF110" s="919"/>
      <c r="BG110" s="919"/>
      <c r="BH110" s="919"/>
      <c r="BI110" s="919"/>
      <c r="BJ110" s="919"/>
      <c r="BK110" s="919"/>
      <c r="BL110" s="919"/>
      <c r="BM110" s="919"/>
      <c r="BN110" s="919"/>
      <c r="BO110" s="919"/>
      <c r="BP110" s="920"/>
      <c r="BQ110" s="952">
        <v>67721857</v>
      </c>
      <c r="BR110" s="953"/>
      <c r="BS110" s="953"/>
      <c r="BT110" s="953"/>
      <c r="BU110" s="953"/>
      <c r="BV110" s="953">
        <v>68962883</v>
      </c>
      <c r="BW110" s="953"/>
      <c r="BX110" s="953"/>
      <c r="BY110" s="953"/>
      <c r="BZ110" s="953"/>
      <c r="CA110" s="953">
        <v>66780929</v>
      </c>
      <c r="CB110" s="953"/>
      <c r="CC110" s="953"/>
      <c r="CD110" s="953"/>
      <c r="CE110" s="953"/>
      <c r="CF110" s="966">
        <v>261.89999999999998</v>
      </c>
      <c r="CG110" s="967"/>
      <c r="CH110" s="967"/>
      <c r="CI110" s="967"/>
      <c r="CJ110" s="967"/>
      <c r="CK110" s="968" t="s">
        <v>377</v>
      </c>
      <c r="CL110" s="969"/>
      <c r="CM110" s="951" t="s">
        <v>378</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63</v>
      </c>
      <c r="DH110" s="953"/>
      <c r="DI110" s="953"/>
      <c r="DJ110" s="953"/>
      <c r="DK110" s="953"/>
      <c r="DL110" s="953" t="s">
        <v>63</v>
      </c>
      <c r="DM110" s="953"/>
      <c r="DN110" s="953"/>
      <c r="DO110" s="953"/>
      <c r="DP110" s="953"/>
      <c r="DQ110" s="953" t="s">
        <v>63</v>
      </c>
      <c r="DR110" s="953"/>
      <c r="DS110" s="953"/>
      <c r="DT110" s="953"/>
      <c r="DU110" s="953"/>
      <c r="DV110" s="954" t="s">
        <v>63</v>
      </c>
      <c r="DW110" s="954"/>
      <c r="DX110" s="954"/>
      <c r="DY110" s="954"/>
      <c r="DZ110" s="955"/>
    </row>
    <row r="111" spans="1:131" s="95" customFormat="1" ht="26.25" customHeight="1" x14ac:dyDescent="0.15">
      <c r="A111" s="956" t="s">
        <v>379</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63</v>
      </c>
      <c r="AB111" s="960"/>
      <c r="AC111" s="960"/>
      <c r="AD111" s="960"/>
      <c r="AE111" s="961"/>
      <c r="AF111" s="962" t="s">
        <v>63</v>
      </c>
      <c r="AG111" s="960"/>
      <c r="AH111" s="960"/>
      <c r="AI111" s="960"/>
      <c r="AJ111" s="961"/>
      <c r="AK111" s="962" t="s">
        <v>63</v>
      </c>
      <c r="AL111" s="960"/>
      <c r="AM111" s="960"/>
      <c r="AN111" s="960"/>
      <c r="AO111" s="961"/>
      <c r="AP111" s="963" t="s">
        <v>63</v>
      </c>
      <c r="AQ111" s="964"/>
      <c r="AR111" s="964"/>
      <c r="AS111" s="964"/>
      <c r="AT111" s="965"/>
      <c r="AU111" s="930"/>
      <c r="AV111" s="931"/>
      <c r="AW111" s="931"/>
      <c r="AX111" s="931"/>
      <c r="AY111" s="931"/>
      <c r="AZ111" s="944" t="s">
        <v>380</v>
      </c>
      <c r="BA111" s="945"/>
      <c r="BB111" s="945"/>
      <c r="BC111" s="945"/>
      <c r="BD111" s="945"/>
      <c r="BE111" s="945"/>
      <c r="BF111" s="945"/>
      <c r="BG111" s="945"/>
      <c r="BH111" s="945"/>
      <c r="BI111" s="945"/>
      <c r="BJ111" s="945"/>
      <c r="BK111" s="945"/>
      <c r="BL111" s="945"/>
      <c r="BM111" s="945"/>
      <c r="BN111" s="945"/>
      <c r="BO111" s="945"/>
      <c r="BP111" s="946"/>
      <c r="BQ111" s="947">
        <v>110309</v>
      </c>
      <c r="BR111" s="948"/>
      <c r="BS111" s="948"/>
      <c r="BT111" s="948"/>
      <c r="BU111" s="948"/>
      <c r="BV111" s="948">
        <v>83880</v>
      </c>
      <c r="BW111" s="948"/>
      <c r="BX111" s="948"/>
      <c r="BY111" s="948"/>
      <c r="BZ111" s="948"/>
      <c r="CA111" s="948">
        <v>57944</v>
      </c>
      <c r="CB111" s="948"/>
      <c r="CC111" s="948"/>
      <c r="CD111" s="948"/>
      <c r="CE111" s="948"/>
      <c r="CF111" s="942">
        <v>0.2</v>
      </c>
      <c r="CG111" s="943"/>
      <c r="CH111" s="943"/>
      <c r="CI111" s="943"/>
      <c r="CJ111" s="943"/>
      <c r="CK111" s="970"/>
      <c r="CL111" s="971"/>
      <c r="CM111" s="944" t="s">
        <v>381</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63</v>
      </c>
      <c r="DH111" s="948"/>
      <c r="DI111" s="948"/>
      <c r="DJ111" s="948"/>
      <c r="DK111" s="948"/>
      <c r="DL111" s="948" t="s">
        <v>63</v>
      </c>
      <c r="DM111" s="948"/>
      <c r="DN111" s="948"/>
      <c r="DO111" s="948"/>
      <c r="DP111" s="948"/>
      <c r="DQ111" s="948" t="s">
        <v>63</v>
      </c>
      <c r="DR111" s="948"/>
      <c r="DS111" s="948"/>
      <c r="DT111" s="948"/>
      <c r="DU111" s="948"/>
      <c r="DV111" s="949" t="s">
        <v>63</v>
      </c>
      <c r="DW111" s="949"/>
      <c r="DX111" s="949"/>
      <c r="DY111" s="949"/>
      <c r="DZ111" s="950"/>
    </row>
    <row r="112" spans="1:131" s="95" customFormat="1" ht="26.25" customHeight="1" x14ac:dyDescent="0.15">
      <c r="A112" s="974" t="s">
        <v>382</v>
      </c>
      <c r="B112" s="975"/>
      <c r="C112" s="945" t="s">
        <v>383</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63</v>
      </c>
      <c r="AB112" s="981"/>
      <c r="AC112" s="981"/>
      <c r="AD112" s="981"/>
      <c r="AE112" s="982"/>
      <c r="AF112" s="983" t="s">
        <v>63</v>
      </c>
      <c r="AG112" s="981"/>
      <c r="AH112" s="981"/>
      <c r="AI112" s="981"/>
      <c r="AJ112" s="982"/>
      <c r="AK112" s="983" t="s">
        <v>63</v>
      </c>
      <c r="AL112" s="981"/>
      <c r="AM112" s="981"/>
      <c r="AN112" s="981"/>
      <c r="AO112" s="982"/>
      <c r="AP112" s="984" t="s">
        <v>63</v>
      </c>
      <c r="AQ112" s="985"/>
      <c r="AR112" s="985"/>
      <c r="AS112" s="985"/>
      <c r="AT112" s="986"/>
      <c r="AU112" s="930"/>
      <c r="AV112" s="931"/>
      <c r="AW112" s="931"/>
      <c r="AX112" s="931"/>
      <c r="AY112" s="931"/>
      <c r="AZ112" s="944" t="s">
        <v>384</v>
      </c>
      <c r="BA112" s="945"/>
      <c r="BB112" s="945"/>
      <c r="BC112" s="945"/>
      <c r="BD112" s="945"/>
      <c r="BE112" s="945"/>
      <c r="BF112" s="945"/>
      <c r="BG112" s="945"/>
      <c r="BH112" s="945"/>
      <c r="BI112" s="945"/>
      <c r="BJ112" s="945"/>
      <c r="BK112" s="945"/>
      <c r="BL112" s="945"/>
      <c r="BM112" s="945"/>
      <c r="BN112" s="945"/>
      <c r="BO112" s="945"/>
      <c r="BP112" s="946"/>
      <c r="BQ112" s="947">
        <v>13594414</v>
      </c>
      <c r="BR112" s="948"/>
      <c r="BS112" s="948"/>
      <c r="BT112" s="948"/>
      <c r="BU112" s="948"/>
      <c r="BV112" s="948">
        <v>11768160</v>
      </c>
      <c r="BW112" s="948"/>
      <c r="BX112" s="948"/>
      <c r="BY112" s="948"/>
      <c r="BZ112" s="948"/>
      <c r="CA112" s="948">
        <v>11178405</v>
      </c>
      <c r="CB112" s="948"/>
      <c r="CC112" s="948"/>
      <c r="CD112" s="948"/>
      <c r="CE112" s="948"/>
      <c r="CF112" s="942">
        <v>43.8</v>
      </c>
      <c r="CG112" s="943"/>
      <c r="CH112" s="943"/>
      <c r="CI112" s="943"/>
      <c r="CJ112" s="943"/>
      <c r="CK112" s="970"/>
      <c r="CL112" s="971"/>
      <c r="CM112" s="944" t="s">
        <v>385</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63</v>
      </c>
      <c r="DH112" s="948"/>
      <c r="DI112" s="948"/>
      <c r="DJ112" s="948"/>
      <c r="DK112" s="948"/>
      <c r="DL112" s="948" t="s">
        <v>63</v>
      </c>
      <c r="DM112" s="948"/>
      <c r="DN112" s="948"/>
      <c r="DO112" s="948"/>
      <c r="DP112" s="948"/>
      <c r="DQ112" s="948" t="s">
        <v>63</v>
      </c>
      <c r="DR112" s="948"/>
      <c r="DS112" s="948"/>
      <c r="DT112" s="948"/>
      <c r="DU112" s="948"/>
      <c r="DV112" s="949" t="s">
        <v>63</v>
      </c>
      <c r="DW112" s="949"/>
      <c r="DX112" s="949"/>
      <c r="DY112" s="949"/>
      <c r="DZ112" s="950"/>
    </row>
    <row r="113" spans="1:130" s="95" customFormat="1" ht="26.25" customHeight="1" x14ac:dyDescent="0.15">
      <c r="A113" s="976"/>
      <c r="B113" s="977"/>
      <c r="C113" s="945" t="s">
        <v>386</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1179474</v>
      </c>
      <c r="AB113" s="960"/>
      <c r="AC113" s="960"/>
      <c r="AD113" s="960"/>
      <c r="AE113" s="961"/>
      <c r="AF113" s="962">
        <v>1189085</v>
      </c>
      <c r="AG113" s="960"/>
      <c r="AH113" s="960"/>
      <c r="AI113" s="960"/>
      <c r="AJ113" s="961"/>
      <c r="AK113" s="962">
        <v>1116059</v>
      </c>
      <c r="AL113" s="960"/>
      <c r="AM113" s="960"/>
      <c r="AN113" s="960"/>
      <c r="AO113" s="961"/>
      <c r="AP113" s="963">
        <v>4.4000000000000004</v>
      </c>
      <c r="AQ113" s="964"/>
      <c r="AR113" s="964"/>
      <c r="AS113" s="964"/>
      <c r="AT113" s="965"/>
      <c r="AU113" s="930"/>
      <c r="AV113" s="931"/>
      <c r="AW113" s="931"/>
      <c r="AX113" s="931"/>
      <c r="AY113" s="931"/>
      <c r="AZ113" s="944" t="s">
        <v>387</v>
      </c>
      <c r="BA113" s="945"/>
      <c r="BB113" s="945"/>
      <c r="BC113" s="945"/>
      <c r="BD113" s="945"/>
      <c r="BE113" s="945"/>
      <c r="BF113" s="945"/>
      <c r="BG113" s="945"/>
      <c r="BH113" s="945"/>
      <c r="BI113" s="945"/>
      <c r="BJ113" s="945"/>
      <c r="BK113" s="945"/>
      <c r="BL113" s="945"/>
      <c r="BM113" s="945"/>
      <c r="BN113" s="945"/>
      <c r="BO113" s="945"/>
      <c r="BP113" s="946"/>
      <c r="BQ113" s="947" t="s">
        <v>63</v>
      </c>
      <c r="BR113" s="948"/>
      <c r="BS113" s="948"/>
      <c r="BT113" s="948"/>
      <c r="BU113" s="948"/>
      <c r="BV113" s="948" t="s">
        <v>63</v>
      </c>
      <c r="BW113" s="948"/>
      <c r="BX113" s="948"/>
      <c r="BY113" s="948"/>
      <c r="BZ113" s="948"/>
      <c r="CA113" s="948" t="s">
        <v>63</v>
      </c>
      <c r="CB113" s="948"/>
      <c r="CC113" s="948"/>
      <c r="CD113" s="948"/>
      <c r="CE113" s="948"/>
      <c r="CF113" s="942" t="s">
        <v>63</v>
      </c>
      <c r="CG113" s="943"/>
      <c r="CH113" s="943"/>
      <c r="CI113" s="943"/>
      <c r="CJ113" s="943"/>
      <c r="CK113" s="970"/>
      <c r="CL113" s="971"/>
      <c r="CM113" s="944" t="s">
        <v>388</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63</v>
      </c>
      <c r="DH113" s="981"/>
      <c r="DI113" s="981"/>
      <c r="DJ113" s="981"/>
      <c r="DK113" s="982"/>
      <c r="DL113" s="983" t="s">
        <v>63</v>
      </c>
      <c r="DM113" s="981"/>
      <c r="DN113" s="981"/>
      <c r="DO113" s="981"/>
      <c r="DP113" s="982"/>
      <c r="DQ113" s="983" t="s">
        <v>63</v>
      </c>
      <c r="DR113" s="981"/>
      <c r="DS113" s="981"/>
      <c r="DT113" s="981"/>
      <c r="DU113" s="982"/>
      <c r="DV113" s="984" t="s">
        <v>63</v>
      </c>
      <c r="DW113" s="985"/>
      <c r="DX113" s="985"/>
      <c r="DY113" s="985"/>
      <c r="DZ113" s="986"/>
    </row>
    <row r="114" spans="1:130" s="95" customFormat="1" ht="26.25" customHeight="1" x14ac:dyDescent="0.15">
      <c r="A114" s="976"/>
      <c r="B114" s="977"/>
      <c r="C114" s="945" t="s">
        <v>389</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t="s">
        <v>63</v>
      </c>
      <c r="AB114" s="981"/>
      <c r="AC114" s="981"/>
      <c r="AD114" s="981"/>
      <c r="AE114" s="982"/>
      <c r="AF114" s="983" t="s">
        <v>63</v>
      </c>
      <c r="AG114" s="981"/>
      <c r="AH114" s="981"/>
      <c r="AI114" s="981"/>
      <c r="AJ114" s="982"/>
      <c r="AK114" s="983" t="s">
        <v>63</v>
      </c>
      <c r="AL114" s="981"/>
      <c r="AM114" s="981"/>
      <c r="AN114" s="981"/>
      <c r="AO114" s="982"/>
      <c r="AP114" s="984" t="s">
        <v>63</v>
      </c>
      <c r="AQ114" s="985"/>
      <c r="AR114" s="985"/>
      <c r="AS114" s="985"/>
      <c r="AT114" s="986"/>
      <c r="AU114" s="930"/>
      <c r="AV114" s="931"/>
      <c r="AW114" s="931"/>
      <c r="AX114" s="931"/>
      <c r="AY114" s="931"/>
      <c r="AZ114" s="944" t="s">
        <v>390</v>
      </c>
      <c r="BA114" s="945"/>
      <c r="BB114" s="945"/>
      <c r="BC114" s="945"/>
      <c r="BD114" s="945"/>
      <c r="BE114" s="945"/>
      <c r="BF114" s="945"/>
      <c r="BG114" s="945"/>
      <c r="BH114" s="945"/>
      <c r="BI114" s="945"/>
      <c r="BJ114" s="945"/>
      <c r="BK114" s="945"/>
      <c r="BL114" s="945"/>
      <c r="BM114" s="945"/>
      <c r="BN114" s="945"/>
      <c r="BO114" s="945"/>
      <c r="BP114" s="946"/>
      <c r="BQ114" s="947">
        <v>5611579</v>
      </c>
      <c r="BR114" s="948"/>
      <c r="BS114" s="948"/>
      <c r="BT114" s="948"/>
      <c r="BU114" s="948"/>
      <c r="BV114" s="948">
        <v>5905712</v>
      </c>
      <c r="BW114" s="948"/>
      <c r="BX114" s="948"/>
      <c r="BY114" s="948"/>
      <c r="BZ114" s="948"/>
      <c r="CA114" s="948">
        <v>6035919</v>
      </c>
      <c r="CB114" s="948"/>
      <c r="CC114" s="948"/>
      <c r="CD114" s="948"/>
      <c r="CE114" s="948"/>
      <c r="CF114" s="942">
        <v>23.7</v>
      </c>
      <c r="CG114" s="943"/>
      <c r="CH114" s="943"/>
      <c r="CI114" s="943"/>
      <c r="CJ114" s="943"/>
      <c r="CK114" s="970"/>
      <c r="CL114" s="971"/>
      <c r="CM114" s="944" t="s">
        <v>391</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63</v>
      </c>
      <c r="DH114" s="981"/>
      <c r="DI114" s="981"/>
      <c r="DJ114" s="981"/>
      <c r="DK114" s="982"/>
      <c r="DL114" s="983" t="s">
        <v>63</v>
      </c>
      <c r="DM114" s="981"/>
      <c r="DN114" s="981"/>
      <c r="DO114" s="981"/>
      <c r="DP114" s="982"/>
      <c r="DQ114" s="983" t="s">
        <v>63</v>
      </c>
      <c r="DR114" s="981"/>
      <c r="DS114" s="981"/>
      <c r="DT114" s="981"/>
      <c r="DU114" s="982"/>
      <c r="DV114" s="984" t="s">
        <v>63</v>
      </c>
      <c r="DW114" s="985"/>
      <c r="DX114" s="985"/>
      <c r="DY114" s="985"/>
      <c r="DZ114" s="986"/>
    </row>
    <row r="115" spans="1:130" s="95" customFormat="1" ht="26.25" customHeight="1" x14ac:dyDescent="0.15">
      <c r="A115" s="976"/>
      <c r="B115" s="977"/>
      <c r="C115" s="945" t="s">
        <v>392</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v>86670</v>
      </c>
      <c r="AB115" s="960"/>
      <c r="AC115" s="960"/>
      <c r="AD115" s="960"/>
      <c r="AE115" s="961"/>
      <c r="AF115" s="962">
        <v>72019</v>
      </c>
      <c r="AG115" s="960"/>
      <c r="AH115" s="960"/>
      <c r="AI115" s="960"/>
      <c r="AJ115" s="961"/>
      <c r="AK115" s="962">
        <v>35441</v>
      </c>
      <c r="AL115" s="960"/>
      <c r="AM115" s="960"/>
      <c r="AN115" s="960"/>
      <c r="AO115" s="961"/>
      <c r="AP115" s="963">
        <v>0.1</v>
      </c>
      <c r="AQ115" s="964"/>
      <c r="AR115" s="964"/>
      <c r="AS115" s="964"/>
      <c r="AT115" s="965"/>
      <c r="AU115" s="930"/>
      <c r="AV115" s="931"/>
      <c r="AW115" s="931"/>
      <c r="AX115" s="931"/>
      <c r="AY115" s="931"/>
      <c r="AZ115" s="944" t="s">
        <v>393</v>
      </c>
      <c r="BA115" s="945"/>
      <c r="BB115" s="945"/>
      <c r="BC115" s="945"/>
      <c r="BD115" s="945"/>
      <c r="BE115" s="945"/>
      <c r="BF115" s="945"/>
      <c r="BG115" s="945"/>
      <c r="BH115" s="945"/>
      <c r="BI115" s="945"/>
      <c r="BJ115" s="945"/>
      <c r="BK115" s="945"/>
      <c r="BL115" s="945"/>
      <c r="BM115" s="945"/>
      <c r="BN115" s="945"/>
      <c r="BO115" s="945"/>
      <c r="BP115" s="946"/>
      <c r="BQ115" s="947" t="s">
        <v>63</v>
      </c>
      <c r="BR115" s="948"/>
      <c r="BS115" s="948"/>
      <c r="BT115" s="948"/>
      <c r="BU115" s="948"/>
      <c r="BV115" s="948" t="s">
        <v>63</v>
      </c>
      <c r="BW115" s="948"/>
      <c r="BX115" s="948"/>
      <c r="BY115" s="948"/>
      <c r="BZ115" s="948"/>
      <c r="CA115" s="948" t="s">
        <v>63</v>
      </c>
      <c r="CB115" s="948"/>
      <c r="CC115" s="948"/>
      <c r="CD115" s="948"/>
      <c r="CE115" s="948"/>
      <c r="CF115" s="942" t="s">
        <v>63</v>
      </c>
      <c r="CG115" s="943"/>
      <c r="CH115" s="943"/>
      <c r="CI115" s="943"/>
      <c r="CJ115" s="943"/>
      <c r="CK115" s="970"/>
      <c r="CL115" s="971"/>
      <c r="CM115" s="944" t="s">
        <v>394</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63</v>
      </c>
      <c r="DH115" s="981"/>
      <c r="DI115" s="981"/>
      <c r="DJ115" s="981"/>
      <c r="DK115" s="982"/>
      <c r="DL115" s="983" t="s">
        <v>63</v>
      </c>
      <c r="DM115" s="981"/>
      <c r="DN115" s="981"/>
      <c r="DO115" s="981"/>
      <c r="DP115" s="982"/>
      <c r="DQ115" s="983" t="s">
        <v>63</v>
      </c>
      <c r="DR115" s="981"/>
      <c r="DS115" s="981"/>
      <c r="DT115" s="981"/>
      <c r="DU115" s="982"/>
      <c r="DV115" s="984" t="s">
        <v>63</v>
      </c>
      <c r="DW115" s="985"/>
      <c r="DX115" s="985"/>
      <c r="DY115" s="985"/>
      <c r="DZ115" s="986"/>
    </row>
    <row r="116" spans="1:130" s="95" customFormat="1" ht="26.25" customHeight="1" x14ac:dyDescent="0.15">
      <c r="A116" s="978"/>
      <c r="B116" s="979"/>
      <c r="C116" s="987" t="s">
        <v>395</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63</v>
      </c>
      <c r="AB116" s="981"/>
      <c r="AC116" s="981"/>
      <c r="AD116" s="981"/>
      <c r="AE116" s="982"/>
      <c r="AF116" s="983" t="s">
        <v>63</v>
      </c>
      <c r="AG116" s="981"/>
      <c r="AH116" s="981"/>
      <c r="AI116" s="981"/>
      <c r="AJ116" s="982"/>
      <c r="AK116" s="983" t="s">
        <v>63</v>
      </c>
      <c r="AL116" s="981"/>
      <c r="AM116" s="981"/>
      <c r="AN116" s="981"/>
      <c r="AO116" s="982"/>
      <c r="AP116" s="984" t="s">
        <v>63</v>
      </c>
      <c r="AQ116" s="985"/>
      <c r="AR116" s="985"/>
      <c r="AS116" s="985"/>
      <c r="AT116" s="986"/>
      <c r="AU116" s="930"/>
      <c r="AV116" s="931"/>
      <c r="AW116" s="931"/>
      <c r="AX116" s="931"/>
      <c r="AY116" s="931"/>
      <c r="AZ116" s="989" t="s">
        <v>396</v>
      </c>
      <c r="BA116" s="990"/>
      <c r="BB116" s="990"/>
      <c r="BC116" s="990"/>
      <c r="BD116" s="990"/>
      <c r="BE116" s="990"/>
      <c r="BF116" s="990"/>
      <c r="BG116" s="990"/>
      <c r="BH116" s="990"/>
      <c r="BI116" s="990"/>
      <c r="BJ116" s="990"/>
      <c r="BK116" s="990"/>
      <c r="BL116" s="990"/>
      <c r="BM116" s="990"/>
      <c r="BN116" s="990"/>
      <c r="BO116" s="990"/>
      <c r="BP116" s="991"/>
      <c r="BQ116" s="947" t="s">
        <v>63</v>
      </c>
      <c r="BR116" s="948"/>
      <c r="BS116" s="948"/>
      <c r="BT116" s="948"/>
      <c r="BU116" s="948"/>
      <c r="BV116" s="948" t="s">
        <v>63</v>
      </c>
      <c r="BW116" s="948"/>
      <c r="BX116" s="948"/>
      <c r="BY116" s="948"/>
      <c r="BZ116" s="948"/>
      <c r="CA116" s="948" t="s">
        <v>63</v>
      </c>
      <c r="CB116" s="948"/>
      <c r="CC116" s="948"/>
      <c r="CD116" s="948"/>
      <c r="CE116" s="948"/>
      <c r="CF116" s="942" t="s">
        <v>63</v>
      </c>
      <c r="CG116" s="943"/>
      <c r="CH116" s="943"/>
      <c r="CI116" s="943"/>
      <c r="CJ116" s="943"/>
      <c r="CK116" s="970"/>
      <c r="CL116" s="971"/>
      <c r="CM116" s="944" t="s">
        <v>397</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v>108574</v>
      </c>
      <c r="DH116" s="981"/>
      <c r="DI116" s="981"/>
      <c r="DJ116" s="981"/>
      <c r="DK116" s="982"/>
      <c r="DL116" s="983">
        <v>83012</v>
      </c>
      <c r="DM116" s="981"/>
      <c r="DN116" s="981"/>
      <c r="DO116" s="981"/>
      <c r="DP116" s="982"/>
      <c r="DQ116" s="983">
        <v>57944</v>
      </c>
      <c r="DR116" s="981"/>
      <c r="DS116" s="981"/>
      <c r="DT116" s="981"/>
      <c r="DU116" s="982"/>
      <c r="DV116" s="984">
        <v>0.2</v>
      </c>
      <c r="DW116" s="985"/>
      <c r="DX116" s="985"/>
      <c r="DY116" s="985"/>
      <c r="DZ116" s="986"/>
    </row>
    <row r="117" spans="1:130" s="95" customFormat="1" ht="26.25" customHeight="1" x14ac:dyDescent="0.15">
      <c r="A117" s="934" t="s">
        <v>119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398</v>
      </c>
      <c r="Z117" s="916"/>
      <c r="AA117" s="1000">
        <v>7576112</v>
      </c>
      <c r="AB117" s="1001"/>
      <c r="AC117" s="1001"/>
      <c r="AD117" s="1001"/>
      <c r="AE117" s="1002"/>
      <c r="AF117" s="1003">
        <v>7638794</v>
      </c>
      <c r="AG117" s="1001"/>
      <c r="AH117" s="1001"/>
      <c r="AI117" s="1001"/>
      <c r="AJ117" s="1002"/>
      <c r="AK117" s="1003">
        <v>7688298</v>
      </c>
      <c r="AL117" s="1001"/>
      <c r="AM117" s="1001"/>
      <c r="AN117" s="1001"/>
      <c r="AO117" s="1002"/>
      <c r="AP117" s="1004"/>
      <c r="AQ117" s="1005"/>
      <c r="AR117" s="1005"/>
      <c r="AS117" s="1005"/>
      <c r="AT117" s="1006"/>
      <c r="AU117" s="930"/>
      <c r="AV117" s="931"/>
      <c r="AW117" s="931"/>
      <c r="AX117" s="931"/>
      <c r="AY117" s="931"/>
      <c r="AZ117" s="996" t="s">
        <v>399</v>
      </c>
      <c r="BA117" s="997"/>
      <c r="BB117" s="997"/>
      <c r="BC117" s="997"/>
      <c r="BD117" s="997"/>
      <c r="BE117" s="997"/>
      <c r="BF117" s="997"/>
      <c r="BG117" s="997"/>
      <c r="BH117" s="997"/>
      <c r="BI117" s="997"/>
      <c r="BJ117" s="997"/>
      <c r="BK117" s="997"/>
      <c r="BL117" s="997"/>
      <c r="BM117" s="997"/>
      <c r="BN117" s="997"/>
      <c r="BO117" s="997"/>
      <c r="BP117" s="998"/>
      <c r="BQ117" s="947" t="s">
        <v>63</v>
      </c>
      <c r="BR117" s="948"/>
      <c r="BS117" s="948"/>
      <c r="BT117" s="948"/>
      <c r="BU117" s="948"/>
      <c r="BV117" s="948" t="s">
        <v>63</v>
      </c>
      <c r="BW117" s="948"/>
      <c r="BX117" s="948"/>
      <c r="BY117" s="948"/>
      <c r="BZ117" s="948"/>
      <c r="CA117" s="948" t="s">
        <v>63</v>
      </c>
      <c r="CB117" s="948"/>
      <c r="CC117" s="948"/>
      <c r="CD117" s="948"/>
      <c r="CE117" s="948"/>
      <c r="CF117" s="942" t="s">
        <v>63</v>
      </c>
      <c r="CG117" s="943"/>
      <c r="CH117" s="943"/>
      <c r="CI117" s="943"/>
      <c r="CJ117" s="943"/>
      <c r="CK117" s="970"/>
      <c r="CL117" s="971"/>
      <c r="CM117" s="944" t="s">
        <v>400</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63</v>
      </c>
      <c r="DH117" s="981"/>
      <c r="DI117" s="981"/>
      <c r="DJ117" s="981"/>
      <c r="DK117" s="982"/>
      <c r="DL117" s="983" t="s">
        <v>63</v>
      </c>
      <c r="DM117" s="981"/>
      <c r="DN117" s="981"/>
      <c r="DO117" s="981"/>
      <c r="DP117" s="982"/>
      <c r="DQ117" s="983" t="s">
        <v>63</v>
      </c>
      <c r="DR117" s="981"/>
      <c r="DS117" s="981"/>
      <c r="DT117" s="981"/>
      <c r="DU117" s="982"/>
      <c r="DV117" s="984" t="s">
        <v>63</v>
      </c>
      <c r="DW117" s="985"/>
      <c r="DX117" s="985"/>
      <c r="DY117" s="985"/>
      <c r="DZ117" s="986"/>
    </row>
    <row r="118" spans="1:130" s="95" customFormat="1" ht="26.25" customHeight="1" x14ac:dyDescent="0.15">
      <c r="A118" s="934" t="s">
        <v>373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370</v>
      </c>
      <c r="AB118" s="915"/>
      <c r="AC118" s="915"/>
      <c r="AD118" s="915"/>
      <c r="AE118" s="916"/>
      <c r="AF118" s="914" t="s">
        <v>371</v>
      </c>
      <c r="AG118" s="915"/>
      <c r="AH118" s="915"/>
      <c r="AI118" s="915"/>
      <c r="AJ118" s="916"/>
      <c r="AK118" s="914" t="s">
        <v>238</v>
      </c>
      <c r="AL118" s="915"/>
      <c r="AM118" s="915"/>
      <c r="AN118" s="915"/>
      <c r="AO118" s="916"/>
      <c r="AP118" s="992" t="s">
        <v>372</v>
      </c>
      <c r="AQ118" s="993"/>
      <c r="AR118" s="993"/>
      <c r="AS118" s="993"/>
      <c r="AT118" s="994"/>
      <c r="AU118" s="930"/>
      <c r="AV118" s="931"/>
      <c r="AW118" s="931"/>
      <c r="AX118" s="931"/>
      <c r="AY118" s="931"/>
      <c r="AZ118" s="995" t="s">
        <v>401</v>
      </c>
      <c r="BA118" s="987"/>
      <c r="BB118" s="987"/>
      <c r="BC118" s="987"/>
      <c r="BD118" s="987"/>
      <c r="BE118" s="987"/>
      <c r="BF118" s="987"/>
      <c r="BG118" s="987"/>
      <c r="BH118" s="987"/>
      <c r="BI118" s="987"/>
      <c r="BJ118" s="987"/>
      <c r="BK118" s="987"/>
      <c r="BL118" s="987"/>
      <c r="BM118" s="987"/>
      <c r="BN118" s="987"/>
      <c r="BO118" s="987"/>
      <c r="BP118" s="988"/>
      <c r="BQ118" s="1021" t="s">
        <v>63</v>
      </c>
      <c r="BR118" s="1022"/>
      <c r="BS118" s="1022"/>
      <c r="BT118" s="1022"/>
      <c r="BU118" s="1022"/>
      <c r="BV118" s="1022" t="s">
        <v>63</v>
      </c>
      <c r="BW118" s="1022"/>
      <c r="BX118" s="1022"/>
      <c r="BY118" s="1022"/>
      <c r="BZ118" s="1022"/>
      <c r="CA118" s="1022" t="s">
        <v>63</v>
      </c>
      <c r="CB118" s="1022"/>
      <c r="CC118" s="1022"/>
      <c r="CD118" s="1022"/>
      <c r="CE118" s="1022"/>
      <c r="CF118" s="942" t="s">
        <v>63</v>
      </c>
      <c r="CG118" s="943"/>
      <c r="CH118" s="943"/>
      <c r="CI118" s="943"/>
      <c r="CJ118" s="943"/>
      <c r="CK118" s="970"/>
      <c r="CL118" s="971"/>
      <c r="CM118" s="944" t="s">
        <v>402</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63</v>
      </c>
      <c r="DH118" s="981"/>
      <c r="DI118" s="981"/>
      <c r="DJ118" s="981"/>
      <c r="DK118" s="982"/>
      <c r="DL118" s="983" t="s">
        <v>63</v>
      </c>
      <c r="DM118" s="981"/>
      <c r="DN118" s="981"/>
      <c r="DO118" s="981"/>
      <c r="DP118" s="982"/>
      <c r="DQ118" s="983" t="s">
        <v>63</v>
      </c>
      <c r="DR118" s="981"/>
      <c r="DS118" s="981"/>
      <c r="DT118" s="981"/>
      <c r="DU118" s="982"/>
      <c r="DV118" s="984" t="s">
        <v>63</v>
      </c>
      <c r="DW118" s="985"/>
      <c r="DX118" s="985"/>
      <c r="DY118" s="985"/>
      <c r="DZ118" s="986"/>
    </row>
    <row r="119" spans="1:130" s="95" customFormat="1" ht="26.25" customHeight="1" x14ac:dyDescent="0.15">
      <c r="A119" s="1084" t="s">
        <v>377</v>
      </c>
      <c r="B119" s="969"/>
      <c r="C119" s="951" t="s">
        <v>378</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63</v>
      </c>
      <c r="AB119" s="922"/>
      <c r="AC119" s="922"/>
      <c r="AD119" s="922"/>
      <c r="AE119" s="923"/>
      <c r="AF119" s="924" t="s">
        <v>63</v>
      </c>
      <c r="AG119" s="922"/>
      <c r="AH119" s="922"/>
      <c r="AI119" s="922"/>
      <c r="AJ119" s="923"/>
      <c r="AK119" s="924" t="s">
        <v>63</v>
      </c>
      <c r="AL119" s="922"/>
      <c r="AM119" s="922"/>
      <c r="AN119" s="922"/>
      <c r="AO119" s="923"/>
      <c r="AP119" s="925" t="s">
        <v>63</v>
      </c>
      <c r="AQ119" s="926"/>
      <c r="AR119" s="926"/>
      <c r="AS119" s="926"/>
      <c r="AT119" s="927"/>
      <c r="AU119" s="932"/>
      <c r="AV119" s="933"/>
      <c r="AW119" s="933"/>
      <c r="AX119" s="933"/>
      <c r="AY119" s="933"/>
      <c r="AZ119" s="116" t="s">
        <v>119</v>
      </c>
      <c r="BA119" s="116"/>
      <c r="BB119" s="116"/>
      <c r="BC119" s="116"/>
      <c r="BD119" s="116"/>
      <c r="BE119" s="116"/>
      <c r="BF119" s="116"/>
      <c r="BG119" s="116"/>
      <c r="BH119" s="116"/>
      <c r="BI119" s="116"/>
      <c r="BJ119" s="116"/>
      <c r="BK119" s="116"/>
      <c r="BL119" s="116"/>
      <c r="BM119" s="116"/>
      <c r="BN119" s="116"/>
      <c r="BO119" s="999" t="s">
        <v>403</v>
      </c>
      <c r="BP119" s="1027"/>
      <c r="BQ119" s="1021">
        <v>87038159</v>
      </c>
      <c r="BR119" s="1022"/>
      <c r="BS119" s="1022"/>
      <c r="BT119" s="1022"/>
      <c r="BU119" s="1022"/>
      <c r="BV119" s="1022">
        <v>86720635</v>
      </c>
      <c r="BW119" s="1022"/>
      <c r="BX119" s="1022"/>
      <c r="BY119" s="1022"/>
      <c r="BZ119" s="1022"/>
      <c r="CA119" s="1022">
        <v>84053197</v>
      </c>
      <c r="CB119" s="1022"/>
      <c r="CC119" s="1022"/>
      <c r="CD119" s="1022"/>
      <c r="CE119" s="1022"/>
      <c r="CF119" s="1023"/>
      <c r="CG119" s="1024"/>
      <c r="CH119" s="1024"/>
      <c r="CI119" s="1024"/>
      <c r="CJ119" s="1025"/>
      <c r="CK119" s="972"/>
      <c r="CL119" s="973"/>
      <c r="CM119" s="995" t="s">
        <v>404</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v>1735</v>
      </c>
      <c r="DH119" s="1008"/>
      <c r="DI119" s="1008"/>
      <c r="DJ119" s="1008"/>
      <c r="DK119" s="1009"/>
      <c r="DL119" s="1007">
        <v>868</v>
      </c>
      <c r="DM119" s="1008"/>
      <c r="DN119" s="1008"/>
      <c r="DO119" s="1008"/>
      <c r="DP119" s="1009"/>
      <c r="DQ119" s="1007" t="s">
        <v>63</v>
      </c>
      <c r="DR119" s="1008"/>
      <c r="DS119" s="1008"/>
      <c r="DT119" s="1008"/>
      <c r="DU119" s="1009"/>
      <c r="DV119" s="1010" t="s">
        <v>63</v>
      </c>
      <c r="DW119" s="1011"/>
      <c r="DX119" s="1011"/>
      <c r="DY119" s="1011"/>
      <c r="DZ119" s="1012"/>
    </row>
    <row r="120" spans="1:130" s="95" customFormat="1" ht="26.25" customHeight="1" x14ac:dyDescent="0.15">
      <c r="A120" s="1085"/>
      <c r="B120" s="971"/>
      <c r="C120" s="944" t="s">
        <v>381</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63</v>
      </c>
      <c r="AB120" s="981"/>
      <c r="AC120" s="981"/>
      <c r="AD120" s="981"/>
      <c r="AE120" s="982"/>
      <c r="AF120" s="983" t="s">
        <v>63</v>
      </c>
      <c r="AG120" s="981"/>
      <c r="AH120" s="981"/>
      <c r="AI120" s="981"/>
      <c r="AJ120" s="982"/>
      <c r="AK120" s="983" t="s">
        <v>63</v>
      </c>
      <c r="AL120" s="981"/>
      <c r="AM120" s="981"/>
      <c r="AN120" s="981"/>
      <c r="AO120" s="982"/>
      <c r="AP120" s="984" t="s">
        <v>63</v>
      </c>
      <c r="AQ120" s="985"/>
      <c r="AR120" s="985"/>
      <c r="AS120" s="985"/>
      <c r="AT120" s="986"/>
      <c r="AU120" s="1013" t="s">
        <v>405</v>
      </c>
      <c r="AV120" s="1014"/>
      <c r="AW120" s="1014"/>
      <c r="AX120" s="1014"/>
      <c r="AY120" s="1015"/>
      <c r="AZ120" s="951" t="s">
        <v>406</v>
      </c>
      <c r="BA120" s="919"/>
      <c r="BB120" s="919"/>
      <c r="BC120" s="919"/>
      <c r="BD120" s="919"/>
      <c r="BE120" s="919"/>
      <c r="BF120" s="919"/>
      <c r="BG120" s="919"/>
      <c r="BH120" s="919"/>
      <c r="BI120" s="919"/>
      <c r="BJ120" s="919"/>
      <c r="BK120" s="919"/>
      <c r="BL120" s="919"/>
      <c r="BM120" s="919"/>
      <c r="BN120" s="919"/>
      <c r="BO120" s="919"/>
      <c r="BP120" s="920"/>
      <c r="BQ120" s="952">
        <v>20302477</v>
      </c>
      <c r="BR120" s="953"/>
      <c r="BS120" s="953"/>
      <c r="BT120" s="953"/>
      <c r="BU120" s="953"/>
      <c r="BV120" s="953">
        <v>19910460</v>
      </c>
      <c r="BW120" s="953"/>
      <c r="BX120" s="953"/>
      <c r="BY120" s="953"/>
      <c r="BZ120" s="953"/>
      <c r="CA120" s="953">
        <v>20536472</v>
      </c>
      <c r="CB120" s="953"/>
      <c r="CC120" s="953"/>
      <c r="CD120" s="953"/>
      <c r="CE120" s="953"/>
      <c r="CF120" s="966">
        <v>80.5</v>
      </c>
      <c r="CG120" s="967"/>
      <c r="CH120" s="967"/>
      <c r="CI120" s="967"/>
      <c r="CJ120" s="967"/>
      <c r="CK120" s="1028" t="s">
        <v>407</v>
      </c>
      <c r="CL120" s="1029"/>
      <c r="CM120" s="1029"/>
      <c r="CN120" s="1029"/>
      <c r="CO120" s="1030"/>
      <c r="CP120" s="1036" t="s">
        <v>347</v>
      </c>
      <c r="CQ120" s="1037"/>
      <c r="CR120" s="1037"/>
      <c r="CS120" s="1037"/>
      <c r="CT120" s="1037"/>
      <c r="CU120" s="1037"/>
      <c r="CV120" s="1037"/>
      <c r="CW120" s="1037"/>
      <c r="CX120" s="1037"/>
      <c r="CY120" s="1037"/>
      <c r="CZ120" s="1037"/>
      <c r="DA120" s="1037"/>
      <c r="DB120" s="1037"/>
      <c r="DC120" s="1037"/>
      <c r="DD120" s="1037"/>
      <c r="DE120" s="1037"/>
      <c r="DF120" s="1038"/>
      <c r="DG120" s="952">
        <v>8812247</v>
      </c>
      <c r="DH120" s="953"/>
      <c r="DI120" s="953"/>
      <c r="DJ120" s="953"/>
      <c r="DK120" s="953"/>
      <c r="DL120" s="953">
        <v>8083007</v>
      </c>
      <c r="DM120" s="953"/>
      <c r="DN120" s="953"/>
      <c r="DO120" s="953"/>
      <c r="DP120" s="953"/>
      <c r="DQ120" s="953">
        <v>7501637</v>
      </c>
      <c r="DR120" s="953"/>
      <c r="DS120" s="953"/>
      <c r="DT120" s="953"/>
      <c r="DU120" s="953"/>
      <c r="DV120" s="954">
        <v>29.4</v>
      </c>
      <c r="DW120" s="954"/>
      <c r="DX120" s="954"/>
      <c r="DY120" s="954"/>
      <c r="DZ120" s="955"/>
    </row>
    <row r="121" spans="1:130" s="95" customFormat="1" ht="26.25" customHeight="1" x14ac:dyDescent="0.15">
      <c r="A121" s="1085"/>
      <c r="B121" s="971"/>
      <c r="C121" s="996" t="s">
        <v>408</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63</v>
      </c>
      <c r="AB121" s="981"/>
      <c r="AC121" s="981"/>
      <c r="AD121" s="981"/>
      <c r="AE121" s="982"/>
      <c r="AF121" s="983" t="s">
        <v>63</v>
      </c>
      <c r="AG121" s="981"/>
      <c r="AH121" s="981"/>
      <c r="AI121" s="981"/>
      <c r="AJ121" s="982"/>
      <c r="AK121" s="983" t="s">
        <v>63</v>
      </c>
      <c r="AL121" s="981"/>
      <c r="AM121" s="981"/>
      <c r="AN121" s="981"/>
      <c r="AO121" s="982"/>
      <c r="AP121" s="984" t="s">
        <v>63</v>
      </c>
      <c r="AQ121" s="985"/>
      <c r="AR121" s="985"/>
      <c r="AS121" s="985"/>
      <c r="AT121" s="986"/>
      <c r="AU121" s="1016"/>
      <c r="AV121" s="1017"/>
      <c r="AW121" s="1017"/>
      <c r="AX121" s="1017"/>
      <c r="AY121" s="1018"/>
      <c r="AZ121" s="944" t="s">
        <v>409</v>
      </c>
      <c r="BA121" s="945"/>
      <c r="BB121" s="945"/>
      <c r="BC121" s="945"/>
      <c r="BD121" s="945"/>
      <c r="BE121" s="945"/>
      <c r="BF121" s="945"/>
      <c r="BG121" s="945"/>
      <c r="BH121" s="945"/>
      <c r="BI121" s="945"/>
      <c r="BJ121" s="945"/>
      <c r="BK121" s="945"/>
      <c r="BL121" s="945"/>
      <c r="BM121" s="945"/>
      <c r="BN121" s="945"/>
      <c r="BO121" s="945"/>
      <c r="BP121" s="946"/>
      <c r="BQ121" s="947">
        <v>1121951</v>
      </c>
      <c r="BR121" s="948"/>
      <c r="BS121" s="948"/>
      <c r="BT121" s="948"/>
      <c r="BU121" s="948"/>
      <c r="BV121" s="948">
        <v>915418</v>
      </c>
      <c r="BW121" s="948"/>
      <c r="BX121" s="948"/>
      <c r="BY121" s="948"/>
      <c r="BZ121" s="948"/>
      <c r="CA121" s="948">
        <v>686263</v>
      </c>
      <c r="CB121" s="948"/>
      <c r="CC121" s="948"/>
      <c r="CD121" s="948"/>
      <c r="CE121" s="948"/>
      <c r="CF121" s="942">
        <v>2.7</v>
      </c>
      <c r="CG121" s="943"/>
      <c r="CH121" s="943"/>
      <c r="CI121" s="943"/>
      <c r="CJ121" s="943"/>
      <c r="CK121" s="1031"/>
      <c r="CL121" s="1032"/>
      <c r="CM121" s="1032"/>
      <c r="CN121" s="1032"/>
      <c r="CO121" s="1033"/>
      <c r="CP121" s="1041" t="s">
        <v>344</v>
      </c>
      <c r="CQ121" s="1042"/>
      <c r="CR121" s="1042"/>
      <c r="CS121" s="1042"/>
      <c r="CT121" s="1042"/>
      <c r="CU121" s="1042"/>
      <c r="CV121" s="1042"/>
      <c r="CW121" s="1042"/>
      <c r="CX121" s="1042"/>
      <c r="CY121" s="1042"/>
      <c r="CZ121" s="1042"/>
      <c r="DA121" s="1042"/>
      <c r="DB121" s="1042"/>
      <c r="DC121" s="1042"/>
      <c r="DD121" s="1042"/>
      <c r="DE121" s="1042"/>
      <c r="DF121" s="1043"/>
      <c r="DG121" s="947">
        <v>2562984</v>
      </c>
      <c r="DH121" s="948"/>
      <c r="DI121" s="948"/>
      <c r="DJ121" s="948"/>
      <c r="DK121" s="948"/>
      <c r="DL121" s="948">
        <v>2779165</v>
      </c>
      <c r="DM121" s="948"/>
      <c r="DN121" s="948"/>
      <c r="DO121" s="948"/>
      <c r="DP121" s="948"/>
      <c r="DQ121" s="948">
        <v>2832880</v>
      </c>
      <c r="DR121" s="948"/>
      <c r="DS121" s="948"/>
      <c r="DT121" s="948"/>
      <c r="DU121" s="948"/>
      <c r="DV121" s="949">
        <v>11.1</v>
      </c>
      <c r="DW121" s="949"/>
      <c r="DX121" s="949"/>
      <c r="DY121" s="949"/>
      <c r="DZ121" s="950"/>
    </row>
    <row r="122" spans="1:130" s="95" customFormat="1" ht="26.25" customHeight="1" x14ac:dyDescent="0.15">
      <c r="A122" s="1085"/>
      <c r="B122" s="971"/>
      <c r="C122" s="944" t="s">
        <v>391</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63</v>
      </c>
      <c r="AB122" s="981"/>
      <c r="AC122" s="981"/>
      <c r="AD122" s="981"/>
      <c r="AE122" s="982"/>
      <c r="AF122" s="983" t="s">
        <v>63</v>
      </c>
      <c r="AG122" s="981"/>
      <c r="AH122" s="981"/>
      <c r="AI122" s="981"/>
      <c r="AJ122" s="982"/>
      <c r="AK122" s="983" t="s">
        <v>63</v>
      </c>
      <c r="AL122" s="981"/>
      <c r="AM122" s="981"/>
      <c r="AN122" s="981"/>
      <c r="AO122" s="982"/>
      <c r="AP122" s="984" t="s">
        <v>63</v>
      </c>
      <c r="AQ122" s="985"/>
      <c r="AR122" s="985"/>
      <c r="AS122" s="985"/>
      <c r="AT122" s="986"/>
      <c r="AU122" s="1016"/>
      <c r="AV122" s="1017"/>
      <c r="AW122" s="1017"/>
      <c r="AX122" s="1017"/>
      <c r="AY122" s="1018"/>
      <c r="AZ122" s="995" t="s">
        <v>410</v>
      </c>
      <c r="BA122" s="987"/>
      <c r="BB122" s="987"/>
      <c r="BC122" s="987"/>
      <c r="BD122" s="987"/>
      <c r="BE122" s="987"/>
      <c r="BF122" s="987"/>
      <c r="BG122" s="987"/>
      <c r="BH122" s="987"/>
      <c r="BI122" s="987"/>
      <c r="BJ122" s="987"/>
      <c r="BK122" s="987"/>
      <c r="BL122" s="987"/>
      <c r="BM122" s="987"/>
      <c r="BN122" s="987"/>
      <c r="BO122" s="987"/>
      <c r="BP122" s="988"/>
      <c r="BQ122" s="1021">
        <v>61655028</v>
      </c>
      <c r="BR122" s="1022"/>
      <c r="BS122" s="1022"/>
      <c r="BT122" s="1022"/>
      <c r="BU122" s="1022"/>
      <c r="BV122" s="1022">
        <v>62268337</v>
      </c>
      <c r="BW122" s="1022"/>
      <c r="BX122" s="1022"/>
      <c r="BY122" s="1022"/>
      <c r="BZ122" s="1022"/>
      <c r="CA122" s="1022">
        <v>59361646</v>
      </c>
      <c r="CB122" s="1022"/>
      <c r="CC122" s="1022"/>
      <c r="CD122" s="1022"/>
      <c r="CE122" s="1022"/>
      <c r="CF122" s="1039">
        <v>232.8</v>
      </c>
      <c r="CG122" s="1040"/>
      <c r="CH122" s="1040"/>
      <c r="CI122" s="1040"/>
      <c r="CJ122" s="1040"/>
      <c r="CK122" s="1031"/>
      <c r="CL122" s="1032"/>
      <c r="CM122" s="1032"/>
      <c r="CN122" s="1032"/>
      <c r="CO122" s="1033"/>
      <c r="CP122" s="1041" t="s">
        <v>346</v>
      </c>
      <c r="CQ122" s="1042"/>
      <c r="CR122" s="1042"/>
      <c r="CS122" s="1042"/>
      <c r="CT122" s="1042"/>
      <c r="CU122" s="1042"/>
      <c r="CV122" s="1042"/>
      <c r="CW122" s="1042"/>
      <c r="CX122" s="1042"/>
      <c r="CY122" s="1042"/>
      <c r="CZ122" s="1042"/>
      <c r="DA122" s="1042"/>
      <c r="DB122" s="1042"/>
      <c r="DC122" s="1042"/>
      <c r="DD122" s="1042"/>
      <c r="DE122" s="1042"/>
      <c r="DF122" s="1043"/>
      <c r="DG122" s="947">
        <v>2047271</v>
      </c>
      <c r="DH122" s="948"/>
      <c r="DI122" s="948"/>
      <c r="DJ122" s="948"/>
      <c r="DK122" s="948"/>
      <c r="DL122" s="948">
        <v>728625</v>
      </c>
      <c r="DM122" s="948"/>
      <c r="DN122" s="948"/>
      <c r="DO122" s="948"/>
      <c r="DP122" s="948"/>
      <c r="DQ122" s="948">
        <v>655649</v>
      </c>
      <c r="DR122" s="948"/>
      <c r="DS122" s="948"/>
      <c r="DT122" s="948"/>
      <c r="DU122" s="948"/>
      <c r="DV122" s="949">
        <v>2.6</v>
      </c>
      <c r="DW122" s="949"/>
      <c r="DX122" s="949"/>
      <c r="DY122" s="949"/>
      <c r="DZ122" s="950"/>
    </row>
    <row r="123" spans="1:130" s="95" customFormat="1" ht="26.25" customHeight="1" x14ac:dyDescent="0.15">
      <c r="A123" s="1085"/>
      <c r="B123" s="971"/>
      <c r="C123" s="944" t="s">
        <v>397</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v>25849</v>
      </c>
      <c r="AB123" s="981"/>
      <c r="AC123" s="981"/>
      <c r="AD123" s="981"/>
      <c r="AE123" s="982"/>
      <c r="AF123" s="983">
        <v>24783</v>
      </c>
      <c r="AG123" s="981"/>
      <c r="AH123" s="981"/>
      <c r="AI123" s="981"/>
      <c r="AJ123" s="982"/>
      <c r="AK123" s="983">
        <v>20905</v>
      </c>
      <c r="AL123" s="981"/>
      <c r="AM123" s="981"/>
      <c r="AN123" s="981"/>
      <c r="AO123" s="982"/>
      <c r="AP123" s="984">
        <v>0.1</v>
      </c>
      <c r="AQ123" s="985"/>
      <c r="AR123" s="985"/>
      <c r="AS123" s="985"/>
      <c r="AT123" s="986"/>
      <c r="AU123" s="1019"/>
      <c r="AV123" s="1020"/>
      <c r="AW123" s="1020"/>
      <c r="AX123" s="1020"/>
      <c r="AY123" s="1020"/>
      <c r="AZ123" s="116" t="s">
        <v>119</v>
      </c>
      <c r="BA123" s="116"/>
      <c r="BB123" s="116"/>
      <c r="BC123" s="116"/>
      <c r="BD123" s="116"/>
      <c r="BE123" s="116"/>
      <c r="BF123" s="116"/>
      <c r="BG123" s="116"/>
      <c r="BH123" s="116"/>
      <c r="BI123" s="116"/>
      <c r="BJ123" s="116"/>
      <c r="BK123" s="116"/>
      <c r="BL123" s="116"/>
      <c r="BM123" s="116"/>
      <c r="BN123" s="116"/>
      <c r="BO123" s="999" t="s">
        <v>411</v>
      </c>
      <c r="BP123" s="1027"/>
      <c r="BQ123" s="1057">
        <v>83079456</v>
      </c>
      <c r="BR123" s="1058"/>
      <c r="BS123" s="1058"/>
      <c r="BT123" s="1058"/>
      <c r="BU123" s="1058"/>
      <c r="BV123" s="1058">
        <v>83094215</v>
      </c>
      <c r="BW123" s="1058"/>
      <c r="BX123" s="1058"/>
      <c r="BY123" s="1058"/>
      <c r="BZ123" s="1058"/>
      <c r="CA123" s="1058">
        <v>80584381</v>
      </c>
      <c r="CB123" s="1058"/>
      <c r="CC123" s="1058"/>
      <c r="CD123" s="1058"/>
      <c r="CE123" s="1058"/>
      <c r="CF123" s="1023"/>
      <c r="CG123" s="1024"/>
      <c r="CH123" s="1024"/>
      <c r="CI123" s="1024"/>
      <c r="CJ123" s="1025"/>
      <c r="CK123" s="1031"/>
      <c r="CL123" s="1032"/>
      <c r="CM123" s="1032"/>
      <c r="CN123" s="1032"/>
      <c r="CO123" s="1033"/>
      <c r="CP123" s="1041" t="s">
        <v>348</v>
      </c>
      <c r="CQ123" s="1042"/>
      <c r="CR123" s="1042"/>
      <c r="CS123" s="1042"/>
      <c r="CT123" s="1042"/>
      <c r="CU123" s="1042"/>
      <c r="CV123" s="1042"/>
      <c r="CW123" s="1042"/>
      <c r="CX123" s="1042"/>
      <c r="CY123" s="1042"/>
      <c r="CZ123" s="1042"/>
      <c r="DA123" s="1042"/>
      <c r="DB123" s="1042"/>
      <c r="DC123" s="1042"/>
      <c r="DD123" s="1042"/>
      <c r="DE123" s="1042"/>
      <c r="DF123" s="1043"/>
      <c r="DG123" s="980">
        <v>119297</v>
      </c>
      <c r="DH123" s="981"/>
      <c r="DI123" s="981"/>
      <c r="DJ123" s="981"/>
      <c r="DK123" s="982"/>
      <c r="DL123" s="983">
        <v>118502</v>
      </c>
      <c r="DM123" s="981"/>
      <c r="DN123" s="981"/>
      <c r="DO123" s="981"/>
      <c r="DP123" s="982"/>
      <c r="DQ123" s="983">
        <v>118029</v>
      </c>
      <c r="DR123" s="981"/>
      <c r="DS123" s="981"/>
      <c r="DT123" s="981"/>
      <c r="DU123" s="982"/>
      <c r="DV123" s="984">
        <v>0.5</v>
      </c>
      <c r="DW123" s="985"/>
      <c r="DX123" s="985"/>
      <c r="DY123" s="985"/>
      <c r="DZ123" s="986"/>
    </row>
    <row r="124" spans="1:130" s="95" customFormat="1" ht="26.25" customHeight="1" thickBot="1" x14ac:dyDescent="0.2">
      <c r="A124" s="1085"/>
      <c r="B124" s="971"/>
      <c r="C124" s="944" t="s">
        <v>400</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63</v>
      </c>
      <c r="AB124" s="981"/>
      <c r="AC124" s="981"/>
      <c r="AD124" s="981"/>
      <c r="AE124" s="982"/>
      <c r="AF124" s="983" t="s">
        <v>63</v>
      </c>
      <c r="AG124" s="981"/>
      <c r="AH124" s="981"/>
      <c r="AI124" s="981"/>
      <c r="AJ124" s="982"/>
      <c r="AK124" s="983" t="s">
        <v>63</v>
      </c>
      <c r="AL124" s="981"/>
      <c r="AM124" s="981"/>
      <c r="AN124" s="981"/>
      <c r="AO124" s="982"/>
      <c r="AP124" s="984" t="s">
        <v>63</v>
      </c>
      <c r="AQ124" s="985"/>
      <c r="AR124" s="985"/>
      <c r="AS124" s="985"/>
      <c r="AT124" s="986"/>
      <c r="AU124" s="1053" t="s">
        <v>412</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15.9</v>
      </c>
      <c r="BR124" s="1049"/>
      <c r="BS124" s="1049"/>
      <c r="BT124" s="1049"/>
      <c r="BU124" s="1049"/>
      <c r="BV124" s="1049">
        <v>14.6</v>
      </c>
      <c r="BW124" s="1049"/>
      <c r="BX124" s="1049"/>
      <c r="BY124" s="1049"/>
      <c r="BZ124" s="1049"/>
      <c r="CA124" s="1049">
        <v>13.6</v>
      </c>
      <c r="CB124" s="1049"/>
      <c r="CC124" s="1049"/>
      <c r="CD124" s="1049"/>
      <c r="CE124" s="1049"/>
      <c r="CF124" s="1050"/>
      <c r="CG124" s="1051"/>
      <c r="CH124" s="1051"/>
      <c r="CI124" s="1051"/>
      <c r="CJ124" s="1052"/>
      <c r="CK124" s="1034"/>
      <c r="CL124" s="1034"/>
      <c r="CM124" s="1034"/>
      <c r="CN124" s="1034"/>
      <c r="CO124" s="1035"/>
      <c r="CP124" s="1041" t="s">
        <v>413</v>
      </c>
      <c r="CQ124" s="1042"/>
      <c r="CR124" s="1042"/>
      <c r="CS124" s="1042"/>
      <c r="CT124" s="1042"/>
      <c r="CU124" s="1042"/>
      <c r="CV124" s="1042"/>
      <c r="CW124" s="1042"/>
      <c r="CX124" s="1042"/>
      <c r="CY124" s="1042"/>
      <c r="CZ124" s="1042"/>
      <c r="DA124" s="1042"/>
      <c r="DB124" s="1042"/>
      <c r="DC124" s="1042"/>
      <c r="DD124" s="1042"/>
      <c r="DE124" s="1042"/>
      <c r="DF124" s="1043"/>
      <c r="DG124" s="1026">
        <v>52615</v>
      </c>
      <c r="DH124" s="1008"/>
      <c r="DI124" s="1008"/>
      <c r="DJ124" s="1008"/>
      <c r="DK124" s="1009"/>
      <c r="DL124" s="1007">
        <v>58861</v>
      </c>
      <c r="DM124" s="1008"/>
      <c r="DN124" s="1008"/>
      <c r="DO124" s="1008"/>
      <c r="DP124" s="1009"/>
      <c r="DQ124" s="1007">
        <v>70210</v>
      </c>
      <c r="DR124" s="1008"/>
      <c r="DS124" s="1008"/>
      <c r="DT124" s="1008"/>
      <c r="DU124" s="1009"/>
      <c r="DV124" s="1010">
        <v>0.3</v>
      </c>
      <c r="DW124" s="1011"/>
      <c r="DX124" s="1011"/>
      <c r="DY124" s="1011"/>
      <c r="DZ124" s="1012"/>
    </row>
    <row r="125" spans="1:130" s="95" customFormat="1" ht="26.25" customHeight="1" x14ac:dyDescent="0.15">
      <c r="A125" s="1085"/>
      <c r="B125" s="971"/>
      <c r="C125" s="944" t="s">
        <v>402</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63</v>
      </c>
      <c r="AB125" s="981"/>
      <c r="AC125" s="981"/>
      <c r="AD125" s="981"/>
      <c r="AE125" s="982"/>
      <c r="AF125" s="983" t="s">
        <v>63</v>
      </c>
      <c r="AG125" s="981"/>
      <c r="AH125" s="981"/>
      <c r="AI125" s="981"/>
      <c r="AJ125" s="982"/>
      <c r="AK125" s="983" t="s">
        <v>63</v>
      </c>
      <c r="AL125" s="981"/>
      <c r="AM125" s="981"/>
      <c r="AN125" s="981"/>
      <c r="AO125" s="982"/>
      <c r="AP125" s="984" t="s">
        <v>63</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414</v>
      </c>
      <c r="CL125" s="1029"/>
      <c r="CM125" s="1029"/>
      <c r="CN125" s="1029"/>
      <c r="CO125" s="1030"/>
      <c r="CP125" s="951" t="s">
        <v>415</v>
      </c>
      <c r="CQ125" s="919"/>
      <c r="CR125" s="919"/>
      <c r="CS125" s="919"/>
      <c r="CT125" s="919"/>
      <c r="CU125" s="919"/>
      <c r="CV125" s="919"/>
      <c r="CW125" s="919"/>
      <c r="CX125" s="919"/>
      <c r="CY125" s="919"/>
      <c r="CZ125" s="919"/>
      <c r="DA125" s="919"/>
      <c r="DB125" s="919"/>
      <c r="DC125" s="919"/>
      <c r="DD125" s="919"/>
      <c r="DE125" s="919"/>
      <c r="DF125" s="920"/>
      <c r="DG125" s="952" t="s">
        <v>63</v>
      </c>
      <c r="DH125" s="953"/>
      <c r="DI125" s="953"/>
      <c r="DJ125" s="953"/>
      <c r="DK125" s="953"/>
      <c r="DL125" s="953" t="s">
        <v>63</v>
      </c>
      <c r="DM125" s="953"/>
      <c r="DN125" s="953"/>
      <c r="DO125" s="953"/>
      <c r="DP125" s="953"/>
      <c r="DQ125" s="953" t="s">
        <v>63</v>
      </c>
      <c r="DR125" s="953"/>
      <c r="DS125" s="953"/>
      <c r="DT125" s="953"/>
      <c r="DU125" s="953"/>
      <c r="DV125" s="954" t="s">
        <v>63</v>
      </c>
      <c r="DW125" s="954"/>
      <c r="DX125" s="954"/>
      <c r="DY125" s="954"/>
      <c r="DZ125" s="955"/>
    </row>
    <row r="126" spans="1:130" s="95" customFormat="1" ht="26.25" customHeight="1" thickBot="1" x14ac:dyDescent="0.2">
      <c r="A126" s="1085"/>
      <c r="B126" s="971"/>
      <c r="C126" s="944" t="s">
        <v>404</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63</v>
      </c>
      <c r="AB126" s="981"/>
      <c r="AC126" s="981"/>
      <c r="AD126" s="981"/>
      <c r="AE126" s="982"/>
      <c r="AF126" s="983" t="s">
        <v>63</v>
      </c>
      <c r="AG126" s="981"/>
      <c r="AH126" s="981"/>
      <c r="AI126" s="981"/>
      <c r="AJ126" s="982"/>
      <c r="AK126" s="983" t="s">
        <v>63</v>
      </c>
      <c r="AL126" s="981"/>
      <c r="AM126" s="981"/>
      <c r="AN126" s="981"/>
      <c r="AO126" s="982"/>
      <c r="AP126" s="984" t="s">
        <v>63</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416</v>
      </c>
      <c r="CQ126" s="945"/>
      <c r="CR126" s="945"/>
      <c r="CS126" s="945"/>
      <c r="CT126" s="945"/>
      <c r="CU126" s="945"/>
      <c r="CV126" s="945"/>
      <c r="CW126" s="945"/>
      <c r="CX126" s="945"/>
      <c r="CY126" s="945"/>
      <c r="CZ126" s="945"/>
      <c r="DA126" s="945"/>
      <c r="DB126" s="945"/>
      <c r="DC126" s="945"/>
      <c r="DD126" s="945"/>
      <c r="DE126" s="945"/>
      <c r="DF126" s="946"/>
      <c r="DG126" s="947" t="s">
        <v>63</v>
      </c>
      <c r="DH126" s="948"/>
      <c r="DI126" s="948"/>
      <c r="DJ126" s="948"/>
      <c r="DK126" s="948"/>
      <c r="DL126" s="948" t="s">
        <v>63</v>
      </c>
      <c r="DM126" s="948"/>
      <c r="DN126" s="948"/>
      <c r="DO126" s="948"/>
      <c r="DP126" s="948"/>
      <c r="DQ126" s="948" t="s">
        <v>63</v>
      </c>
      <c r="DR126" s="948"/>
      <c r="DS126" s="948"/>
      <c r="DT126" s="948"/>
      <c r="DU126" s="948"/>
      <c r="DV126" s="949" t="s">
        <v>63</v>
      </c>
      <c r="DW126" s="949"/>
      <c r="DX126" s="949"/>
      <c r="DY126" s="949"/>
      <c r="DZ126" s="950"/>
    </row>
    <row r="127" spans="1:130" s="95" customFormat="1" ht="26.25" customHeight="1" x14ac:dyDescent="0.15">
      <c r="A127" s="1086"/>
      <c r="B127" s="973"/>
      <c r="C127" s="995" t="s">
        <v>417</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v>60821</v>
      </c>
      <c r="AB127" s="981"/>
      <c r="AC127" s="981"/>
      <c r="AD127" s="981"/>
      <c r="AE127" s="982"/>
      <c r="AF127" s="983">
        <v>47236</v>
      </c>
      <c r="AG127" s="981"/>
      <c r="AH127" s="981"/>
      <c r="AI127" s="981"/>
      <c r="AJ127" s="982"/>
      <c r="AK127" s="983">
        <v>14536</v>
      </c>
      <c r="AL127" s="981"/>
      <c r="AM127" s="981"/>
      <c r="AN127" s="981"/>
      <c r="AO127" s="982"/>
      <c r="AP127" s="984">
        <v>0.1</v>
      </c>
      <c r="AQ127" s="985"/>
      <c r="AR127" s="985"/>
      <c r="AS127" s="985"/>
      <c r="AT127" s="986"/>
      <c r="AU127" s="97"/>
      <c r="AV127" s="97"/>
      <c r="AW127" s="97"/>
      <c r="AX127" s="1059" t="s">
        <v>418</v>
      </c>
      <c r="AY127" s="1060"/>
      <c r="AZ127" s="1060"/>
      <c r="BA127" s="1060"/>
      <c r="BB127" s="1060"/>
      <c r="BC127" s="1060"/>
      <c r="BD127" s="1060"/>
      <c r="BE127" s="1061"/>
      <c r="BF127" s="1062" t="s">
        <v>419</v>
      </c>
      <c r="BG127" s="1060"/>
      <c r="BH127" s="1060"/>
      <c r="BI127" s="1060"/>
      <c r="BJ127" s="1060"/>
      <c r="BK127" s="1060"/>
      <c r="BL127" s="1061"/>
      <c r="BM127" s="1062" t="s">
        <v>420</v>
      </c>
      <c r="BN127" s="1060"/>
      <c r="BO127" s="1060"/>
      <c r="BP127" s="1060"/>
      <c r="BQ127" s="1060"/>
      <c r="BR127" s="1060"/>
      <c r="BS127" s="1061"/>
      <c r="BT127" s="1062" t="s">
        <v>421</v>
      </c>
      <c r="BU127" s="1060"/>
      <c r="BV127" s="1060"/>
      <c r="BW127" s="1060"/>
      <c r="BX127" s="1060"/>
      <c r="BY127" s="1060"/>
      <c r="BZ127" s="1083"/>
      <c r="CA127" s="97"/>
      <c r="CB127" s="97"/>
      <c r="CC127" s="97"/>
      <c r="CD127" s="120"/>
      <c r="CE127" s="120"/>
      <c r="CF127" s="120"/>
      <c r="CG127" s="97"/>
      <c r="CH127" s="97"/>
      <c r="CI127" s="97"/>
      <c r="CJ127" s="119"/>
      <c r="CK127" s="1045"/>
      <c r="CL127" s="1032"/>
      <c r="CM127" s="1032"/>
      <c r="CN127" s="1032"/>
      <c r="CO127" s="1033"/>
      <c r="CP127" s="944" t="s">
        <v>422</v>
      </c>
      <c r="CQ127" s="945"/>
      <c r="CR127" s="945"/>
      <c r="CS127" s="945"/>
      <c r="CT127" s="945"/>
      <c r="CU127" s="945"/>
      <c r="CV127" s="945"/>
      <c r="CW127" s="945"/>
      <c r="CX127" s="945"/>
      <c r="CY127" s="945"/>
      <c r="CZ127" s="945"/>
      <c r="DA127" s="945"/>
      <c r="DB127" s="945"/>
      <c r="DC127" s="945"/>
      <c r="DD127" s="945"/>
      <c r="DE127" s="945"/>
      <c r="DF127" s="946"/>
      <c r="DG127" s="947" t="s">
        <v>63</v>
      </c>
      <c r="DH127" s="948"/>
      <c r="DI127" s="948"/>
      <c r="DJ127" s="948"/>
      <c r="DK127" s="948"/>
      <c r="DL127" s="948" t="s">
        <v>63</v>
      </c>
      <c r="DM127" s="948"/>
      <c r="DN127" s="948"/>
      <c r="DO127" s="948"/>
      <c r="DP127" s="948"/>
      <c r="DQ127" s="948" t="s">
        <v>63</v>
      </c>
      <c r="DR127" s="948"/>
      <c r="DS127" s="948"/>
      <c r="DT127" s="948"/>
      <c r="DU127" s="948"/>
      <c r="DV127" s="949" t="s">
        <v>63</v>
      </c>
      <c r="DW127" s="949"/>
      <c r="DX127" s="949"/>
      <c r="DY127" s="949"/>
      <c r="DZ127" s="950"/>
    </row>
    <row r="128" spans="1:130" s="95" customFormat="1" ht="26.25" customHeight="1" thickBot="1" x14ac:dyDescent="0.2">
      <c r="A128" s="1069" t="s">
        <v>423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424</v>
      </c>
      <c r="X128" s="1071"/>
      <c r="Y128" s="1071"/>
      <c r="Z128" s="1072"/>
      <c r="AA128" s="1073">
        <v>150475</v>
      </c>
      <c r="AB128" s="1074"/>
      <c r="AC128" s="1074"/>
      <c r="AD128" s="1074"/>
      <c r="AE128" s="1075"/>
      <c r="AF128" s="1076">
        <v>133040</v>
      </c>
      <c r="AG128" s="1074"/>
      <c r="AH128" s="1074"/>
      <c r="AI128" s="1074"/>
      <c r="AJ128" s="1075"/>
      <c r="AK128" s="1076">
        <v>125287</v>
      </c>
      <c r="AL128" s="1074"/>
      <c r="AM128" s="1074"/>
      <c r="AN128" s="1074"/>
      <c r="AO128" s="1075"/>
      <c r="AP128" s="1077"/>
      <c r="AQ128" s="1078"/>
      <c r="AR128" s="1078"/>
      <c r="AS128" s="1078"/>
      <c r="AT128" s="1079"/>
      <c r="AU128" s="97"/>
      <c r="AV128" s="97"/>
      <c r="AW128" s="97"/>
      <c r="AX128" s="918" t="s">
        <v>425</v>
      </c>
      <c r="AY128" s="919"/>
      <c r="AZ128" s="919"/>
      <c r="BA128" s="919"/>
      <c r="BB128" s="919"/>
      <c r="BC128" s="919"/>
      <c r="BD128" s="919"/>
      <c r="BE128" s="920"/>
      <c r="BF128" s="1080" t="s">
        <v>63</v>
      </c>
      <c r="BG128" s="1081"/>
      <c r="BH128" s="1081"/>
      <c r="BI128" s="1081"/>
      <c r="BJ128" s="1081"/>
      <c r="BK128" s="1081"/>
      <c r="BL128" s="1082"/>
      <c r="BM128" s="1080">
        <v>11.75</v>
      </c>
      <c r="BN128" s="1081"/>
      <c r="BO128" s="1081"/>
      <c r="BP128" s="1081"/>
      <c r="BQ128" s="1081"/>
      <c r="BR128" s="1081"/>
      <c r="BS128" s="1082"/>
      <c r="BT128" s="1080">
        <v>20</v>
      </c>
      <c r="BU128" s="1081"/>
      <c r="BV128" s="1081"/>
      <c r="BW128" s="1081"/>
      <c r="BX128" s="1081"/>
      <c r="BY128" s="1081"/>
      <c r="BZ128" s="1098"/>
      <c r="CA128" s="120"/>
      <c r="CB128" s="120"/>
      <c r="CC128" s="120"/>
      <c r="CD128" s="120"/>
      <c r="CE128" s="120"/>
      <c r="CF128" s="120"/>
      <c r="CG128" s="97"/>
      <c r="CH128" s="97"/>
      <c r="CI128" s="97"/>
      <c r="CJ128" s="119"/>
      <c r="CK128" s="1046"/>
      <c r="CL128" s="1047"/>
      <c r="CM128" s="1047"/>
      <c r="CN128" s="1047"/>
      <c r="CO128" s="1048"/>
      <c r="CP128" s="1063" t="s">
        <v>426</v>
      </c>
      <c r="CQ128" s="762"/>
      <c r="CR128" s="762"/>
      <c r="CS128" s="762"/>
      <c r="CT128" s="762"/>
      <c r="CU128" s="762"/>
      <c r="CV128" s="762"/>
      <c r="CW128" s="762"/>
      <c r="CX128" s="762"/>
      <c r="CY128" s="762"/>
      <c r="CZ128" s="762"/>
      <c r="DA128" s="762"/>
      <c r="DB128" s="762"/>
      <c r="DC128" s="762"/>
      <c r="DD128" s="762"/>
      <c r="DE128" s="762"/>
      <c r="DF128" s="1064"/>
      <c r="DG128" s="1065" t="s">
        <v>63</v>
      </c>
      <c r="DH128" s="1066"/>
      <c r="DI128" s="1066"/>
      <c r="DJ128" s="1066"/>
      <c r="DK128" s="1066"/>
      <c r="DL128" s="1066" t="s">
        <v>63</v>
      </c>
      <c r="DM128" s="1066"/>
      <c r="DN128" s="1066"/>
      <c r="DO128" s="1066"/>
      <c r="DP128" s="1066"/>
      <c r="DQ128" s="1066" t="s">
        <v>63</v>
      </c>
      <c r="DR128" s="1066"/>
      <c r="DS128" s="1066"/>
      <c r="DT128" s="1066"/>
      <c r="DU128" s="1066"/>
      <c r="DV128" s="1067" t="s">
        <v>63</v>
      </c>
      <c r="DW128" s="1067"/>
      <c r="DX128" s="1067"/>
      <c r="DY128" s="1067"/>
      <c r="DZ128" s="1068"/>
    </row>
    <row r="129" spans="1:131" s="95" customFormat="1" ht="26.25" customHeight="1" x14ac:dyDescent="0.15">
      <c r="A129" s="956" t="s">
        <v>43</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427</v>
      </c>
      <c r="X129" s="1093"/>
      <c r="Y129" s="1093"/>
      <c r="Z129" s="1094"/>
      <c r="AA129" s="980">
        <v>30460642</v>
      </c>
      <c r="AB129" s="981"/>
      <c r="AC129" s="981"/>
      <c r="AD129" s="981"/>
      <c r="AE129" s="982"/>
      <c r="AF129" s="983">
        <v>30531744</v>
      </c>
      <c r="AG129" s="981"/>
      <c r="AH129" s="981"/>
      <c r="AI129" s="981"/>
      <c r="AJ129" s="982"/>
      <c r="AK129" s="983">
        <v>31144723</v>
      </c>
      <c r="AL129" s="981"/>
      <c r="AM129" s="981"/>
      <c r="AN129" s="981"/>
      <c r="AO129" s="982"/>
      <c r="AP129" s="1095"/>
      <c r="AQ129" s="1096"/>
      <c r="AR129" s="1096"/>
      <c r="AS129" s="1096"/>
      <c r="AT129" s="1097"/>
      <c r="AU129" s="98"/>
      <c r="AV129" s="98"/>
      <c r="AW129" s="98"/>
      <c r="AX129" s="1087" t="s">
        <v>428</v>
      </c>
      <c r="AY129" s="945"/>
      <c r="AZ129" s="945"/>
      <c r="BA129" s="945"/>
      <c r="BB129" s="945"/>
      <c r="BC129" s="945"/>
      <c r="BD129" s="945"/>
      <c r="BE129" s="946"/>
      <c r="BF129" s="1088" t="s">
        <v>63</v>
      </c>
      <c r="BG129" s="1089"/>
      <c r="BH129" s="1089"/>
      <c r="BI129" s="1089"/>
      <c r="BJ129" s="1089"/>
      <c r="BK129" s="1089"/>
      <c r="BL129" s="1090"/>
      <c r="BM129" s="1088">
        <v>16.75</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956" t="s">
        <v>429</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430</v>
      </c>
      <c r="X130" s="1093"/>
      <c r="Y130" s="1093"/>
      <c r="Z130" s="1094"/>
      <c r="AA130" s="980">
        <v>5689670</v>
      </c>
      <c r="AB130" s="981"/>
      <c r="AC130" s="981"/>
      <c r="AD130" s="981"/>
      <c r="AE130" s="982"/>
      <c r="AF130" s="983">
        <v>5694706</v>
      </c>
      <c r="AG130" s="981"/>
      <c r="AH130" s="981"/>
      <c r="AI130" s="981"/>
      <c r="AJ130" s="982"/>
      <c r="AK130" s="983">
        <v>5644699</v>
      </c>
      <c r="AL130" s="981"/>
      <c r="AM130" s="981"/>
      <c r="AN130" s="981"/>
      <c r="AO130" s="982"/>
      <c r="AP130" s="1095"/>
      <c r="AQ130" s="1096"/>
      <c r="AR130" s="1096"/>
      <c r="AS130" s="1096"/>
      <c r="AT130" s="1097"/>
      <c r="AU130" s="98"/>
      <c r="AV130" s="98"/>
      <c r="AW130" s="98"/>
      <c r="AX130" s="1087" t="s">
        <v>431</v>
      </c>
      <c r="AY130" s="945"/>
      <c r="AZ130" s="945"/>
      <c r="BA130" s="945"/>
      <c r="BB130" s="945"/>
      <c r="BC130" s="945"/>
      <c r="BD130" s="945"/>
      <c r="BE130" s="946"/>
      <c r="BF130" s="1123">
        <v>7.2</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432</v>
      </c>
      <c r="X131" s="1130"/>
      <c r="Y131" s="1130"/>
      <c r="Z131" s="1131"/>
      <c r="AA131" s="1026">
        <v>24770972</v>
      </c>
      <c r="AB131" s="1008"/>
      <c r="AC131" s="1008"/>
      <c r="AD131" s="1008"/>
      <c r="AE131" s="1009"/>
      <c r="AF131" s="1007">
        <v>24837038</v>
      </c>
      <c r="AG131" s="1008"/>
      <c r="AH131" s="1008"/>
      <c r="AI131" s="1008"/>
      <c r="AJ131" s="1009"/>
      <c r="AK131" s="1007">
        <v>25500024</v>
      </c>
      <c r="AL131" s="1008"/>
      <c r="AM131" s="1008"/>
      <c r="AN131" s="1008"/>
      <c r="AO131" s="1009"/>
      <c r="AP131" s="1132"/>
      <c r="AQ131" s="1133"/>
      <c r="AR131" s="1133"/>
      <c r="AS131" s="1133"/>
      <c r="AT131" s="1134"/>
      <c r="AU131" s="98"/>
      <c r="AV131" s="98"/>
      <c r="AW131" s="98"/>
      <c r="AX131" s="1105" t="s">
        <v>433</v>
      </c>
      <c r="AY131" s="762"/>
      <c r="AZ131" s="762"/>
      <c r="BA131" s="762"/>
      <c r="BB131" s="762"/>
      <c r="BC131" s="762"/>
      <c r="BD131" s="762"/>
      <c r="BE131" s="1064"/>
      <c r="BF131" s="1106">
        <v>13.6</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1112" t="s">
        <v>434</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435</v>
      </c>
      <c r="W132" s="1116"/>
      <c r="X132" s="1116"/>
      <c r="Y132" s="1116"/>
      <c r="Z132" s="1117"/>
      <c r="AA132" s="1118">
        <v>7.0080697680000004</v>
      </c>
      <c r="AB132" s="1119"/>
      <c r="AC132" s="1119"/>
      <c r="AD132" s="1119"/>
      <c r="AE132" s="1120"/>
      <c r="AF132" s="1121">
        <v>7.2917229499999996</v>
      </c>
      <c r="AG132" s="1119"/>
      <c r="AH132" s="1119"/>
      <c r="AI132" s="1119"/>
      <c r="AJ132" s="1120"/>
      <c r="AK132" s="1121">
        <v>7.5227846510000003</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436</v>
      </c>
      <c r="W133" s="1099"/>
      <c r="X133" s="1099"/>
      <c r="Y133" s="1099"/>
      <c r="Z133" s="1100"/>
      <c r="AA133" s="1101">
        <v>7</v>
      </c>
      <c r="AB133" s="1102"/>
      <c r="AC133" s="1102"/>
      <c r="AD133" s="1102"/>
      <c r="AE133" s="1103"/>
      <c r="AF133" s="1101">
        <v>7</v>
      </c>
      <c r="AG133" s="1102"/>
      <c r="AH133" s="1102"/>
      <c r="AI133" s="1102"/>
      <c r="AJ133" s="1103"/>
      <c r="AK133" s="1101">
        <v>7.2</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HlcwPhX2Pls4pygkaTovvQjwfAt3zV5P9ebniVbjE8PkHfdpvdnvTd2ODje8kLZAPsChHQwmm5VHeV+ykE4kCw==" saltValue="3822aZqVyYH7HBwIirgf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qsODB/Fkd+itCkyhOl1Iy5SQ95/O6SILtGRi6Rhh5fGuTZNM4eSG1yhhmcX8YKgm9AL1+IbX6wdQHTTE319lNw==" saltValue="MDJRIxZ9zpU6z7OFZFI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QrHX6ygjG0oq4mu+EDaxqVXMyMxf49NVrKUjcV/PzIclbY00mfNrkiInrM/c3aX1H0IQbPxAJs3yZ/FWzKQCg==" saltValue="EGPHGYIbJwtPouj7iWduy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437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438</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439</v>
      </c>
      <c r="AP7" s="135"/>
      <c r="AQ7" s="136" t="s">
        <v>440</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441</v>
      </c>
      <c r="AQ8" s="142" t="s">
        <v>442</v>
      </c>
      <c r="AR8" s="143" t="s">
        <v>443</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444</v>
      </c>
      <c r="AL9" s="1139"/>
      <c r="AM9" s="1139"/>
      <c r="AN9" s="1140"/>
      <c r="AO9" s="144">
        <v>9475437</v>
      </c>
      <c r="AP9" s="144">
        <v>110292</v>
      </c>
      <c r="AQ9" s="145">
        <v>85700</v>
      </c>
      <c r="AR9" s="146">
        <v>28.7</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445</v>
      </c>
      <c r="AL10" s="1139"/>
      <c r="AM10" s="1139"/>
      <c r="AN10" s="1140"/>
      <c r="AO10" s="147">
        <v>55760</v>
      </c>
      <c r="AP10" s="147">
        <v>649</v>
      </c>
      <c r="AQ10" s="148">
        <v>7424</v>
      </c>
      <c r="AR10" s="149">
        <v>-91.3</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446</v>
      </c>
      <c r="AL11" s="1139"/>
      <c r="AM11" s="1139"/>
      <c r="AN11" s="1140"/>
      <c r="AO11" s="147">
        <v>229580</v>
      </c>
      <c r="AP11" s="147">
        <v>2672</v>
      </c>
      <c r="AQ11" s="148">
        <v>1613</v>
      </c>
      <c r="AR11" s="149">
        <v>65.7</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447</v>
      </c>
      <c r="AL12" s="1139"/>
      <c r="AM12" s="1139"/>
      <c r="AN12" s="1140"/>
      <c r="AO12" s="147" t="s">
        <v>323</v>
      </c>
      <c r="AP12" s="147" t="s">
        <v>323</v>
      </c>
      <c r="AQ12" s="148">
        <v>12</v>
      </c>
      <c r="AR12" s="149" t="s">
        <v>323</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448</v>
      </c>
      <c r="AL13" s="1139"/>
      <c r="AM13" s="1139"/>
      <c r="AN13" s="1140"/>
      <c r="AO13" s="147">
        <v>522735</v>
      </c>
      <c r="AP13" s="147">
        <v>6085</v>
      </c>
      <c r="AQ13" s="148">
        <v>3153</v>
      </c>
      <c r="AR13" s="149">
        <v>93</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449</v>
      </c>
      <c r="AL14" s="1139"/>
      <c r="AM14" s="1139"/>
      <c r="AN14" s="1140"/>
      <c r="AO14" s="147">
        <v>111098</v>
      </c>
      <c r="AP14" s="147">
        <v>1293</v>
      </c>
      <c r="AQ14" s="148">
        <v>1845</v>
      </c>
      <c r="AR14" s="149">
        <v>-29.9</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450</v>
      </c>
      <c r="AL15" s="1142"/>
      <c r="AM15" s="1142"/>
      <c r="AN15" s="1143"/>
      <c r="AO15" s="147">
        <v>-417046</v>
      </c>
      <c r="AP15" s="147">
        <v>-4854</v>
      </c>
      <c r="AQ15" s="148">
        <v>-6635</v>
      </c>
      <c r="AR15" s="149">
        <v>-26.8</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119</v>
      </c>
      <c r="AL16" s="1142"/>
      <c r="AM16" s="1142"/>
      <c r="AN16" s="1143"/>
      <c r="AO16" s="147">
        <v>9977564</v>
      </c>
      <c r="AP16" s="147">
        <v>116137</v>
      </c>
      <c r="AQ16" s="148">
        <v>93111</v>
      </c>
      <c r="AR16" s="149">
        <v>24.7</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451</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452</v>
      </c>
      <c r="AP20" s="156" t="s">
        <v>453</v>
      </c>
      <c r="AQ20" s="157" t="s">
        <v>454</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455</v>
      </c>
      <c r="AL21" s="1145"/>
      <c r="AM21" s="1145"/>
      <c r="AN21" s="1146"/>
      <c r="AO21" s="160">
        <v>10.69</v>
      </c>
      <c r="AP21" s="161">
        <v>8.58</v>
      </c>
      <c r="AQ21" s="162">
        <v>2.11</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456</v>
      </c>
      <c r="AL22" s="1145"/>
      <c r="AM22" s="1145"/>
      <c r="AN22" s="1146"/>
      <c r="AO22" s="165">
        <v>96.8</v>
      </c>
      <c r="AP22" s="166">
        <v>97.7</v>
      </c>
      <c r="AQ22" s="167">
        <v>-0.9</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35" t="s">
        <v>457</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x14ac:dyDescent="0.15">
      <c r="A27" s="172"/>
      <c r="AO27" s="125"/>
      <c r="AP27" s="125"/>
      <c r="AQ27" s="125"/>
      <c r="AR27" s="125"/>
      <c r="AS27" s="125"/>
      <c r="AT27" s="125"/>
    </row>
    <row r="28" spans="1:46" ht="17.25" x14ac:dyDescent="0.15">
      <c r="A28" s="126" t="s">
        <v>458</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459</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439</v>
      </c>
      <c r="AP30" s="135"/>
      <c r="AQ30" s="136" t="s">
        <v>440</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441</v>
      </c>
      <c r="AQ31" s="142" t="s">
        <v>442</v>
      </c>
      <c r="AR31" s="143" t="s">
        <v>443</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460</v>
      </c>
      <c r="AL32" s="1153"/>
      <c r="AM32" s="1153"/>
      <c r="AN32" s="1154"/>
      <c r="AO32" s="175">
        <v>6536798</v>
      </c>
      <c r="AP32" s="175">
        <v>76087</v>
      </c>
      <c r="AQ32" s="176">
        <v>61596</v>
      </c>
      <c r="AR32" s="177">
        <v>23.5</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461</v>
      </c>
      <c r="AL33" s="1153"/>
      <c r="AM33" s="1153"/>
      <c r="AN33" s="1154"/>
      <c r="AO33" s="175" t="s">
        <v>323</v>
      </c>
      <c r="AP33" s="175" t="s">
        <v>323</v>
      </c>
      <c r="AQ33" s="176" t="s">
        <v>323</v>
      </c>
      <c r="AR33" s="177" t="s">
        <v>323</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462</v>
      </c>
      <c r="AL34" s="1153"/>
      <c r="AM34" s="1153"/>
      <c r="AN34" s="1154"/>
      <c r="AO34" s="175" t="s">
        <v>323</v>
      </c>
      <c r="AP34" s="175" t="s">
        <v>323</v>
      </c>
      <c r="AQ34" s="176">
        <v>3</v>
      </c>
      <c r="AR34" s="177" t="s">
        <v>323</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463</v>
      </c>
      <c r="AL35" s="1153"/>
      <c r="AM35" s="1153"/>
      <c r="AN35" s="1154"/>
      <c r="AO35" s="175">
        <v>1116059</v>
      </c>
      <c r="AP35" s="175">
        <v>12991</v>
      </c>
      <c r="AQ35" s="176">
        <v>14651</v>
      </c>
      <c r="AR35" s="177">
        <v>-11.3</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464</v>
      </c>
      <c r="AL36" s="1153"/>
      <c r="AM36" s="1153"/>
      <c r="AN36" s="1154"/>
      <c r="AO36" s="175" t="s">
        <v>323</v>
      </c>
      <c r="AP36" s="175" t="s">
        <v>323</v>
      </c>
      <c r="AQ36" s="176">
        <v>1794</v>
      </c>
      <c r="AR36" s="177" t="s">
        <v>323</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465</v>
      </c>
      <c r="AL37" s="1153"/>
      <c r="AM37" s="1153"/>
      <c r="AN37" s="1154"/>
      <c r="AO37" s="175">
        <v>35441</v>
      </c>
      <c r="AP37" s="175">
        <v>413</v>
      </c>
      <c r="AQ37" s="176">
        <v>505</v>
      </c>
      <c r="AR37" s="177">
        <v>-18.2</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466</v>
      </c>
      <c r="AL38" s="1156"/>
      <c r="AM38" s="1156"/>
      <c r="AN38" s="1157"/>
      <c r="AO38" s="178" t="s">
        <v>323</v>
      </c>
      <c r="AP38" s="178" t="s">
        <v>323</v>
      </c>
      <c r="AQ38" s="179">
        <v>1</v>
      </c>
      <c r="AR38" s="167" t="s">
        <v>323</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467</v>
      </c>
      <c r="AL39" s="1156"/>
      <c r="AM39" s="1156"/>
      <c r="AN39" s="1157"/>
      <c r="AO39" s="175">
        <v>-125287</v>
      </c>
      <c r="AP39" s="175">
        <v>-1458</v>
      </c>
      <c r="AQ39" s="176">
        <v>-3020</v>
      </c>
      <c r="AR39" s="177">
        <v>-51.7</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468</v>
      </c>
      <c r="AL40" s="1153"/>
      <c r="AM40" s="1153"/>
      <c r="AN40" s="1154"/>
      <c r="AO40" s="175">
        <v>-5644699</v>
      </c>
      <c r="AP40" s="175">
        <v>-65703</v>
      </c>
      <c r="AQ40" s="176">
        <v>-54563</v>
      </c>
      <c r="AR40" s="177">
        <v>20.399999999999999</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230</v>
      </c>
      <c r="AL41" s="1159"/>
      <c r="AM41" s="1159"/>
      <c r="AN41" s="1160"/>
      <c r="AO41" s="175">
        <v>1918312</v>
      </c>
      <c r="AP41" s="175">
        <v>22329</v>
      </c>
      <c r="AQ41" s="176">
        <v>20967</v>
      </c>
      <c r="AR41" s="177">
        <v>6.5</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469</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470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471</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439</v>
      </c>
      <c r="AN49" s="1149" t="s">
        <v>472</v>
      </c>
      <c r="AO49" s="1150"/>
      <c r="AP49" s="1150"/>
      <c r="AQ49" s="1150"/>
      <c r="AR49" s="1151"/>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473</v>
      </c>
      <c r="AO50" s="192" t="s">
        <v>474</v>
      </c>
      <c r="AP50" s="193" t="s">
        <v>475</v>
      </c>
      <c r="AQ50" s="194" t="s">
        <v>476</v>
      </c>
      <c r="AR50" s="195" t="s">
        <v>477</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478</v>
      </c>
      <c r="AL51" s="188"/>
      <c r="AM51" s="196">
        <v>6632682</v>
      </c>
      <c r="AN51" s="197">
        <v>72296</v>
      </c>
      <c r="AO51" s="198">
        <v>31.6</v>
      </c>
      <c r="AP51" s="199">
        <v>70615</v>
      </c>
      <c r="AQ51" s="200">
        <v>4.9000000000000004</v>
      </c>
      <c r="AR51" s="201">
        <v>26.7</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479</v>
      </c>
      <c r="AM52" s="204">
        <v>3749718</v>
      </c>
      <c r="AN52" s="205">
        <v>40872</v>
      </c>
      <c r="AO52" s="206">
        <v>37.5</v>
      </c>
      <c r="AP52" s="207">
        <v>37382</v>
      </c>
      <c r="AQ52" s="208">
        <v>-1.9</v>
      </c>
      <c r="AR52" s="209">
        <v>39.4</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480</v>
      </c>
      <c r="AL53" s="188"/>
      <c r="AM53" s="196">
        <v>7814939</v>
      </c>
      <c r="AN53" s="197">
        <v>86521</v>
      </c>
      <c r="AO53" s="198">
        <v>19.7</v>
      </c>
      <c r="AP53" s="199">
        <v>69185</v>
      </c>
      <c r="AQ53" s="200">
        <v>-2</v>
      </c>
      <c r="AR53" s="201">
        <v>21.7</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479</v>
      </c>
      <c r="AM54" s="204">
        <v>4773102</v>
      </c>
      <c r="AN54" s="205">
        <v>52844</v>
      </c>
      <c r="AO54" s="206">
        <v>29.3</v>
      </c>
      <c r="AP54" s="207">
        <v>38519</v>
      </c>
      <c r="AQ54" s="208">
        <v>3</v>
      </c>
      <c r="AR54" s="209">
        <v>26.3</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481</v>
      </c>
      <c r="AL55" s="188"/>
      <c r="AM55" s="196">
        <v>11171949</v>
      </c>
      <c r="AN55" s="197">
        <v>125809</v>
      </c>
      <c r="AO55" s="198">
        <v>45.4</v>
      </c>
      <c r="AP55" s="199">
        <v>70166</v>
      </c>
      <c r="AQ55" s="200">
        <v>1.4</v>
      </c>
      <c r="AR55" s="201">
        <v>44</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479</v>
      </c>
      <c r="AM56" s="204">
        <v>5847397</v>
      </c>
      <c r="AN56" s="205">
        <v>65848</v>
      </c>
      <c r="AO56" s="206">
        <v>24.6</v>
      </c>
      <c r="AP56" s="207">
        <v>36115</v>
      </c>
      <c r="AQ56" s="208">
        <v>-6.2</v>
      </c>
      <c r="AR56" s="209">
        <v>30.8</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482</v>
      </c>
      <c r="AL57" s="188"/>
      <c r="AM57" s="196">
        <v>10641599</v>
      </c>
      <c r="AN57" s="197">
        <v>121685</v>
      </c>
      <c r="AO57" s="198">
        <v>-3.3</v>
      </c>
      <c r="AP57" s="199">
        <v>70329</v>
      </c>
      <c r="AQ57" s="200">
        <v>0.2</v>
      </c>
      <c r="AR57" s="201">
        <v>-3.5</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479</v>
      </c>
      <c r="AM58" s="204">
        <v>6481831</v>
      </c>
      <c r="AN58" s="205">
        <v>74119</v>
      </c>
      <c r="AO58" s="206">
        <v>12.6</v>
      </c>
      <c r="AP58" s="207">
        <v>39403</v>
      </c>
      <c r="AQ58" s="208">
        <v>9.1</v>
      </c>
      <c r="AR58" s="209">
        <v>3.5</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483</v>
      </c>
      <c r="AL59" s="188"/>
      <c r="AM59" s="196">
        <v>8017714</v>
      </c>
      <c r="AN59" s="197">
        <v>93325</v>
      </c>
      <c r="AO59" s="198">
        <v>-23.3</v>
      </c>
      <c r="AP59" s="199">
        <v>71871</v>
      </c>
      <c r="AQ59" s="200">
        <v>2.2000000000000002</v>
      </c>
      <c r="AR59" s="201">
        <v>-25.5</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479</v>
      </c>
      <c r="AM60" s="204">
        <v>3731523</v>
      </c>
      <c r="AN60" s="205">
        <v>43434</v>
      </c>
      <c r="AO60" s="206">
        <v>-41.4</v>
      </c>
      <c r="AP60" s="207">
        <v>38232</v>
      </c>
      <c r="AQ60" s="208">
        <v>-3</v>
      </c>
      <c r="AR60" s="209">
        <v>-38.4</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484</v>
      </c>
      <c r="AL61" s="210"/>
      <c r="AM61" s="211">
        <v>8855777</v>
      </c>
      <c r="AN61" s="212">
        <v>99927</v>
      </c>
      <c r="AO61" s="213">
        <v>14</v>
      </c>
      <c r="AP61" s="214">
        <v>70433</v>
      </c>
      <c r="AQ61" s="215">
        <v>1.3</v>
      </c>
      <c r="AR61" s="201">
        <v>12.7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479</v>
      </c>
      <c r="AM62" s="204">
        <v>4916714</v>
      </c>
      <c r="AN62" s="205">
        <v>55423</v>
      </c>
      <c r="AO62" s="206">
        <v>12.5</v>
      </c>
      <c r="AP62" s="207">
        <v>37930</v>
      </c>
      <c r="AQ62" s="208">
        <v>0.2</v>
      </c>
      <c r="AR62" s="209">
        <v>12.3</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Dijlqm3sk5iB3TEDA7p8EBzWLJ7MoL04jECD9fGLFSRBEkzc63fbLhu8fLpqo0RWOwm8OLj+SssYwt/KKmFT5w==" saltValue="bW7HAFCKqLNjQPLsiZ8W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uN/Nh8HJJd3QKYF7803HVhOR33pPNUY26JciShurikEWtaTcmQqv8jbGcLxcRNw0Xhfu0EnsHo6t6AxYeKv3Hw==" saltValue="fDdnVjlfO8LGv5DcU9cp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ty/6UjHd97mtvEolnXoY8iRZaM/+g1/cr69Uu4OIYnttJO5n5W6qP6ItkyQm1WXUUOUYmYWaoR6W18OXDnXQ2A==" saltValue="YvYYBuxR6ZbaIgcD6qvB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485</v>
      </c>
    </row>
    <row r="46" spans="2:10" ht="29.25" customHeight="1" thickBot="1" x14ac:dyDescent="0.25">
      <c r="B46" s="221" t="s">
        <v>23</v>
      </c>
      <c r="C46" s="222"/>
      <c r="D46" s="222"/>
      <c r="E46" s="223" t="s">
        <v>486</v>
      </c>
      <c r="F46" s="224" t="s">
        <v>3</v>
      </c>
      <c r="G46" s="225" t="s">
        <v>4</v>
      </c>
      <c r="H46" s="225" t="s">
        <v>5</v>
      </c>
      <c r="I46" s="225" t="s">
        <v>6</v>
      </c>
      <c r="J46" s="226" t="s">
        <v>7</v>
      </c>
    </row>
    <row r="47" spans="2:10" ht="57.75" customHeight="1" x14ac:dyDescent="0.15">
      <c r="B47" s="227"/>
      <c r="C47" s="1161" t="s">
        <v>487</v>
      </c>
      <c r="D47" s="1161"/>
      <c r="E47" s="1162"/>
      <c r="F47" s="228">
        <v>29.01</v>
      </c>
      <c r="G47" s="229">
        <v>31.45</v>
      </c>
      <c r="H47" s="229">
        <v>31.67</v>
      </c>
      <c r="I47" s="229">
        <v>30.91</v>
      </c>
      <c r="J47" s="230">
        <v>31.74</v>
      </c>
    </row>
    <row r="48" spans="2:10" ht="57.75" customHeight="1" x14ac:dyDescent="0.15">
      <c r="B48" s="231"/>
      <c r="C48" s="1163" t="s">
        <v>488</v>
      </c>
      <c r="D48" s="1163"/>
      <c r="E48" s="1164"/>
      <c r="F48" s="232">
        <v>4.82</v>
      </c>
      <c r="G48" s="233">
        <v>6.16</v>
      </c>
      <c r="H48" s="233">
        <v>6.52</v>
      </c>
      <c r="I48" s="233">
        <v>6.83</v>
      </c>
      <c r="J48" s="234">
        <v>7.84</v>
      </c>
    </row>
    <row r="49" spans="2:10" ht="57.75" customHeight="1" thickBot="1" x14ac:dyDescent="0.2">
      <c r="B49" s="235"/>
      <c r="C49" s="1165" t="s">
        <v>489</v>
      </c>
      <c r="D49" s="1165"/>
      <c r="E49" s="1166"/>
      <c r="F49" s="236" t="s">
        <v>490</v>
      </c>
      <c r="G49" s="237">
        <v>3.18</v>
      </c>
      <c r="H49" s="237" t="s">
        <v>491</v>
      </c>
      <c r="I49" s="237" t="s">
        <v>492</v>
      </c>
      <c r="J49" s="238">
        <v>2.58</v>
      </c>
    </row>
    <row r="50" spans="2:10" x14ac:dyDescent="0.15"/>
  </sheetData>
  <sheetProtection algorithmName="SHA-512" hashValue="1bp0G1WPAnoflBySrInhRFkCjZfF+yi3vs/yroDUTn/aXq/2nhIFrRoU1zxMMS2SoXommzcNGFQcGT0Ofh1KAQ==" saltValue="TNFulNN3MHnZ3pQ5w9VX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2023-09-20T23:33:50Z</dcterms:created>
  <dcterms:modified xsi:type="dcterms:W3CDTF">2023-10-04T01:13:30Z</dcterms:modified>
  <cp:category/>
</cp:coreProperties>
</file>